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BB04F3FA-97C9-45B0-9B5E-A6B014C9C6E1}" xr6:coauthVersionLast="47" xr6:coauthVersionMax="47" xr10:uidLastSave="{00000000-0000-0000-0000-000000000000}"/>
  <bookViews>
    <workbookView xWindow="6465" yWindow="90" windowWidth="15330" windowHeight="12525" xr2:uid="{00000000-000D-0000-FFFF-FFFF00000000}"/>
  </bookViews>
  <sheets>
    <sheet name="Input" sheetId="10" r:id="rId1"/>
    <sheet name="LED" sheetId="2" r:id="rId2"/>
    <sheet name="s" sheetId="1" r:id="rId3"/>
    <sheet name="l" sheetId="3" r:id="rId4"/>
    <sheet name="APSL" sheetId="4" r:id="rId5"/>
    <sheet name="CRI" sheetId="5" r:id="rId6"/>
    <sheet name="Planck" sheetId="6" r:id="rId7"/>
    <sheet name="Daylight" sheetId="9" r:id="rId8"/>
    <sheet name="TCSK" sheetId="7" r:id="rId9"/>
    <sheet name="TCSR" sheetId="8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0" l="1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2" i="6"/>
  <c r="B22" i="10"/>
  <c r="D15" i="10"/>
  <c r="E15" i="10" s="1"/>
  <c r="E9" i="4" s="1"/>
  <c r="A22" i="10"/>
  <c r="A20" i="10"/>
  <c r="B20" i="10"/>
  <c r="C2" i="3"/>
  <c r="A9" i="4"/>
  <c r="B18" i="10"/>
  <c r="K2" i="4"/>
  <c r="B2" i="3"/>
  <c r="C2" i="1"/>
  <c r="B2" i="1"/>
  <c r="S97" i="1" s="1"/>
  <c r="D2" i="2"/>
  <c r="C2" i="2"/>
  <c r="B2" i="2"/>
  <c r="A18" i="10"/>
  <c r="B9" i="4"/>
  <c r="G9" i="4"/>
  <c r="F9" i="4"/>
  <c r="H243" i="9"/>
  <c r="I243" i="9"/>
  <c r="J243" i="9"/>
  <c r="H244" i="9"/>
  <c r="I244" i="9"/>
  <c r="J244" i="9"/>
  <c r="H245" i="9"/>
  <c r="I245" i="9"/>
  <c r="J245" i="9"/>
  <c r="H246" i="9"/>
  <c r="I246" i="9"/>
  <c r="J246" i="9"/>
  <c r="H247" i="9"/>
  <c r="I247" i="9"/>
  <c r="J247" i="9"/>
  <c r="H248" i="9"/>
  <c r="I248" i="9"/>
  <c r="J248" i="9"/>
  <c r="H249" i="9"/>
  <c r="I249" i="9"/>
  <c r="J249" i="9"/>
  <c r="H250" i="9"/>
  <c r="I250" i="9"/>
  <c r="J250" i="9"/>
  <c r="H251" i="9"/>
  <c r="I251" i="9"/>
  <c r="J251" i="9"/>
  <c r="I242" i="9"/>
  <c r="J213" i="9"/>
  <c r="J214" i="9"/>
  <c r="J215" i="9"/>
  <c r="J216" i="9"/>
  <c r="J217" i="9"/>
  <c r="J218" i="9"/>
  <c r="J219" i="9"/>
  <c r="J220" i="9"/>
  <c r="J221" i="9"/>
  <c r="J212" i="9"/>
  <c r="H402" i="9"/>
  <c r="I402" i="9"/>
  <c r="J402" i="9"/>
  <c r="H393" i="9"/>
  <c r="I393" i="9"/>
  <c r="J393" i="9"/>
  <c r="H394" i="9"/>
  <c r="I394" i="9"/>
  <c r="J394" i="9"/>
  <c r="H395" i="9"/>
  <c r="I395" i="9"/>
  <c r="J395" i="9"/>
  <c r="H396" i="9"/>
  <c r="I396" i="9"/>
  <c r="J396" i="9"/>
  <c r="H397" i="9"/>
  <c r="I397" i="9"/>
  <c r="J397" i="9"/>
  <c r="H398" i="9"/>
  <c r="I398" i="9"/>
  <c r="J398" i="9"/>
  <c r="H399" i="9"/>
  <c r="I399" i="9"/>
  <c r="J399" i="9"/>
  <c r="H400" i="9"/>
  <c r="I400" i="9"/>
  <c r="J400" i="9"/>
  <c r="H401" i="9"/>
  <c r="I401" i="9"/>
  <c r="J401" i="9"/>
  <c r="J392" i="9"/>
  <c r="I392" i="9"/>
  <c r="H392" i="9"/>
  <c r="H383" i="9"/>
  <c r="I383" i="9"/>
  <c r="J383" i="9"/>
  <c r="H384" i="9"/>
  <c r="I384" i="9"/>
  <c r="J384" i="9"/>
  <c r="H385" i="9"/>
  <c r="I385" i="9"/>
  <c r="J385" i="9"/>
  <c r="H386" i="9"/>
  <c r="I386" i="9"/>
  <c r="J386" i="9"/>
  <c r="H387" i="9"/>
  <c r="I387" i="9"/>
  <c r="J387" i="9"/>
  <c r="H388" i="9"/>
  <c r="I388" i="9"/>
  <c r="J388" i="9"/>
  <c r="H389" i="9"/>
  <c r="I389" i="9"/>
  <c r="J389" i="9"/>
  <c r="H390" i="9"/>
  <c r="I390" i="9"/>
  <c r="J390" i="9"/>
  <c r="H391" i="9"/>
  <c r="I391" i="9"/>
  <c r="J391" i="9"/>
  <c r="J382" i="9"/>
  <c r="I382" i="9"/>
  <c r="H382" i="9"/>
  <c r="H373" i="9"/>
  <c r="I373" i="9"/>
  <c r="J373" i="9"/>
  <c r="H374" i="9"/>
  <c r="I374" i="9"/>
  <c r="J374" i="9"/>
  <c r="H375" i="9"/>
  <c r="I375" i="9"/>
  <c r="J375" i="9"/>
  <c r="H376" i="9"/>
  <c r="I376" i="9"/>
  <c r="J376" i="9"/>
  <c r="H377" i="9"/>
  <c r="I377" i="9"/>
  <c r="J377" i="9"/>
  <c r="H378" i="9"/>
  <c r="I378" i="9"/>
  <c r="J378" i="9"/>
  <c r="H379" i="9"/>
  <c r="I379" i="9"/>
  <c r="J379" i="9"/>
  <c r="H380" i="9"/>
  <c r="I380" i="9"/>
  <c r="J380" i="9"/>
  <c r="H381" i="9"/>
  <c r="I381" i="9"/>
  <c r="J381" i="9"/>
  <c r="J372" i="9"/>
  <c r="I372" i="9"/>
  <c r="H372" i="9"/>
  <c r="H363" i="9"/>
  <c r="I363" i="9"/>
  <c r="J363" i="9"/>
  <c r="H364" i="9"/>
  <c r="I364" i="9"/>
  <c r="J364" i="9"/>
  <c r="H365" i="9"/>
  <c r="I365" i="9"/>
  <c r="J365" i="9"/>
  <c r="H366" i="9"/>
  <c r="I366" i="9"/>
  <c r="J366" i="9"/>
  <c r="H367" i="9"/>
  <c r="I367" i="9"/>
  <c r="J367" i="9"/>
  <c r="H368" i="9"/>
  <c r="I368" i="9"/>
  <c r="J368" i="9"/>
  <c r="H369" i="9"/>
  <c r="I369" i="9"/>
  <c r="J369" i="9"/>
  <c r="H370" i="9"/>
  <c r="I370" i="9"/>
  <c r="J370" i="9"/>
  <c r="H371" i="9"/>
  <c r="I371" i="9"/>
  <c r="J371" i="9"/>
  <c r="J362" i="9"/>
  <c r="I362" i="9"/>
  <c r="H362" i="9"/>
  <c r="H353" i="9"/>
  <c r="I353" i="9"/>
  <c r="J353" i="9"/>
  <c r="H354" i="9"/>
  <c r="I354" i="9"/>
  <c r="J354" i="9"/>
  <c r="H355" i="9"/>
  <c r="I355" i="9"/>
  <c r="J355" i="9"/>
  <c r="H356" i="9"/>
  <c r="I356" i="9"/>
  <c r="J356" i="9"/>
  <c r="H357" i="9"/>
  <c r="I357" i="9"/>
  <c r="J357" i="9"/>
  <c r="H358" i="9"/>
  <c r="I358" i="9"/>
  <c r="J358" i="9"/>
  <c r="H359" i="9"/>
  <c r="I359" i="9"/>
  <c r="J359" i="9"/>
  <c r="H360" i="9"/>
  <c r="I360" i="9"/>
  <c r="J360" i="9"/>
  <c r="H361" i="9"/>
  <c r="I361" i="9"/>
  <c r="J361" i="9"/>
  <c r="J352" i="9"/>
  <c r="I352" i="9"/>
  <c r="H352" i="9"/>
  <c r="H343" i="9"/>
  <c r="I343" i="9"/>
  <c r="J343" i="9"/>
  <c r="H344" i="9"/>
  <c r="I344" i="9"/>
  <c r="J344" i="9"/>
  <c r="H345" i="9"/>
  <c r="I345" i="9"/>
  <c r="J345" i="9"/>
  <c r="H346" i="9"/>
  <c r="I346" i="9"/>
  <c r="J346" i="9"/>
  <c r="H347" i="9"/>
  <c r="I347" i="9"/>
  <c r="J347" i="9"/>
  <c r="H348" i="9"/>
  <c r="I348" i="9"/>
  <c r="J348" i="9"/>
  <c r="H349" i="9"/>
  <c r="I349" i="9"/>
  <c r="J349" i="9"/>
  <c r="H350" i="9"/>
  <c r="I350" i="9"/>
  <c r="J350" i="9"/>
  <c r="H351" i="9"/>
  <c r="I351" i="9"/>
  <c r="J351" i="9"/>
  <c r="J342" i="9"/>
  <c r="I342" i="9"/>
  <c r="H342" i="9"/>
  <c r="H333" i="9"/>
  <c r="I333" i="9"/>
  <c r="J333" i="9"/>
  <c r="H334" i="9"/>
  <c r="I334" i="9"/>
  <c r="J334" i="9"/>
  <c r="H335" i="9"/>
  <c r="I335" i="9"/>
  <c r="J335" i="9"/>
  <c r="H336" i="9"/>
  <c r="I336" i="9"/>
  <c r="J336" i="9"/>
  <c r="H337" i="9"/>
  <c r="I337" i="9"/>
  <c r="J337" i="9"/>
  <c r="H338" i="9"/>
  <c r="I338" i="9"/>
  <c r="J338" i="9"/>
  <c r="H339" i="9"/>
  <c r="I339" i="9"/>
  <c r="J339" i="9"/>
  <c r="H340" i="9"/>
  <c r="I340" i="9"/>
  <c r="J340" i="9"/>
  <c r="H341" i="9"/>
  <c r="I341" i="9"/>
  <c r="J341" i="9"/>
  <c r="J332" i="9"/>
  <c r="I332" i="9"/>
  <c r="H332" i="9"/>
  <c r="H323" i="9"/>
  <c r="I323" i="9"/>
  <c r="J323" i="9"/>
  <c r="H324" i="9"/>
  <c r="I324" i="9"/>
  <c r="J324" i="9"/>
  <c r="H325" i="9"/>
  <c r="I325" i="9"/>
  <c r="J325" i="9"/>
  <c r="H326" i="9"/>
  <c r="I326" i="9"/>
  <c r="J326" i="9"/>
  <c r="H327" i="9"/>
  <c r="I327" i="9"/>
  <c r="J327" i="9"/>
  <c r="H328" i="9"/>
  <c r="I328" i="9"/>
  <c r="J328" i="9"/>
  <c r="H329" i="9"/>
  <c r="I329" i="9"/>
  <c r="J329" i="9"/>
  <c r="H330" i="9"/>
  <c r="I330" i="9"/>
  <c r="J330" i="9"/>
  <c r="H331" i="9"/>
  <c r="I331" i="9"/>
  <c r="J331" i="9"/>
  <c r="J322" i="9"/>
  <c r="I322" i="9"/>
  <c r="H322" i="9"/>
  <c r="H313" i="9"/>
  <c r="I313" i="9"/>
  <c r="J313" i="9"/>
  <c r="H314" i="9"/>
  <c r="I314" i="9"/>
  <c r="J314" i="9"/>
  <c r="H315" i="9"/>
  <c r="I315" i="9"/>
  <c r="J315" i="9"/>
  <c r="H316" i="9"/>
  <c r="I316" i="9"/>
  <c r="J316" i="9"/>
  <c r="H317" i="9"/>
  <c r="I317" i="9"/>
  <c r="J317" i="9"/>
  <c r="H318" i="9"/>
  <c r="I318" i="9"/>
  <c r="J318" i="9"/>
  <c r="H319" i="9"/>
  <c r="I319" i="9"/>
  <c r="J319" i="9"/>
  <c r="H320" i="9"/>
  <c r="I320" i="9"/>
  <c r="J320" i="9"/>
  <c r="H321" i="9"/>
  <c r="I321" i="9"/>
  <c r="J321" i="9"/>
  <c r="J312" i="9"/>
  <c r="I312" i="9"/>
  <c r="H312" i="9"/>
  <c r="H303" i="9"/>
  <c r="I303" i="9"/>
  <c r="J303" i="9"/>
  <c r="H304" i="9"/>
  <c r="I304" i="9"/>
  <c r="J304" i="9"/>
  <c r="H305" i="9"/>
  <c r="I305" i="9"/>
  <c r="J305" i="9"/>
  <c r="H306" i="9"/>
  <c r="I306" i="9"/>
  <c r="J306" i="9"/>
  <c r="H307" i="9"/>
  <c r="I307" i="9"/>
  <c r="J307" i="9"/>
  <c r="H308" i="9"/>
  <c r="I308" i="9"/>
  <c r="J308" i="9"/>
  <c r="H309" i="9"/>
  <c r="I309" i="9"/>
  <c r="J309" i="9"/>
  <c r="H310" i="9"/>
  <c r="I310" i="9"/>
  <c r="J310" i="9"/>
  <c r="H311" i="9"/>
  <c r="I311" i="9"/>
  <c r="J311" i="9"/>
  <c r="J302" i="9"/>
  <c r="I302" i="9"/>
  <c r="H302" i="9"/>
  <c r="H293" i="9"/>
  <c r="I293" i="9"/>
  <c r="J293" i="9"/>
  <c r="H294" i="9"/>
  <c r="I294" i="9"/>
  <c r="J294" i="9"/>
  <c r="H295" i="9"/>
  <c r="I295" i="9"/>
  <c r="J295" i="9"/>
  <c r="H296" i="9"/>
  <c r="I296" i="9"/>
  <c r="J296" i="9"/>
  <c r="H297" i="9"/>
  <c r="I297" i="9"/>
  <c r="J297" i="9"/>
  <c r="H298" i="9"/>
  <c r="I298" i="9"/>
  <c r="J298" i="9"/>
  <c r="H299" i="9"/>
  <c r="I299" i="9"/>
  <c r="J299" i="9"/>
  <c r="H300" i="9"/>
  <c r="I300" i="9"/>
  <c r="J300" i="9"/>
  <c r="H301" i="9"/>
  <c r="I301" i="9"/>
  <c r="J301" i="9"/>
  <c r="J292" i="9"/>
  <c r="I292" i="9"/>
  <c r="H292" i="9"/>
  <c r="H283" i="9"/>
  <c r="I283" i="9"/>
  <c r="J283" i="9"/>
  <c r="H284" i="9"/>
  <c r="I284" i="9"/>
  <c r="J284" i="9"/>
  <c r="H285" i="9"/>
  <c r="I285" i="9"/>
  <c r="J285" i="9"/>
  <c r="H286" i="9"/>
  <c r="I286" i="9"/>
  <c r="J286" i="9"/>
  <c r="H287" i="9"/>
  <c r="I287" i="9"/>
  <c r="J287" i="9"/>
  <c r="H288" i="9"/>
  <c r="I288" i="9"/>
  <c r="J288" i="9"/>
  <c r="H289" i="9"/>
  <c r="I289" i="9"/>
  <c r="J289" i="9"/>
  <c r="H290" i="9"/>
  <c r="I290" i="9"/>
  <c r="J290" i="9"/>
  <c r="H291" i="9"/>
  <c r="I291" i="9"/>
  <c r="J291" i="9"/>
  <c r="J282" i="9"/>
  <c r="I282" i="9"/>
  <c r="H282" i="9"/>
  <c r="H273" i="9"/>
  <c r="I273" i="9"/>
  <c r="J273" i="9"/>
  <c r="H274" i="9"/>
  <c r="I274" i="9"/>
  <c r="J274" i="9"/>
  <c r="H275" i="9"/>
  <c r="I275" i="9"/>
  <c r="J275" i="9"/>
  <c r="H276" i="9"/>
  <c r="I276" i="9"/>
  <c r="J276" i="9"/>
  <c r="H277" i="9"/>
  <c r="I277" i="9"/>
  <c r="J277" i="9"/>
  <c r="H278" i="9"/>
  <c r="I278" i="9"/>
  <c r="J278" i="9"/>
  <c r="H279" i="9"/>
  <c r="I279" i="9"/>
  <c r="J279" i="9"/>
  <c r="H280" i="9"/>
  <c r="I280" i="9"/>
  <c r="J280" i="9"/>
  <c r="H281" i="9"/>
  <c r="I281" i="9"/>
  <c r="J281" i="9"/>
  <c r="J272" i="9"/>
  <c r="I272" i="9"/>
  <c r="H272" i="9"/>
  <c r="H263" i="9"/>
  <c r="I263" i="9"/>
  <c r="J263" i="9"/>
  <c r="H264" i="9"/>
  <c r="I264" i="9"/>
  <c r="J264" i="9"/>
  <c r="H265" i="9"/>
  <c r="I265" i="9"/>
  <c r="J265" i="9"/>
  <c r="H266" i="9"/>
  <c r="I266" i="9"/>
  <c r="J266" i="9"/>
  <c r="H267" i="9"/>
  <c r="I267" i="9"/>
  <c r="J267" i="9"/>
  <c r="H268" i="9"/>
  <c r="I268" i="9"/>
  <c r="J268" i="9"/>
  <c r="H269" i="9"/>
  <c r="I269" i="9"/>
  <c r="J269" i="9"/>
  <c r="H270" i="9"/>
  <c r="I270" i="9"/>
  <c r="J270" i="9"/>
  <c r="H271" i="9"/>
  <c r="I271" i="9"/>
  <c r="J271" i="9"/>
  <c r="J262" i="9"/>
  <c r="I262" i="9"/>
  <c r="H262" i="9"/>
  <c r="H253" i="9"/>
  <c r="I253" i="9"/>
  <c r="J253" i="9"/>
  <c r="H254" i="9"/>
  <c r="I254" i="9"/>
  <c r="J254" i="9"/>
  <c r="H255" i="9"/>
  <c r="I255" i="9"/>
  <c r="J255" i="9"/>
  <c r="H256" i="9"/>
  <c r="I256" i="9"/>
  <c r="J256" i="9"/>
  <c r="H257" i="9"/>
  <c r="I257" i="9"/>
  <c r="J257" i="9"/>
  <c r="H258" i="9"/>
  <c r="I258" i="9"/>
  <c r="J258" i="9"/>
  <c r="H259" i="9"/>
  <c r="I259" i="9"/>
  <c r="J259" i="9"/>
  <c r="H260" i="9"/>
  <c r="I260" i="9"/>
  <c r="J260" i="9"/>
  <c r="H261" i="9"/>
  <c r="I261" i="9"/>
  <c r="J261" i="9"/>
  <c r="J252" i="9"/>
  <c r="I252" i="9"/>
  <c r="H252" i="9"/>
  <c r="J242" i="9"/>
  <c r="H242" i="9"/>
  <c r="H233" i="9"/>
  <c r="I233" i="9"/>
  <c r="J233" i="9"/>
  <c r="H234" i="9"/>
  <c r="I234" i="9"/>
  <c r="J234" i="9"/>
  <c r="H235" i="9"/>
  <c r="I235" i="9"/>
  <c r="J235" i="9"/>
  <c r="H236" i="9"/>
  <c r="I236" i="9"/>
  <c r="J236" i="9"/>
  <c r="H237" i="9"/>
  <c r="I237" i="9"/>
  <c r="J237" i="9"/>
  <c r="H238" i="9"/>
  <c r="I238" i="9"/>
  <c r="J238" i="9"/>
  <c r="H239" i="9"/>
  <c r="I239" i="9"/>
  <c r="J239" i="9"/>
  <c r="H240" i="9"/>
  <c r="I240" i="9"/>
  <c r="J240" i="9"/>
  <c r="H241" i="9"/>
  <c r="I241" i="9"/>
  <c r="J241" i="9"/>
  <c r="J232" i="9"/>
  <c r="I232" i="9"/>
  <c r="H232" i="9"/>
  <c r="H223" i="9"/>
  <c r="I223" i="9"/>
  <c r="J223" i="9"/>
  <c r="H224" i="9"/>
  <c r="I224" i="9"/>
  <c r="J224" i="9"/>
  <c r="H225" i="9"/>
  <c r="I225" i="9"/>
  <c r="J225" i="9"/>
  <c r="H226" i="9"/>
  <c r="I226" i="9"/>
  <c r="J226" i="9"/>
  <c r="H227" i="9"/>
  <c r="I227" i="9"/>
  <c r="J227" i="9"/>
  <c r="H228" i="9"/>
  <c r="I228" i="9"/>
  <c r="J228" i="9"/>
  <c r="H229" i="9"/>
  <c r="I229" i="9"/>
  <c r="J229" i="9"/>
  <c r="H230" i="9"/>
  <c r="I230" i="9"/>
  <c r="J230" i="9"/>
  <c r="H231" i="9"/>
  <c r="I231" i="9"/>
  <c r="J231" i="9"/>
  <c r="J222" i="9"/>
  <c r="I222" i="9"/>
  <c r="H222" i="9"/>
  <c r="H213" i="9"/>
  <c r="I213" i="9"/>
  <c r="H214" i="9"/>
  <c r="I214" i="9"/>
  <c r="H215" i="9"/>
  <c r="I215" i="9"/>
  <c r="H216" i="9"/>
  <c r="I216" i="9"/>
  <c r="H217" i="9"/>
  <c r="I217" i="9"/>
  <c r="H218" i="9"/>
  <c r="I218" i="9"/>
  <c r="H219" i="9"/>
  <c r="I219" i="9"/>
  <c r="H220" i="9"/>
  <c r="I220" i="9"/>
  <c r="H221" i="9"/>
  <c r="I221" i="9"/>
  <c r="I212" i="9"/>
  <c r="H212" i="9"/>
  <c r="H203" i="9"/>
  <c r="I203" i="9"/>
  <c r="J203" i="9"/>
  <c r="H204" i="9"/>
  <c r="I204" i="9"/>
  <c r="J204" i="9"/>
  <c r="H205" i="9"/>
  <c r="I205" i="9"/>
  <c r="J205" i="9"/>
  <c r="H206" i="9"/>
  <c r="I206" i="9"/>
  <c r="J206" i="9"/>
  <c r="H207" i="9"/>
  <c r="I207" i="9"/>
  <c r="J207" i="9"/>
  <c r="H208" i="9"/>
  <c r="I208" i="9"/>
  <c r="J208" i="9"/>
  <c r="H209" i="9"/>
  <c r="I209" i="9"/>
  <c r="J209" i="9"/>
  <c r="H210" i="9"/>
  <c r="I210" i="9"/>
  <c r="J210" i="9"/>
  <c r="H211" i="9"/>
  <c r="I211" i="9"/>
  <c r="J211" i="9"/>
  <c r="J202" i="9"/>
  <c r="I202" i="9"/>
  <c r="H202" i="9"/>
  <c r="H193" i="9"/>
  <c r="I193" i="9"/>
  <c r="J193" i="9"/>
  <c r="H194" i="9"/>
  <c r="I194" i="9"/>
  <c r="J194" i="9"/>
  <c r="H195" i="9"/>
  <c r="I195" i="9"/>
  <c r="J195" i="9"/>
  <c r="H196" i="9"/>
  <c r="I196" i="9"/>
  <c r="J196" i="9"/>
  <c r="H197" i="9"/>
  <c r="I197" i="9"/>
  <c r="J197" i="9"/>
  <c r="H198" i="9"/>
  <c r="I198" i="9"/>
  <c r="J198" i="9"/>
  <c r="H199" i="9"/>
  <c r="I199" i="9"/>
  <c r="J199" i="9"/>
  <c r="H200" i="9"/>
  <c r="I200" i="9"/>
  <c r="J200" i="9"/>
  <c r="H201" i="9"/>
  <c r="I201" i="9"/>
  <c r="J201" i="9"/>
  <c r="J192" i="9"/>
  <c r="I192" i="9"/>
  <c r="H192" i="9"/>
  <c r="H183" i="9"/>
  <c r="I183" i="9"/>
  <c r="J183" i="9"/>
  <c r="H184" i="9"/>
  <c r="I184" i="9"/>
  <c r="J184" i="9"/>
  <c r="H185" i="9"/>
  <c r="I185" i="9"/>
  <c r="J185" i="9"/>
  <c r="H186" i="9"/>
  <c r="I186" i="9"/>
  <c r="J186" i="9"/>
  <c r="H187" i="9"/>
  <c r="I187" i="9"/>
  <c r="J187" i="9"/>
  <c r="H188" i="9"/>
  <c r="I188" i="9"/>
  <c r="J188" i="9"/>
  <c r="H189" i="9"/>
  <c r="I189" i="9"/>
  <c r="J189" i="9"/>
  <c r="H190" i="9"/>
  <c r="I190" i="9"/>
  <c r="J190" i="9"/>
  <c r="H191" i="9"/>
  <c r="I191" i="9"/>
  <c r="J191" i="9"/>
  <c r="J182" i="9"/>
  <c r="I182" i="9"/>
  <c r="H182" i="9"/>
  <c r="H173" i="9"/>
  <c r="I173" i="9"/>
  <c r="J173" i="9"/>
  <c r="H174" i="9"/>
  <c r="I174" i="9"/>
  <c r="J174" i="9"/>
  <c r="H175" i="9"/>
  <c r="I175" i="9"/>
  <c r="J175" i="9"/>
  <c r="H176" i="9"/>
  <c r="I176" i="9"/>
  <c r="J176" i="9"/>
  <c r="H177" i="9"/>
  <c r="I177" i="9"/>
  <c r="J177" i="9"/>
  <c r="H178" i="9"/>
  <c r="I178" i="9"/>
  <c r="J178" i="9"/>
  <c r="H179" i="9"/>
  <c r="I179" i="9"/>
  <c r="J179" i="9"/>
  <c r="H180" i="9"/>
  <c r="I180" i="9"/>
  <c r="J180" i="9"/>
  <c r="H181" i="9"/>
  <c r="I181" i="9"/>
  <c r="J181" i="9"/>
  <c r="J172" i="9"/>
  <c r="I172" i="9"/>
  <c r="H172" i="9"/>
  <c r="H163" i="9"/>
  <c r="I163" i="9"/>
  <c r="J163" i="9"/>
  <c r="H164" i="9"/>
  <c r="I164" i="9"/>
  <c r="J164" i="9"/>
  <c r="H165" i="9"/>
  <c r="I165" i="9"/>
  <c r="J165" i="9"/>
  <c r="H166" i="9"/>
  <c r="I166" i="9"/>
  <c r="J166" i="9"/>
  <c r="H167" i="9"/>
  <c r="I167" i="9"/>
  <c r="J167" i="9"/>
  <c r="H168" i="9"/>
  <c r="I168" i="9"/>
  <c r="J168" i="9"/>
  <c r="H169" i="9"/>
  <c r="I169" i="9"/>
  <c r="J169" i="9"/>
  <c r="H170" i="9"/>
  <c r="I170" i="9"/>
  <c r="J170" i="9"/>
  <c r="H171" i="9"/>
  <c r="I171" i="9"/>
  <c r="J171" i="9"/>
  <c r="J162" i="9"/>
  <c r="I162" i="9"/>
  <c r="H162" i="9"/>
  <c r="H153" i="9"/>
  <c r="I153" i="9"/>
  <c r="J153" i="9"/>
  <c r="H154" i="9"/>
  <c r="I154" i="9"/>
  <c r="J154" i="9"/>
  <c r="H155" i="9"/>
  <c r="I155" i="9"/>
  <c r="J155" i="9"/>
  <c r="H156" i="9"/>
  <c r="I156" i="9"/>
  <c r="J156" i="9"/>
  <c r="H157" i="9"/>
  <c r="I157" i="9"/>
  <c r="J157" i="9"/>
  <c r="H158" i="9"/>
  <c r="I158" i="9"/>
  <c r="J158" i="9"/>
  <c r="H159" i="9"/>
  <c r="I159" i="9"/>
  <c r="J159" i="9"/>
  <c r="H160" i="9"/>
  <c r="I160" i="9"/>
  <c r="J160" i="9"/>
  <c r="H161" i="9"/>
  <c r="I161" i="9"/>
  <c r="J161" i="9"/>
  <c r="J152" i="9"/>
  <c r="I152" i="9"/>
  <c r="H152" i="9"/>
  <c r="H143" i="9"/>
  <c r="I143" i="9"/>
  <c r="J143" i="9"/>
  <c r="H144" i="9"/>
  <c r="I144" i="9"/>
  <c r="J144" i="9"/>
  <c r="H145" i="9"/>
  <c r="I145" i="9"/>
  <c r="J145" i="9"/>
  <c r="H146" i="9"/>
  <c r="I146" i="9"/>
  <c r="J146" i="9"/>
  <c r="H147" i="9"/>
  <c r="I147" i="9"/>
  <c r="J147" i="9"/>
  <c r="H148" i="9"/>
  <c r="I148" i="9"/>
  <c r="J148" i="9"/>
  <c r="H149" i="9"/>
  <c r="I149" i="9"/>
  <c r="J149" i="9"/>
  <c r="H150" i="9"/>
  <c r="I150" i="9"/>
  <c r="J150" i="9"/>
  <c r="H151" i="9"/>
  <c r="I151" i="9"/>
  <c r="J151" i="9"/>
  <c r="J142" i="9"/>
  <c r="I142" i="9"/>
  <c r="H142" i="9"/>
  <c r="H133" i="9"/>
  <c r="I133" i="9"/>
  <c r="J133" i="9"/>
  <c r="H134" i="9"/>
  <c r="I134" i="9"/>
  <c r="J134" i="9"/>
  <c r="H135" i="9"/>
  <c r="I135" i="9"/>
  <c r="J135" i="9"/>
  <c r="H136" i="9"/>
  <c r="I136" i="9"/>
  <c r="J136" i="9"/>
  <c r="H137" i="9"/>
  <c r="I137" i="9"/>
  <c r="J137" i="9"/>
  <c r="H138" i="9"/>
  <c r="I138" i="9"/>
  <c r="J138" i="9"/>
  <c r="H139" i="9"/>
  <c r="I139" i="9"/>
  <c r="J139" i="9"/>
  <c r="H140" i="9"/>
  <c r="I140" i="9"/>
  <c r="J140" i="9"/>
  <c r="H141" i="9"/>
  <c r="I141" i="9"/>
  <c r="J141" i="9"/>
  <c r="J132" i="9"/>
  <c r="I132" i="9"/>
  <c r="H132" i="9"/>
  <c r="H123" i="9"/>
  <c r="I123" i="9"/>
  <c r="J123" i="9"/>
  <c r="H124" i="9"/>
  <c r="I124" i="9"/>
  <c r="J124" i="9"/>
  <c r="H125" i="9"/>
  <c r="I125" i="9"/>
  <c r="J125" i="9"/>
  <c r="H126" i="9"/>
  <c r="I126" i="9"/>
  <c r="J126" i="9"/>
  <c r="H127" i="9"/>
  <c r="I127" i="9"/>
  <c r="J127" i="9"/>
  <c r="H128" i="9"/>
  <c r="I128" i="9"/>
  <c r="J128" i="9"/>
  <c r="H129" i="9"/>
  <c r="I129" i="9"/>
  <c r="J129" i="9"/>
  <c r="H130" i="9"/>
  <c r="I130" i="9"/>
  <c r="J130" i="9"/>
  <c r="H131" i="9"/>
  <c r="I131" i="9"/>
  <c r="J131" i="9"/>
  <c r="J122" i="9"/>
  <c r="I122" i="9"/>
  <c r="H122" i="9"/>
  <c r="H113" i="9"/>
  <c r="I113" i="9"/>
  <c r="J113" i="9"/>
  <c r="H114" i="9"/>
  <c r="I114" i="9"/>
  <c r="J114" i="9"/>
  <c r="H115" i="9"/>
  <c r="I115" i="9"/>
  <c r="J115" i="9"/>
  <c r="H116" i="9"/>
  <c r="I116" i="9"/>
  <c r="J116" i="9"/>
  <c r="H117" i="9"/>
  <c r="I117" i="9"/>
  <c r="J117" i="9"/>
  <c r="H118" i="9"/>
  <c r="I118" i="9"/>
  <c r="J118" i="9"/>
  <c r="H119" i="9"/>
  <c r="I119" i="9"/>
  <c r="J119" i="9"/>
  <c r="H120" i="9"/>
  <c r="I120" i="9"/>
  <c r="J120" i="9"/>
  <c r="H121" i="9"/>
  <c r="I121" i="9"/>
  <c r="J121" i="9"/>
  <c r="J112" i="9"/>
  <c r="I112" i="9"/>
  <c r="H112" i="9"/>
  <c r="H103" i="9"/>
  <c r="I103" i="9"/>
  <c r="J103" i="9"/>
  <c r="H104" i="9"/>
  <c r="I104" i="9"/>
  <c r="J104" i="9"/>
  <c r="H105" i="9"/>
  <c r="I105" i="9"/>
  <c r="J105" i="9"/>
  <c r="H106" i="9"/>
  <c r="I106" i="9"/>
  <c r="J106" i="9"/>
  <c r="H107" i="9"/>
  <c r="I107" i="9"/>
  <c r="J107" i="9"/>
  <c r="H108" i="9"/>
  <c r="I108" i="9"/>
  <c r="J108" i="9"/>
  <c r="H109" i="9"/>
  <c r="I109" i="9"/>
  <c r="J109" i="9"/>
  <c r="H110" i="9"/>
  <c r="I110" i="9"/>
  <c r="J110" i="9"/>
  <c r="H111" i="9"/>
  <c r="I111" i="9"/>
  <c r="J111" i="9"/>
  <c r="J102" i="9"/>
  <c r="I102" i="9"/>
  <c r="H102" i="9"/>
  <c r="H93" i="9"/>
  <c r="I93" i="9"/>
  <c r="J93" i="9"/>
  <c r="H94" i="9"/>
  <c r="I94" i="9"/>
  <c r="J94" i="9"/>
  <c r="H95" i="9"/>
  <c r="I95" i="9"/>
  <c r="J95" i="9"/>
  <c r="H96" i="9"/>
  <c r="I96" i="9"/>
  <c r="J96" i="9"/>
  <c r="H97" i="9"/>
  <c r="I97" i="9"/>
  <c r="J97" i="9"/>
  <c r="H98" i="9"/>
  <c r="I98" i="9"/>
  <c r="J98" i="9"/>
  <c r="H99" i="9"/>
  <c r="I99" i="9"/>
  <c r="J99" i="9"/>
  <c r="H100" i="9"/>
  <c r="I100" i="9"/>
  <c r="J100" i="9"/>
  <c r="H101" i="9"/>
  <c r="I101" i="9"/>
  <c r="J101" i="9"/>
  <c r="J92" i="9"/>
  <c r="I92" i="9"/>
  <c r="H92" i="9"/>
  <c r="H83" i="9"/>
  <c r="I83" i="9"/>
  <c r="J83" i="9"/>
  <c r="H84" i="9"/>
  <c r="I84" i="9"/>
  <c r="J84" i="9"/>
  <c r="H85" i="9"/>
  <c r="I85" i="9"/>
  <c r="J85" i="9"/>
  <c r="H86" i="9"/>
  <c r="I86" i="9"/>
  <c r="J86" i="9"/>
  <c r="H87" i="9"/>
  <c r="I87" i="9"/>
  <c r="J87" i="9"/>
  <c r="H88" i="9"/>
  <c r="I88" i="9"/>
  <c r="J88" i="9"/>
  <c r="H89" i="9"/>
  <c r="I89" i="9"/>
  <c r="J89" i="9"/>
  <c r="H90" i="9"/>
  <c r="I90" i="9"/>
  <c r="J90" i="9"/>
  <c r="H91" i="9"/>
  <c r="I91" i="9"/>
  <c r="J91" i="9"/>
  <c r="J82" i="9"/>
  <c r="I82" i="9"/>
  <c r="H82" i="9"/>
  <c r="H73" i="9"/>
  <c r="I73" i="9"/>
  <c r="J73" i="9"/>
  <c r="H74" i="9"/>
  <c r="I74" i="9"/>
  <c r="J74" i="9"/>
  <c r="H75" i="9"/>
  <c r="I75" i="9"/>
  <c r="J75" i="9"/>
  <c r="H76" i="9"/>
  <c r="I76" i="9"/>
  <c r="J76" i="9"/>
  <c r="H77" i="9"/>
  <c r="I77" i="9"/>
  <c r="J77" i="9"/>
  <c r="H78" i="9"/>
  <c r="I78" i="9"/>
  <c r="J78" i="9"/>
  <c r="H79" i="9"/>
  <c r="I79" i="9"/>
  <c r="J79" i="9"/>
  <c r="H80" i="9"/>
  <c r="I80" i="9"/>
  <c r="J80" i="9"/>
  <c r="H81" i="9"/>
  <c r="I81" i="9"/>
  <c r="J81" i="9"/>
  <c r="H72" i="9"/>
  <c r="I72" i="9"/>
  <c r="J72" i="9"/>
  <c r="H63" i="9"/>
  <c r="I63" i="9"/>
  <c r="J63" i="9"/>
  <c r="H64" i="9"/>
  <c r="I64" i="9"/>
  <c r="J64" i="9"/>
  <c r="H65" i="9"/>
  <c r="I65" i="9"/>
  <c r="J65" i="9"/>
  <c r="H66" i="9"/>
  <c r="I66" i="9"/>
  <c r="J66" i="9"/>
  <c r="H67" i="9"/>
  <c r="I67" i="9"/>
  <c r="J67" i="9"/>
  <c r="H68" i="9"/>
  <c r="I68" i="9"/>
  <c r="J68" i="9"/>
  <c r="H69" i="9"/>
  <c r="I69" i="9"/>
  <c r="J69" i="9"/>
  <c r="H70" i="9"/>
  <c r="I70" i="9"/>
  <c r="J70" i="9"/>
  <c r="H71" i="9"/>
  <c r="I71" i="9"/>
  <c r="J71" i="9"/>
  <c r="H32" i="9"/>
  <c r="I32" i="9"/>
  <c r="J32" i="9"/>
  <c r="H33" i="9"/>
  <c r="I33" i="9"/>
  <c r="J33" i="9"/>
  <c r="H34" i="9"/>
  <c r="I34" i="9"/>
  <c r="J34" i="9"/>
  <c r="H35" i="9"/>
  <c r="I35" i="9"/>
  <c r="J35" i="9"/>
  <c r="H36" i="9"/>
  <c r="I36" i="9"/>
  <c r="J36" i="9"/>
  <c r="H37" i="9"/>
  <c r="I37" i="9"/>
  <c r="J37" i="9"/>
  <c r="H38" i="9"/>
  <c r="I38" i="9"/>
  <c r="J38" i="9"/>
  <c r="H39" i="9"/>
  <c r="I39" i="9"/>
  <c r="J39" i="9"/>
  <c r="H40" i="9"/>
  <c r="I40" i="9"/>
  <c r="J40" i="9"/>
  <c r="H41" i="9"/>
  <c r="I41" i="9"/>
  <c r="J41" i="9"/>
  <c r="H42" i="9"/>
  <c r="I42" i="9"/>
  <c r="J42" i="9"/>
  <c r="H43" i="9"/>
  <c r="I43" i="9"/>
  <c r="J43" i="9"/>
  <c r="H44" i="9"/>
  <c r="I44" i="9"/>
  <c r="J44" i="9"/>
  <c r="H45" i="9"/>
  <c r="I45" i="9"/>
  <c r="J45" i="9"/>
  <c r="H46" i="9"/>
  <c r="I46" i="9"/>
  <c r="J46" i="9"/>
  <c r="H47" i="9"/>
  <c r="I47" i="9"/>
  <c r="J47" i="9"/>
  <c r="H48" i="9"/>
  <c r="I48" i="9"/>
  <c r="J48" i="9"/>
  <c r="H49" i="9"/>
  <c r="I49" i="9"/>
  <c r="J49" i="9"/>
  <c r="H50" i="9"/>
  <c r="I50" i="9"/>
  <c r="J50" i="9"/>
  <c r="H51" i="9"/>
  <c r="I51" i="9"/>
  <c r="J51" i="9"/>
  <c r="H52" i="9"/>
  <c r="I52" i="9"/>
  <c r="J52" i="9"/>
  <c r="H53" i="9"/>
  <c r="I53" i="9"/>
  <c r="J53" i="9"/>
  <c r="H54" i="9"/>
  <c r="I54" i="9"/>
  <c r="J54" i="9"/>
  <c r="H55" i="9"/>
  <c r="I55" i="9"/>
  <c r="J55" i="9"/>
  <c r="H56" i="9"/>
  <c r="I56" i="9"/>
  <c r="J56" i="9"/>
  <c r="H57" i="9"/>
  <c r="I57" i="9"/>
  <c r="J57" i="9"/>
  <c r="H58" i="9"/>
  <c r="I58" i="9"/>
  <c r="J58" i="9"/>
  <c r="H59" i="9"/>
  <c r="I59" i="9"/>
  <c r="J59" i="9"/>
  <c r="H60" i="9"/>
  <c r="I60" i="9"/>
  <c r="J60" i="9"/>
  <c r="H61" i="9"/>
  <c r="I61" i="9"/>
  <c r="J61" i="9"/>
  <c r="H62" i="9"/>
  <c r="I62" i="9"/>
  <c r="J62" i="9"/>
  <c r="H23" i="9"/>
  <c r="I23" i="9"/>
  <c r="J23" i="9"/>
  <c r="H24" i="9"/>
  <c r="I24" i="9"/>
  <c r="J24" i="9"/>
  <c r="H25" i="9"/>
  <c r="I25" i="9"/>
  <c r="J25" i="9"/>
  <c r="H26" i="9"/>
  <c r="I26" i="9"/>
  <c r="J26" i="9"/>
  <c r="H27" i="9"/>
  <c r="I27" i="9"/>
  <c r="J27" i="9"/>
  <c r="H28" i="9"/>
  <c r="I28" i="9"/>
  <c r="J28" i="9"/>
  <c r="H29" i="9"/>
  <c r="I29" i="9"/>
  <c r="J29" i="9"/>
  <c r="H30" i="9"/>
  <c r="I30" i="9"/>
  <c r="J30" i="9"/>
  <c r="H31" i="9"/>
  <c r="I31" i="9"/>
  <c r="J31" i="9"/>
  <c r="J22" i="9"/>
  <c r="I22" i="9"/>
  <c r="H22" i="9"/>
  <c r="H13" i="9"/>
  <c r="I13" i="9"/>
  <c r="J13" i="9"/>
  <c r="H14" i="9"/>
  <c r="I14" i="9"/>
  <c r="J14" i="9"/>
  <c r="H15" i="9"/>
  <c r="I15" i="9"/>
  <c r="J15" i="9"/>
  <c r="H16" i="9"/>
  <c r="I16" i="9"/>
  <c r="J16" i="9"/>
  <c r="H17" i="9"/>
  <c r="I17" i="9"/>
  <c r="J17" i="9"/>
  <c r="H18" i="9"/>
  <c r="I18" i="9"/>
  <c r="J18" i="9"/>
  <c r="H19" i="9"/>
  <c r="I19" i="9"/>
  <c r="J19" i="9"/>
  <c r="H20" i="9"/>
  <c r="I20" i="9"/>
  <c r="J20" i="9"/>
  <c r="H21" i="9"/>
  <c r="I21" i="9"/>
  <c r="J21" i="9"/>
  <c r="J12" i="9"/>
  <c r="I12" i="9"/>
  <c r="H12" i="9"/>
  <c r="H3" i="9"/>
  <c r="I3" i="9"/>
  <c r="J3" i="9"/>
  <c r="H4" i="9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  <c r="H10" i="9"/>
  <c r="I10" i="9"/>
  <c r="J10" i="9"/>
  <c r="H11" i="9"/>
  <c r="I11" i="9"/>
  <c r="J11" i="9"/>
  <c r="J2" i="9"/>
  <c r="I2" i="9"/>
  <c r="H2" i="9"/>
  <c r="Q4" i="9"/>
  <c r="R4" i="9"/>
  <c r="S4" i="9"/>
  <c r="V4" i="9" s="1"/>
  <c r="T4" i="9"/>
  <c r="U4" i="9"/>
  <c r="Q5" i="9"/>
  <c r="T5" i="9" s="1"/>
  <c r="R5" i="9"/>
  <c r="U5" i="9" s="1"/>
  <c r="S5" i="9"/>
  <c r="V5" i="9"/>
  <c r="Q6" i="9"/>
  <c r="R6" i="9"/>
  <c r="U6" i="9" s="1"/>
  <c r="S6" i="9"/>
  <c r="V6" i="9" s="1"/>
  <c r="T6" i="9"/>
  <c r="Q7" i="9"/>
  <c r="T7" i="9" s="1"/>
  <c r="R7" i="9"/>
  <c r="U7" i="9" s="1"/>
  <c r="S7" i="9"/>
  <c r="V7" i="9"/>
  <c r="Q8" i="9"/>
  <c r="R8" i="9"/>
  <c r="U8" i="9" s="1"/>
  <c r="S8" i="9"/>
  <c r="V8" i="9" s="1"/>
  <c r="T8" i="9"/>
  <c r="Q9" i="9"/>
  <c r="T9" i="9" s="1"/>
  <c r="R9" i="9"/>
  <c r="U9" i="9" s="1"/>
  <c r="S9" i="9"/>
  <c r="V9" i="9"/>
  <c r="Q10" i="9"/>
  <c r="R10" i="9"/>
  <c r="U10" i="9" s="1"/>
  <c r="S10" i="9"/>
  <c r="V10" i="9" s="1"/>
  <c r="T10" i="9"/>
  <c r="Q11" i="9"/>
  <c r="T11" i="9" s="1"/>
  <c r="R11" i="9"/>
  <c r="U11" i="9" s="1"/>
  <c r="S11" i="9"/>
  <c r="V11" i="9"/>
  <c r="Q12" i="9"/>
  <c r="R12" i="9"/>
  <c r="U12" i="9" s="1"/>
  <c r="S12" i="9"/>
  <c r="V12" i="9" s="1"/>
  <c r="T12" i="9"/>
  <c r="Q13" i="9"/>
  <c r="T13" i="9" s="1"/>
  <c r="R13" i="9"/>
  <c r="U13" i="9" s="1"/>
  <c r="S13" i="9"/>
  <c r="V13" i="9"/>
  <c r="Q14" i="9"/>
  <c r="R14" i="9"/>
  <c r="U14" i="9" s="1"/>
  <c r="S14" i="9"/>
  <c r="V14" i="9" s="1"/>
  <c r="T14" i="9"/>
  <c r="Q15" i="9"/>
  <c r="T15" i="9" s="1"/>
  <c r="R15" i="9"/>
  <c r="U15" i="9" s="1"/>
  <c r="S15" i="9"/>
  <c r="V15" i="9"/>
  <c r="Q16" i="9"/>
  <c r="R16" i="9"/>
  <c r="U16" i="9" s="1"/>
  <c r="S16" i="9"/>
  <c r="V16" i="9" s="1"/>
  <c r="T16" i="9"/>
  <c r="Q17" i="9"/>
  <c r="T17" i="9" s="1"/>
  <c r="R17" i="9"/>
  <c r="U17" i="9" s="1"/>
  <c r="S17" i="9"/>
  <c r="V17" i="9"/>
  <c r="Q18" i="9"/>
  <c r="R18" i="9"/>
  <c r="U18" i="9" s="1"/>
  <c r="S18" i="9"/>
  <c r="V18" i="9" s="1"/>
  <c r="T18" i="9"/>
  <c r="Q19" i="9"/>
  <c r="T19" i="9" s="1"/>
  <c r="R19" i="9"/>
  <c r="U19" i="9" s="1"/>
  <c r="S19" i="9"/>
  <c r="V19" i="9"/>
  <c r="Q20" i="9"/>
  <c r="R20" i="9"/>
  <c r="U20" i="9" s="1"/>
  <c r="S20" i="9"/>
  <c r="V20" i="9" s="1"/>
  <c r="T20" i="9"/>
  <c r="Q21" i="9"/>
  <c r="T21" i="9" s="1"/>
  <c r="R21" i="9"/>
  <c r="U21" i="9" s="1"/>
  <c r="S21" i="9"/>
  <c r="V21" i="9"/>
  <c r="Q22" i="9"/>
  <c r="R22" i="9"/>
  <c r="U22" i="9" s="1"/>
  <c r="S22" i="9"/>
  <c r="V22" i="9" s="1"/>
  <c r="T22" i="9"/>
  <c r="Q23" i="9"/>
  <c r="T23" i="9" s="1"/>
  <c r="R23" i="9"/>
  <c r="U23" i="9" s="1"/>
  <c r="S23" i="9"/>
  <c r="V23" i="9"/>
  <c r="Q24" i="9"/>
  <c r="R24" i="9"/>
  <c r="U24" i="9" s="1"/>
  <c r="S24" i="9"/>
  <c r="V24" i="9" s="1"/>
  <c r="T24" i="9"/>
  <c r="Q25" i="9"/>
  <c r="T25" i="9" s="1"/>
  <c r="R25" i="9"/>
  <c r="U25" i="9" s="1"/>
  <c r="S25" i="9"/>
  <c r="V25" i="9"/>
  <c r="Q26" i="9"/>
  <c r="R26" i="9"/>
  <c r="U26" i="9" s="1"/>
  <c r="S26" i="9"/>
  <c r="V26" i="9" s="1"/>
  <c r="T26" i="9"/>
  <c r="Q27" i="9"/>
  <c r="T27" i="9" s="1"/>
  <c r="R27" i="9"/>
  <c r="U27" i="9" s="1"/>
  <c r="S27" i="9"/>
  <c r="V27" i="9"/>
  <c r="Q28" i="9"/>
  <c r="R28" i="9"/>
  <c r="U28" i="9" s="1"/>
  <c r="S28" i="9"/>
  <c r="V28" i="9" s="1"/>
  <c r="T28" i="9"/>
  <c r="Q29" i="9"/>
  <c r="T29" i="9" s="1"/>
  <c r="R29" i="9"/>
  <c r="U29" i="9" s="1"/>
  <c r="S29" i="9"/>
  <c r="V29" i="9"/>
  <c r="Q30" i="9"/>
  <c r="R30" i="9"/>
  <c r="U30" i="9" s="1"/>
  <c r="S30" i="9"/>
  <c r="V30" i="9" s="1"/>
  <c r="T30" i="9"/>
  <c r="Q31" i="9"/>
  <c r="T31" i="9" s="1"/>
  <c r="R31" i="9"/>
  <c r="U31" i="9" s="1"/>
  <c r="S31" i="9"/>
  <c r="V31" i="9"/>
  <c r="Q32" i="9"/>
  <c r="R32" i="9"/>
  <c r="U32" i="9" s="1"/>
  <c r="S32" i="9"/>
  <c r="V32" i="9" s="1"/>
  <c r="T32" i="9"/>
  <c r="Q33" i="9"/>
  <c r="T33" i="9" s="1"/>
  <c r="R33" i="9"/>
  <c r="U33" i="9" s="1"/>
  <c r="S33" i="9"/>
  <c r="V33" i="9"/>
  <c r="Q34" i="9"/>
  <c r="R34" i="9"/>
  <c r="U34" i="9" s="1"/>
  <c r="S34" i="9"/>
  <c r="V34" i="9" s="1"/>
  <c r="T34" i="9"/>
  <c r="Q35" i="9"/>
  <c r="T35" i="9" s="1"/>
  <c r="R35" i="9"/>
  <c r="U35" i="9" s="1"/>
  <c r="S35" i="9"/>
  <c r="V35" i="9"/>
  <c r="Q36" i="9"/>
  <c r="R36" i="9"/>
  <c r="U36" i="9" s="1"/>
  <c r="S36" i="9"/>
  <c r="V36" i="9" s="1"/>
  <c r="T36" i="9"/>
  <c r="Q37" i="9"/>
  <c r="T37" i="9" s="1"/>
  <c r="R37" i="9"/>
  <c r="U37" i="9" s="1"/>
  <c r="S37" i="9"/>
  <c r="V37" i="9"/>
  <c r="Q38" i="9"/>
  <c r="R38" i="9"/>
  <c r="U38" i="9" s="1"/>
  <c r="S38" i="9"/>
  <c r="V38" i="9" s="1"/>
  <c r="T38" i="9"/>
  <c r="Q39" i="9"/>
  <c r="T39" i="9" s="1"/>
  <c r="R39" i="9"/>
  <c r="U39" i="9" s="1"/>
  <c r="S39" i="9"/>
  <c r="V39" i="9"/>
  <c r="Q40" i="9"/>
  <c r="R40" i="9"/>
  <c r="U40" i="9" s="1"/>
  <c r="S40" i="9"/>
  <c r="V40" i="9" s="1"/>
  <c r="T40" i="9"/>
  <c r="Q41" i="9"/>
  <c r="T41" i="9" s="1"/>
  <c r="R41" i="9"/>
  <c r="U41" i="9" s="1"/>
  <c r="S41" i="9"/>
  <c r="V41" i="9"/>
  <c r="Q42" i="9"/>
  <c r="R42" i="9"/>
  <c r="U42" i="9" s="1"/>
  <c r="S42" i="9"/>
  <c r="V42" i="9" s="1"/>
  <c r="T42" i="9"/>
  <c r="Q3" i="9"/>
  <c r="R3" i="9"/>
  <c r="S3" i="9"/>
  <c r="T3" i="9"/>
  <c r="U3" i="9"/>
  <c r="V3" i="9"/>
  <c r="V2" i="9"/>
  <c r="U2" i="9"/>
  <c r="T2" i="9"/>
  <c r="S2" i="9"/>
  <c r="R2" i="9"/>
  <c r="Q2" i="9"/>
  <c r="R100" i="3" l="1"/>
  <c r="S321" i="3"/>
  <c r="S369" i="3"/>
  <c r="S305" i="3"/>
  <c r="S166" i="3"/>
  <c r="S193" i="3"/>
  <c r="S353" i="3"/>
  <c r="S262" i="3"/>
  <c r="S145" i="3"/>
  <c r="R284" i="3"/>
  <c r="S385" i="3"/>
  <c r="S397" i="3"/>
  <c r="S337" i="3"/>
  <c r="S214" i="3"/>
  <c r="S118" i="3"/>
  <c r="S383" i="1"/>
  <c r="S395" i="1"/>
  <c r="R236" i="3"/>
  <c r="R124" i="3"/>
  <c r="R395" i="3"/>
  <c r="S381" i="3"/>
  <c r="S365" i="3"/>
  <c r="S349" i="3"/>
  <c r="S333" i="3"/>
  <c r="S317" i="3"/>
  <c r="R300" i="3"/>
  <c r="S278" i="3"/>
  <c r="S257" i="3"/>
  <c r="S230" i="3"/>
  <c r="S209" i="3"/>
  <c r="S182" i="3"/>
  <c r="S161" i="3"/>
  <c r="R140" i="3"/>
  <c r="S113" i="3"/>
  <c r="S2" i="3"/>
  <c r="S392" i="3"/>
  <c r="S377" i="3"/>
  <c r="S361" i="3"/>
  <c r="S345" i="3"/>
  <c r="S329" i="3"/>
  <c r="S313" i="3"/>
  <c r="S294" i="3"/>
  <c r="S273" i="3"/>
  <c r="S246" i="3"/>
  <c r="S225" i="3"/>
  <c r="R204" i="3"/>
  <c r="S177" i="3"/>
  <c r="R156" i="3"/>
  <c r="S134" i="3"/>
  <c r="S105" i="3"/>
  <c r="S400" i="3"/>
  <c r="S389" i="3"/>
  <c r="S373" i="3"/>
  <c r="S357" i="3"/>
  <c r="S341" i="3"/>
  <c r="S325" i="3"/>
  <c r="S309" i="3"/>
  <c r="S289" i="3"/>
  <c r="R268" i="3"/>
  <c r="S241" i="3"/>
  <c r="R220" i="3"/>
  <c r="S198" i="3"/>
  <c r="R172" i="3"/>
  <c r="S150" i="3"/>
  <c r="S129" i="3"/>
  <c r="S94" i="3"/>
  <c r="S369" i="1"/>
  <c r="S355" i="1"/>
  <c r="S340" i="1"/>
  <c r="S321" i="1"/>
  <c r="S300" i="1"/>
  <c r="R284" i="1"/>
  <c r="S265" i="1"/>
  <c r="S246" i="1"/>
  <c r="R220" i="1"/>
  <c r="S182" i="1"/>
  <c r="S145" i="1"/>
  <c r="S81" i="1"/>
  <c r="S102" i="1"/>
  <c r="S118" i="1"/>
  <c r="S126" i="1"/>
  <c r="S137" i="1"/>
  <c r="R148" i="1"/>
  <c r="R156" i="1"/>
  <c r="R162" i="1"/>
  <c r="S172" i="1"/>
  <c r="S183" i="1"/>
  <c r="S193" i="1"/>
  <c r="S204" i="1"/>
  <c r="S214" i="1"/>
  <c r="S220" i="1"/>
  <c r="S230" i="1"/>
  <c r="S238" i="1"/>
  <c r="S249" i="1"/>
  <c r="S262" i="1"/>
  <c r="S270" i="1"/>
  <c r="S279" i="1"/>
  <c r="S286" i="1"/>
  <c r="S295" i="1"/>
  <c r="S305" i="1"/>
  <c r="S316" i="1"/>
  <c r="S327" i="1"/>
  <c r="S337" i="1"/>
  <c r="S344" i="1"/>
  <c r="S352" i="1"/>
  <c r="S358" i="1"/>
  <c r="S366" i="1"/>
  <c r="S372" i="1"/>
  <c r="S380" i="1"/>
  <c r="S385" i="1"/>
  <c r="S391" i="1"/>
  <c r="S398" i="1"/>
  <c r="S86" i="1"/>
  <c r="S108" i="1"/>
  <c r="S119" i="1"/>
  <c r="S129" i="1"/>
  <c r="S140" i="1"/>
  <c r="S150" i="1"/>
  <c r="S156" i="1"/>
  <c r="S166" i="1"/>
  <c r="S174" i="1"/>
  <c r="S185" i="1"/>
  <c r="S198" i="1"/>
  <c r="S206" i="1"/>
  <c r="S215" i="1"/>
  <c r="S222" i="1"/>
  <c r="S231" i="1"/>
  <c r="S241" i="1"/>
  <c r="S252" i="1"/>
  <c r="S263" i="1"/>
  <c r="S273" i="1"/>
  <c r="S281" i="1"/>
  <c r="S289" i="1"/>
  <c r="S297" i="1"/>
  <c r="S310" i="1"/>
  <c r="S318" i="1"/>
  <c r="S329" i="1"/>
  <c r="S339" i="1"/>
  <c r="S345" i="1"/>
  <c r="S353" i="1"/>
  <c r="S359" i="1"/>
  <c r="S367" i="1"/>
  <c r="S374" i="1"/>
  <c r="R382" i="1"/>
  <c r="S387" i="1"/>
  <c r="S392" i="1"/>
  <c r="S399" i="1"/>
  <c r="R76" i="1"/>
  <c r="S89" i="1"/>
  <c r="S110" i="1"/>
  <c r="S121" i="1"/>
  <c r="S134" i="1"/>
  <c r="S142" i="1"/>
  <c r="S151" i="1"/>
  <c r="S158" i="1"/>
  <c r="S167" i="1"/>
  <c r="S177" i="1"/>
  <c r="S188" i="1"/>
  <c r="S199" i="1"/>
  <c r="S209" i="1"/>
  <c r="S217" i="1"/>
  <c r="S225" i="1"/>
  <c r="S390" i="1"/>
  <c r="S377" i="1"/>
  <c r="S363" i="1"/>
  <c r="S351" i="1"/>
  <c r="S334" i="1"/>
  <c r="S313" i="1"/>
  <c r="S294" i="1"/>
  <c r="S278" i="1"/>
  <c r="S257" i="1"/>
  <c r="S236" i="1"/>
  <c r="R212" i="1"/>
  <c r="S169" i="1"/>
  <c r="S135" i="1"/>
  <c r="S78" i="1"/>
  <c r="R92" i="1"/>
  <c r="S401" i="1"/>
  <c r="S388" i="1"/>
  <c r="S376" i="1"/>
  <c r="S360" i="1"/>
  <c r="S348" i="1"/>
  <c r="S332" i="1"/>
  <c r="S311" i="1"/>
  <c r="R290" i="1"/>
  <c r="R276" i="1"/>
  <c r="S254" i="1"/>
  <c r="S233" i="1"/>
  <c r="S201" i="1"/>
  <c r="S161" i="1"/>
  <c r="S124" i="1"/>
  <c r="R396" i="1"/>
  <c r="S384" i="1"/>
  <c r="S371" i="1"/>
  <c r="S356" i="1"/>
  <c r="S342" i="1"/>
  <c r="S326" i="1"/>
  <c r="S302" i="1"/>
  <c r="S284" i="1"/>
  <c r="S268" i="1"/>
  <c r="S247" i="1"/>
  <c r="R226" i="1"/>
  <c r="S190" i="1"/>
  <c r="S153" i="1"/>
  <c r="S113" i="1"/>
  <c r="R252" i="3"/>
  <c r="R188" i="3"/>
  <c r="S401" i="3"/>
  <c r="R399" i="3"/>
  <c r="S396" i="3"/>
  <c r="S393" i="3"/>
  <c r="R391" i="3"/>
  <c r="S387" i="3"/>
  <c r="S383" i="3"/>
  <c r="S379" i="3"/>
  <c r="S375" i="3"/>
  <c r="S371" i="3"/>
  <c r="S367" i="3"/>
  <c r="S363" i="3"/>
  <c r="S359" i="3"/>
  <c r="S355" i="3"/>
  <c r="S351" i="3"/>
  <c r="S347" i="3"/>
  <c r="S343" i="3"/>
  <c r="S339" i="3"/>
  <c r="S335" i="3"/>
  <c r="S331" i="3"/>
  <c r="S327" i="3"/>
  <c r="S323" i="3"/>
  <c r="S319" i="3"/>
  <c r="S315" i="3"/>
  <c r="S311" i="3"/>
  <c r="S307" i="3"/>
  <c r="S302" i="3"/>
  <c r="S297" i="3"/>
  <c r="R292" i="3"/>
  <c r="S286" i="3"/>
  <c r="S281" i="3"/>
  <c r="R276" i="3"/>
  <c r="S270" i="3"/>
  <c r="S265" i="3"/>
  <c r="R260" i="3"/>
  <c r="S254" i="3"/>
  <c r="S249" i="3"/>
  <c r="R244" i="3"/>
  <c r="S238" i="3"/>
  <c r="S233" i="3"/>
  <c r="R228" i="3"/>
  <c r="S222" i="3"/>
  <c r="S217" i="3"/>
  <c r="R212" i="3"/>
  <c r="S206" i="3"/>
  <c r="S201" i="3"/>
  <c r="R196" i="3"/>
  <c r="S190" i="3"/>
  <c r="S185" i="3"/>
  <c r="R180" i="3"/>
  <c r="S174" i="3"/>
  <c r="S169" i="3"/>
  <c r="R164" i="3"/>
  <c r="S158" i="3"/>
  <c r="S153" i="3"/>
  <c r="R148" i="3"/>
  <c r="S142" i="3"/>
  <c r="S137" i="3"/>
  <c r="R132" i="3"/>
  <c r="S126" i="3"/>
  <c r="S121" i="3"/>
  <c r="R116" i="3"/>
  <c r="S110" i="3"/>
  <c r="S4" i="3"/>
  <c r="S6" i="3"/>
  <c r="S8" i="3"/>
  <c r="S10" i="3"/>
  <c r="S12" i="3"/>
  <c r="S14" i="3"/>
  <c r="R5" i="3"/>
  <c r="S7" i="3"/>
  <c r="R10" i="3"/>
  <c r="R13" i="3"/>
  <c r="S15" i="3"/>
  <c r="S17" i="3"/>
  <c r="S19" i="3"/>
  <c r="S21" i="3"/>
  <c r="S23" i="3"/>
  <c r="S25" i="3"/>
  <c r="S27" i="3"/>
  <c r="S29" i="3"/>
  <c r="S31" i="3"/>
  <c r="S33" i="3"/>
  <c r="S35" i="3"/>
  <c r="S37" i="3"/>
  <c r="S39" i="3"/>
  <c r="S41" i="3"/>
  <c r="S43" i="3"/>
  <c r="S45" i="3"/>
  <c r="S47" i="3"/>
  <c r="S49" i="3"/>
  <c r="S51" i="3"/>
  <c r="S53" i="3"/>
  <c r="S55" i="3"/>
  <c r="R4" i="3"/>
  <c r="R7" i="3"/>
  <c r="S9" i="3"/>
  <c r="R12" i="3"/>
  <c r="R15" i="3"/>
  <c r="R17" i="3"/>
  <c r="R19" i="3"/>
  <c r="R21" i="3"/>
  <c r="R23" i="3"/>
  <c r="R25" i="3"/>
  <c r="R27" i="3"/>
  <c r="R29" i="3"/>
  <c r="S3" i="3"/>
  <c r="R9" i="3"/>
  <c r="R14" i="3"/>
  <c r="S18" i="3"/>
  <c r="S22" i="3"/>
  <c r="S26" i="3"/>
  <c r="S30" i="3"/>
  <c r="R33" i="3"/>
  <c r="R36" i="3"/>
  <c r="S38" i="3"/>
  <c r="R41" i="3"/>
  <c r="R44" i="3"/>
  <c r="S46" i="3"/>
  <c r="R49" i="3"/>
  <c r="R52" i="3"/>
  <c r="S54" i="3"/>
  <c r="R57" i="3"/>
  <c r="R59" i="3"/>
  <c r="R61" i="3"/>
  <c r="R63" i="3"/>
  <c r="R65" i="3"/>
  <c r="R67" i="3"/>
  <c r="R69" i="3"/>
  <c r="R71" i="3"/>
  <c r="R73" i="3"/>
  <c r="R75" i="3"/>
  <c r="R77" i="3"/>
  <c r="R79" i="3"/>
  <c r="R81" i="3"/>
  <c r="R83" i="3"/>
  <c r="R85" i="3"/>
  <c r="R87" i="3"/>
  <c r="R89" i="3"/>
  <c r="R91" i="3"/>
  <c r="R93" i="3"/>
  <c r="R95" i="3"/>
  <c r="R97" i="3"/>
  <c r="R99" i="3"/>
  <c r="R101" i="3"/>
  <c r="R103" i="3"/>
  <c r="R105" i="3"/>
  <c r="R107" i="3"/>
  <c r="R109" i="3"/>
  <c r="R111" i="3"/>
  <c r="R113" i="3"/>
  <c r="R115" i="3"/>
  <c r="R117" i="3"/>
  <c r="R119" i="3"/>
  <c r="R121" i="3"/>
  <c r="R123" i="3"/>
  <c r="R125" i="3"/>
  <c r="R127" i="3"/>
  <c r="R129" i="3"/>
  <c r="R131" i="3"/>
  <c r="R133" i="3"/>
  <c r="R135" i="3"/>
  <c r="R137" i="3"/>
  <c r="R139" i="3"/>
  <c r="R141" i="3"/>
  <c r="R143" i="3"/>
  <c r="R145" i="3"/>
  <c r="R147" i="3"/>
  <c r="R149" i="3"/>
  <c r="R151" i="3"/>
  <c r="R153" i="3"/>
  <c r="R155" i="3"/>
  <c r="R157" i="3"/>
  <c r="R159" i="3"/>
  <c r="R161" i="3"/>
  <c r="R163" i="3"/>
  <c r="R165" i="3"/>
  <c r="R167" i="3"/>
  <c r="R169" i="3"/>
  <c r="R171" i="3"/>
  <c r="R173" i="3"/>
  <c r="R175" i="3"/>
  <c r="R177" i="3"/>
  <c r="R179" i="3"/>
  <c r="R181" i="3"/>
  <c r="R183" i="3"/>
  <c r="R185" i="3"/>
  <c r="R187" i="3"/>
  <c r="R189" i="3"/>
  <c r="R191" i="3"/>
  <c r="R193" i="3"/>
  <c r="R195" i="3"/>
  <c r="R197" i="3"/>
  <c r="R199" i="3"/>
  <c r="R201" i="3"/>
  <c r="R203" i="3"/>
  <c r="R205" i="3"/>
  <c r="R207" i="3"/>
  <c r="R209" i="3"/>
  <c r="R211" i="3"/>
  <c r="R213" i="3"/>
  <c r="R215" i="3"/>
  <c r="R217" i="3"/>
  <c r="R219" i="3"/>
  <c r="R221" i="3"/>
  <c r="R223" i="3"/>
  <c r="R225" i="3"/>
  <c r="R227" i="3"/>
  <c r="R229" i="3"/>
  <c r="R231" i="3"/>
  <c r="R233" i="3"/>
  <c r="R235" i="3"/>
  <c r="R237" i="3"/>
  <c r="R239" i="3"/>
  <c r="R241" i="3"/>
  <c r="R243" i="3"/>
  <c r="R245" i="3"/>
  <c r="R247" i="3"/>
  <c r="R249" i="3"/>
  <c r="R251" i="3"/>
  <c r="R253" i="3"/>
  <c r="R255" i="3"/>
  <c r="R257" i="3"/>
  <c r="R259" i="3"/>
  <c r="R261" i="3"/>
  <c r="R263" i="3"/>
  <c r="R265" i="3"/>
  <c r="R267" i="3"/>
  <c r="R269" i="3"/>
  <c r="R271" i="3"/>
  <c r="R273" i="3"/>
  <c r="R275" i="3"/>
  <c r="R277" i="3"/>
  <c r="R279" i="3"/>
  <c r="R281" i="3"/>
  <c r="R283" i="3"/>
  <c r="R285" i="3"/>
  <c r="R287" i="3"/>
  <c r="R289" i="3"/>
  <c r="R291" i="3"/>
  <c r="R293" i="3"/>
  <c r="R295" i="3"/>
  <c r="R297" i="3"/>
  <c r="R299" i="3"/>
  <c r="R301" i="3"/>
  <c r="R303" i="3"/>
  <c r="R305" i="3"/>
  <c r="R8" i="3"/>
  <c r="R16" i="3"/>
  <c r="S20" i="3"/>
  <c r="R26" i="3"/>
  <c r="R31" i="3"/>
  <c r="S34" i="3"/>
  <c r="R38" i="3"/>
  <c r="R42" i="3"/>
  <c r="R45" i="3"/>
  <c r="S48" i="3"/>
  <c r="S52" i="3"/>
  <c r="R56" i="3"/>
  <c r="S58" i="3"/>
  <c r="S61" i="3"/>
  <c r="R64" i="3"/>
  <c r="S66" i="3"/>
  <c r="S69" i="3"/>
  <c r="R72" i="3"/>
  <c r="S74" i="3"/>
  <c r="S77" i="3"/>
  <c r="R80" i="3"/>
  <c r="S82" i="3"/>
  <c r="S85" i="3"/>
  <c r="R88" i="3"/>
  <c r="S90" i="3"/>
  <c r="S93" i="3"/>
  <c r="R96" i="3"/>
  <c r="S98" i="3"/>
  <c r="S101" i="3"/>
  <c r="R104" i="3"/>
  <c r="S106" i="3"/>
  <c r="S109" i="3"/>
  <c r="R112" i="3"/>
  <c r="S114" i="3"/>
  <c r="S117" i="3"/>
  <c r="R120" i="3"/>
  <c r="S122" i="3"/>
  <c r="S125" i="3"/>
  <c r="R128" i="3"/>
  <c r="S130" i="3"/>
  <c r="S133" i="3"/>
  <c r="R136" i="3"/>
  <c r="S138" i="3"/>
  <c r="S141" i="3"/>
  <c r="R144" i="3"/>
  <c r="S146" i="3"/>
  <c r="S149" i="3"/>
  <c r="R152" i="3"/>
  <c r="S154" i="3"/>
  <c r="S157" i="3"/>
  <c r="R160" i="3"/>
  <c r="S162" i="3"/>
  <c r="S165" i="3"/>
  <c r="R168" i="3"/>
  <c r="S170" i="3"/>
  <c r="S173" i="3"/>
  <c r="R176" i="3"/>
  <c r="S178" i="3"/>
  <c r="S181" i="3"/>
  <c r="R184" i="3"/>
  <c r="S186" i="3"/>
  <c r="S189" i="3"/>
  <c r="R192" i="3"/>
  <c r="S194" i="3"/>
  <c r="S197" i="3"/>
  <c r="R200" i="3"/>
  <c r="S202" i="3"/>
  <c r="S205" i="3"/>
  <c r="R208" i="3"/>
  <c r="S210" i="3"/>
  <c r="S213" i="3"/>
  <c r="R216" i="3"/>
  <c r="S218" i="3"/>
  <c r="S221" i="3"/>
  <c r="R224" i="3"/>
  <c r="S226" i="3"/>
  <c r="S229" i="3"/>
  <c r="R232" i="3"/>
  <c r="S234" i="3"/>
  <c r="S237" i="3"/>
  <c r="R240" i="3"/>
  <c r="S242" i="3"/>
  <c r="S245" i="3"/>
  <c r="R248" i="3"/>
  <c r="S250" i="3"/>
  <c r="S253" i="3"/>
  <c r="R256" i="3"/>
  <c r="S258" i="3"/>
  <c r="S261" i="3"/>
  <c r="R264" i="3"/>
  <c r="S266" i="3"/>
  <c r="S269" i="3"/>
  <c r="R272" i="3"/>
  <c r="S274" i="3"/>
  <c r="S277" i="3"/>
  <c r="R280" i="3"/>
  <c r="S282" i="3"/>
  <c r="S285" i="3"/>
  <c r="R288" i="3"/>
  <c r="S290" i="3"/>
  <c r="S293" i="3"/>
  <c r="R296" i="3"/>
  <c r="S298" i="3"/>
  <c r="S301" i="3"/>
  <c r="R304" i="3"/>
  <c r="S306" i="3"/>
  <c r="S308" i="3"/>
  <c r="S310" i="3"/>
  <c r="S312" i="3"/>
  <c r="S314" i="3"/>
  <c r="S316" i="3"/>
  <c r="S318" i="3"/>
  <c r="S320" i="3"/>
  <c r="S322" i="3"/>
  <c r="S324" i="3"/>
  <c r="S326" i="3"/>
  <c r="S328" i="3"/>
  <c r="S330" i="3"/>
  <c r="S332" i="3"/>
  <c r="S334" i="3"/>
  <c r="S336" i="3"/>
  <c r="S338" i="3"/>
  <c r="S340" i="3"/>
  <c r="S342" i="3"/>
  <c r="S344" i="3"/>
  <c r="S346" i="3"/>
  <c r="S348" i="3"/>
  <c r="S350" i="3"/>
  <c r="S352" i="3"/>
  <c r="S354" i="3"/>
  <c r="S356" i="3"/>
  <c r="S358" i="3"/>
  <c r="S360" i="3"/>
  <c r="S362" i="3"/>
  <c r="S364" i="3"/>
  <c r="S366" i="3"/>
  <c r="S368" i="3"/>
  <c r="S370" i="3"/>
  <c r="S372" i="3"/>
  <c r="S374" i="3"/>
  <c r="S376" i="3"/>
  <c r="S378" i="3"/>
  <c r="S380" i="3"/>
  <c r="S382" i="3"/>
  <c r="S384" i="3"/>
  <c r="S386" i="3"/>
  <c r="S388" i="3"/>
  <c r="R3" i="3"/>
  <c r="R11" i="3"/>
  <c r="S16" i="3"/>
  <c r="R22" i="3"/>
  <c r="R28" i="3"/>
  <c r="R32" i="3"/>
  <c r="R35" i="3"/>
  <c r="R39" i="3"/>
  <c r="S42" i="3"/>
  <c r="R46" i="3"/>
  <c r="R50" i="3"/>
  <c r="R53" i="3"/>
  <c r="S56" i="3"/>
  <c r="S59" i="3"/>
  <c r="R62" i="3"/>
  <c r="S64" i="3"/>
  <c r="S67" i="3"/>
  <c r="R70" i="3"/>
  <c r="S72" i="3"/>
  <c r="S75" i="3"/>
  <c r="R78" i="3"/>
  <c r="S80" i="3"/>
  <c r="S83" i="3"/>
  <c r="R86" i="3"/>
  <c r="S88" i="3"/>
  <c r="S91" i="3"/>
  <c r="R94" i="3"/>
  <c r="S96" i="3"/>
  <c r="S99" i="3"/>
  <c r="R102" i="3"/>
  <c r="S104" i="3"/>
  <c r="S107" i="3"/>
  <c r="R110" i="3"/>
  <c r="S5" i="3"/>
  <c r="S11" i="3"/>
  <c r="R18" i="3"/>
  <c r="R24" i="3"/>
  <c r="S28" i="3"/>
  <c r="S32" i="3"/>
  <c r="S36" i="3"/>
  <c r="R40" i="3"/>
  <c r="R43" i="3"/>
  <c r="R47" i="3"/>
  <c r="S50" i="3"/>
  <c r="R54" i="3"/>
  <c r="S57" i="3"/>
  <c r="R60" i="3"/>
  <c r="S62" i="3"/>
  <c r="S65" i="3"/>
  <c r="R68" i="3"/>
  <c r="S70" i="3"/>
  <c r="S73" i="3"/>
  <c r="R76" i="3"/>
  <c r="S78" i="3"/>
  <c r="S81" i="3"/>
  <c r="R84" i="3"/>
  <c r="S86" i="3"/>
  <c r="S89" i="3"/>
  <c r="R6" i="3"/>
  <c r="S13" i="3"/>
  <c r="R20" i="3"/>
  <c r="S24" i="3"/>
  <c r="R30" i="3"/>
  <c r="R34" i="3"/>
  <c r="R37" i="3"/>
  <c r="S40" i="3"/>
  <c r="S44" i="3"/>
  <c r="R48" i="3"/>
  <c r="R51" i="3"/>
  <c r="R55" i="3"/>
  <c r="R58" i="3"/>
  <c r="S60" i="3"/>
  <c r="S63" i="3"/>
  <c r="R66" i="3"/>
  <c r="S68" i="3"/>
  <c r="S71" i="3"/>
  <c r="R74" i="3"/>
  <c r="S76" i="3"/>
  <c r="S79" i="3"/>
  <c r="R82" i="3"/>
  <c r="S84" i="3"/>
  <c r="S87" i="3"/>
  <c r="R90" i="3"/>
  <c r="S92" i="3"/>
  <c r="S95" i="3"/>
  <c r="R98" i="3"/>
  <c r="S100" i="3"/>
  <c r="S103" i="3"/>
  <c r="R106" i="3"/>
  <c r="S108" i="3"/>
  <c r="S111" i="3"/>
  <c r="R114" i="3"/>
  <c r="S116" i="3"/>
  <c r="S119" i="3"/>
  <c r="R122" i="3"/>
  <c r="S124" i="3"/>
  <c r="S127" i="3"/>
  <c r="R130" i="3"/>
  <c r="S132" i="3"/>
  <c r="S135" i="3"/>
  <c r="R138" i="3"/>
  <c r="S140" i="3"/>
  <c r="S143" i="3"/>
  <c r="R146" i="3"/>
  <c r="S148" i="3"/>
  <c r="S151" i="3"/>
  <c r="R154" i="3"/>
  <c r="S156" i="3"/>
  <c r="S159" i="3"/>
  <c r="R162" i="3"/>
  <c r="S164" i="3"/>
  <c r="S167" i="3"/>
  <c r="R170" i="3"/>
  <c r="S172" i="3"/>
  <c r="S175" i="3"/>
  <c r="R178" i="3"/>
  <c r="S180" i="3"/>
  <c r="S183" i="3"/>
  <c r="R186" i="3"/>
  <c r="S188" i="3"/>
  <c r="S191" i="3"/>
  <c r="R194" i="3"/>
  <c r="S196" i="3"/>
  <c r="S199" i="3"/>
  <c r="R202" i="3"/>
  <c r="S204" i="3"/>
  <c r="S207" i="3"/>
  <c r="R210" i="3"/>
  <c r="S212" i="3"/>
  <c r="S215" i="3"/>
  <c r="R218" i="3"/>
  <c r="S220" i="3"/>
  <c r="S223" i="3"/>
  <c r="R226" i="3"/>
  <c r="S228" i="3"/>
  <c r="S231" i="3"/>
  <c r="R234" i="3"/>
  <c r="S236" i="3"/>
  <c r="S239" i="3"/>
  <c r="R242" i="3"/>
  <c r="S244" i="3"/>
  <c r="S247" i="3"/>
  <c r="R250" i="3"/>
  <c r="S252" i="3"/>
  <c r="S255" i="3"/>
  <c r="R258" i="3"/>
  <c r="S260" i="3"/>
  <c r="S263" i="3"/>
  <c r="R266" i="3"/>
  <c r="S268" i="3"/>
  <c r="S271" i="3"/>
  <c r="R274" i="3"/>
  <c r="S276" i="3"/>
  <c r="S279" i="3"/>
  <c r="R282" i="3"/>
  <c r="S284" i="3"/>
  <c r="S287" i="3"/>
  <c r="R290" i="3"/>
  <c r="S292" i="3"/>
  <c r="S295" i="3"/>
  <c r="R298" i="3"/>
  <c r="S300" i="3"/>
  <c r="S303" i="3"/>
  <c r="R306" i="3"/>
  <c r="R308" i="3"/>
  <c r="R310" i="3"/>
  <c r="R312" i="3"/>
  <c r="R314" i="3"/>
  <c r="R316" i="3"/>
  <c r="R318" i="3"/>
  <c r="R320" i="3"/>
  <c r="R322" i="3"/>
  <c r="R324" i="3"/>
  <c r="R326" i="3"/>
  <c r="R328" i="3"/>
  <c r="R330" i="3"/>
  <c r="R332" i="3"/>
  <c r="R334" i="3"/>
  <c r="R336" i="3"/>
  <c r="R338" i="3"/>
  <c r="R340" i="3"/>
  <c r="R342" i="3"/>
  <c r="R344" i="3"/>
  <c r="R346" i="3"/>
  <c r="R348" i="3"/>
  <c r="R350" i="3"/>
  <c r="R352" i="3"/>
  <c r="R354" i="3"/>
  <c r="R356" i="3"/>
  <c r="R358" i="3"/>
  <c r="R360" i="3"/>
  <c r="R362" i="3"/>
  <c r="R364" i="3"/>
  <c r="R366" i="3"/>
  <c r="R368" i="3"/>
  <c r="R370" i="3"/>
  <c r="R372" i="3"/>
  <c r="R374" i="3"/>
  <c r="R376" i="3"/>
  <c r="R378" i="3"/>
  <c r="R380" i="3"/>
  <c r="R382" i="3"/>
  <c r="R384" i="3"/>
  <c r="R386" i="3"/>
  <c r="R388" i="3"/>
  <c r="R390" i="3"/>
  <c r="R392" i="3"/>
  <c r="R394" i="3"/>
  <c r="R396" i="3"/>
  <c r="R398" i="3"/>
  <c r="R400" i="3"/>
  <c r="R402" i="3"/>
  <c r="R2" i="3"/>
  <c r="R401" i="3"/>
  <c r="S398" i="3"/>
  <c r="S395" i="3"/>
  <c r="R393" i="3"/>
  <c r="S390" i="3"/>
  <c r="R387" i="3"/>
  <c r="R383" i="3"/>
  <c r="R379" i="3"/>
  <c r="R375" i="3"/>
  <c r="R371" i="3"/>
  <c r="R367" i="3"/>
  <c r="R363" i="3"/>
  <c r="R359" i="3"/>
  <c r="R355" i="3"/>
  <c r="R351" i="3"/>
  <c r="R347" i="3"/>
  <c r="R343" i="3"/>
  <c r="R339" i="3"/>
  <c r="R335" i="3"/>
  <c r="R331" i="3"/>
  <c r="R327" i="3"/>
  <c r="R323" i="3"/>
  <c r="R319" i="3"/>
  <c r="R315" i="3"/>
  <c r="R311" i="3"/>
  <c r="R307" i="3"/>
  <c r="R302" i="3"/>
  <c r="S296" i="3"/>
  <c r="S291" i="3"/>
  <c r="R286" i="3"/>
  <c r="S280" i="3"/>
  <c r="S275" i="3"/>
  <c r="R270" i="3"/>
  <c r="S264" i="3"/>
  <c r="S259" i="3"/>
  <c r="R254" i="3"/>
  <c r="S248" i="3"/>
  <c r="S243" i="3"/>
  <c r="R238" i="3"/>
  <c r="S232" i="3"/>
  <c r="S227" i="3"/>
  <c r="R222" i="3"/>
  <c r="S216" i="3"/>
  <c r="S211" i="3"/>
  <c r="R206" i="3"/>
  <c r="S200" i="3"/>
  <c r="S195" i="3"/>
  <c r="R190" i="3"/>
  <c r="S184" i="3"/>
  <c r="S179" i="3"/>
  <c r="R174" i="3"/>
  <c r="S168" i="3"/>
  <c r="S163" i="3"/>
  <c r="R158" i="3"/>
  <c r="S152" i="3"/>
  <c r="S147" i="3"/>
  <c r="R142" i="3"/>
  <c r="S136" i="3"/>
  <c r="S131" i="3"/>
  <c r="R126" i="3"/>
  <c r="S120" i="3"/>
  <c r="S115" i="3"/>
  <c r="R108" i="3"/>
  <c r="S97" i="3"/>
  <c r="S402" i="3"/>
  <c r="S399" i="3"/>
  <c r="R397" i="3"/>
  <c r="S394" i="3"/>
  <c r="S391" i="3"/>
  <c r="R389" i="3"/>
  <c r="R385" i="3"/>
  <c r="R381" i="3"/>
  <c r="R377" i="3"/>
  <c r="R373" i="3"/>
  <c r="R369" i="3"/>
  <c r="R365" i="3"/>
  <c r="R361" i="3"/>
  <c r="R357" i="3"/>
  <c r="R353" i="3"/>
  <c r="R349" i="3"/>
  <c r="R345" i="3"/>
  <c r="R341" i="3"/>
  <c r="R337" i="3"/>
  <c r="R333" i="3"/>
  <c r="R329" i="3"/>
  <c r="R325" i="3"/>
  <c r="R321" i="3"/>
  <c r="R317" i="3"/>
  <c r="R313" i="3"/>
  <c r="R309" i="3"/>
  <c r="S304" i="3"/>
  <c r="S299" i="3"/>
  <c r="R294" i="3"/>
  <c r="S288" i="3"/>
  <c r="S283" i="3"/>
  <c r="R278" i="3"/>
  <c r="S272" i="3"/>
  <c r="S267" i="3"/>
  <c r="R262" i="3"/>
  <c r="S256" i="3"/>
  <c r="S251" i="3"/>
  <c r="R246" i="3"/>
  <c r="S240" i="3"/>
  <c r="S235" i="3"/>
  <c r="R230" i="3"/>
  <c r="S224" i="3"/>
  <c r="S219" i="3"/>
  <c r="R214" i="3"/>
  <c r="S208" i="3"/>
  <c r="S203" i="3"/>
  <c r="R198" i="3"/>
  <c r="S192" i="3"/>
  <c r="S187" i="3"/>
  <c r="R182" i="3"/>
  <c r="S176" i="3"/>
  <c r="S171" i="3"/>
  <c r="R166" i="3"/>
  <c r="S160" i="3"/>
  <c r="S155" i="3"/>
  <c r="R150" i="3"/>
  <c r="S144" i="3"/>
  <c r="S139" i="3"/>
  <c r="R134" i="3"/>
  <c r="S128" i="3"/>
  <c r="S123" i="3"/>
  <c r="R118" i="3"/>
  <c r="S112" i="3"/>
  <c r="S102" i="3"/>
  <c r="R92" i="3"/>
  <c r="R362" i="1"/>
  <c r="R348" i="1"/>
  <c r="R338" i="1"/>
  <c r="R332" i="1"/>
  <c r="R324" i="1"/>
  <c r="R274" i="1"/>
  <c r="R268" i="1"/>
  <c r="R260" i="1"/>
  <c r="R210" i="1"/>
  <c r="R204" i="1"/>
  <c r="R196" i="1"/>
  <c r="R146" i="1"/>
  <c r="R140" i="1"/>
  <c r="R132" i="1"/>
  <c r="R100" i="1"/>
  <c r="R2" i="1"/>
  <c r="R394" i="1"/>
  <c r="R380" i="1"/>
  <c r="R370" i="1"/>
  <c r="R366" i="1"/>
  <c r="R356" i="1"/>
  <c r="R346" i="1"/>
  <c r="R342" i="1"/>
  <c r="R322" i="1"/>
  <c r="R316" i="1"/>
  <c r="R308" i="1"/>
  <c r="R258" i="1"/>
  <c r="R252" i="1"/>
  <c r="R244" i="1"/>
  <c r="R194" i="1"/>
  <c r="R188" i="1"/>
  <c r="R180" i="1"/>
  <c r="R130" i="1"/>
  <c r="R124" i="1"/>
  <c r="R116" i="1"/>
  <c r="R402" i="1"/>
  <c r="R398" i="1"/>
  <c r="R388" i="1"/>
  <c r="R378" i="1"/>
  <c r="R374" i="1"/>
  <c r="R364" i="1"/>
  <c r="R350" i="1"/>
  <c r="R306" i="1"/>
  <c r="R300" i="1"/>
  <c r="R292" i="1"/>
  <c r="R242" i="1"/>
  <c r="R236" i="1"/>
  <c r="R228" i="1"/>
  <c r="R178" i="1"/>
  <c r="R172" i="1"/>
  <c r="R164" i="1"/>
  <c r="R114" i="1"/>
  <c r="R108" i="1"/>
  <c r="R3" i="1"/>
  <c r="R5" i="1"/>
  <c r="R7" i="1"/>
  <c r="R9" i="1"/>
  <c r="R11" i="1"/>
  <c r="R13" i="1"/>
  <c r="R15" i="1"/>
  <c r="R17" i="1"/>
  <c r="R19" i="1"/>
  <c r="R21" i="1"/>
  <c r="R23" i="1"/>
  <c r="R25" i="1"/>
  <c r="R27" i="1"/>
  <c r="R29" i="1"/>
  <c r="R31" i="1"/>
  <c r="R33" i="1"/>
  <c r="R35" i="1"/>
  <c r="R37" i="1"/>
  <c r="R39" i="1"/>
  <c r="R41" i="1"/>
  <c r="R43" i="1"/>
  <c r="R45" i="1"/>
  <c r="R47" i="1"/>
  <c r="R49" i="1"/>
  <c r="R51" i="1"/>
  <c r="R53" i="1"/>
  <c r="R55" i="1"/>
  <c r="R57" i="1"/>
  <c r="R59" i="1"/>
  <c r="R61" i="1"/>
  <c r="R63" i="1"/>
  <c r="R65" i="1"/>
  <c r="R67" i="1"/>
  <c r="R69" i="1"/>
  <c r="R71" i="1"/>
  <c r="R73" i="1"/>
  <c r="R75" i="1"/>
  <c r="R77" i="1"/>
  <c r="R79" i="1"/>
  <c r="R81" i="1"/>
  <c r="R83" i="1"/>
  <c r="R85" i="1"/>
  <c r="R87" i="1"/>
  <c r="R89" i="1"/>
  <c r="R91" i="1"/>
  <c r="R93" i="1"/>
  <c r="R95" i="1"/>
  <c r="R97" i="1"/>
  <c r="R99" i="1"/>
  <c r="R101" i="1"/>
  <c r="R103" i="1"/>
  <c r="R105" i="1"/>
  <c r="R107" i="1"/>
  <c r="R109" i="1"/>
  <c r="R111" i="1"/>
  <c r="R113" i="1"/>
  <c r="R115" i="1"/>
  <c r="R117" i="1"/>
  <c r="R119" i="1"/>
  <c r="R121" i="1"/>
  <c r="R123" i="1"/>
  <c r="R125" i="1"/>
  <c r="R127" i="1"/>
  <c r="R129" i="1"/>
  <c r="R131" i="1"/>
  <c r="R133" i="1"/>
  <c r="R135" i="1"/>
  <c r="R137" i="1"/>
  <c r="R139" i="1"/>
  <c r="R141" i="1"/>
  <c r="R143" i="1"/>
  <c r="R145" i="1"/>
  <c r="R147" i="1"/>
  <c r="R149" i="1"/>
  <c r="R151" i="1"/>
  <c r="R153" i="1"/>
  <c r="R155" i="1"/>
  <c r="R157" i="1"/>
  <c r="R159" i="1"/>
  <c r="R161" i="1"/>
  <c r="R163" i="1"/>
  <c r="R165" i="1"/>
  <c r="R167" i="1"/>
  <c r="R169" i="1"/>
  <c r="R171" i="1"/>
  <c r="R173" i="1"/>
  <c r="R175" i="1"/>
  <c r="R177" i="1"/>
  <c r="R179" i="1"/>
  <c r="R181" i="1"/>
  <c r="R183" i="1"/>
  <c r="R185" i="1"/>
  <c r="R187" i="1"/>
  <c r="R189" i="1"/>
  <c r="R191" i="1"/>
  <c r="R193" i="1"/>
  <c r="R195" i="1"/>
  <c r="R197" i="1"/>
  <c r="R199" i="1"/>
  <c r="R201" i="1"/>
  <c r="R203" i="1"/>
  <c r="R205" i="1"/>
  <c r="R207" i="1"/>
  <c r="R209" i="1"/>
  <c r="R211" i="1"/>
  <c r="R213" i="1"/>
  <c r="R215" i="1"/>
  <c r="R217" i="1"/>
  <c r="R219" i="1"/>
  <c r="R221" i="1"/>
  <c r="R223" i="1"/>
  <c r="R225" i="1"/>
  <c r="R227" i="1"/>
  <c r="R229" i="1"/>
  <c r="R231" i="1"/>
  <c r="R233" i="1"/>
  <c r="R235" i="1"/>
  <c r="R237" i="1"/>
  <c r="R239" i="1"/>
  <c r="R241" i="1"/>
  <c r="R243" i="1"/>
  <c r="R245" i="1"/>
  <c r="R247" i="1"/>
  <c r="R249" i="1"/>
  <c r="R251" i="1"/>
  <c r="R253" i="1"/>
  <c r="R255" i="1"/>
  <c r="R257" i="1"/>
  <c r="R259" i="1"/>
  <c r="R261" i="1"/>
  <c r="R263" i="1"/>
  <c r="R265" i="1"/>
  <c r="R267" i="1"/>
  <c r="R269" i="1"/>
  <c r="R271" i="1"/>
  <c r="R273" i="1"/>
  <c r="R275" i="1"/>
  <c r="R277" i="1"/>
  <c r="R279" i="1"/>
  <c r="R281" i="1"/>
  <c r="R283" i="1"/>
  <c r="R285" i="1"/>
  <c r="R287" i="1"/>
  <c r="R289" i="1"/>
  <c r="R291" i="1"/>
  <c r="R293" i="1"/>
  <c r="R295" i="1"/>
  <c r="R297" i="1"/>
  <c r="R299" i="1"/>
  <c r="R301" i="1"/>
  <c r="R303" i="1"/>
  <c r="R305" i="1"/>
  <c r="R307" i="1"/>
  <c r="R309" i="1"/>
  <c r="R311" i="1"/>
  <c r="R313" i="1"/>
  <c r="R315" i="1"/>
  <c r="R317" i="1"/>
  <c r="R319" i="1"/>
  <c r="R321" i="1"/>
  <c r="R323" i="1"/>
  <c r="R325" i="1"/>
  <c r="R327" i="1"/>
  <c r="R329" i="1"/>
  <c r="R331" i="1"/>
  <c r="R333" i="1"/>
  <c r="R335" i="1"/>
  <c r="R337" i="1"/>
  <c r="R339" i="1"/>
  <c r="R341" i="1"/>
  <c r="R343" i="1"/>
  <c r="R345" i="1"/>
  <c r="R347" i="1"/>
  <c r="R349" i="1"/>
  <c r="R351" i="1"/>
  <c r="R353" i="1"/>
  <c r="R355" i="1"/>
  <c r="R357" i="1"/>
  <c r="R359" i="1"/>
  <c r="R361" i="1"/>
  <c r="R363" i="1"/>
  <c r="R365" i="1"/>
  <c r="R367" i="1"/>
  <c r="R369" i="1"/>
  <c r="R371" i="1"/>
  <c r="R373" i="1"/>
  <c r="R375" i="1"/>
  <c r="R377" i="1"/>
  <c r="R379" i="1"/>
  <c r="R381" i="1"/>
  <c r="R383" i="1"/>
  <c r="R385" i="1"/>
  <c r="R387" i="1"/>
  <c r="R389" i="1"/>
  <c r="R391" i="1"/>
  <c r="R393" i="1"/>
  <c r="R395" i="1"/>
  <c r="R397" i="1"/>
  <c r="R399" i="1"/>
  <c r="R401" i="1"/>
  <c r="S2" i="1"/>
  <c r="S3" i="1"/>
  <c r="R6" i="1"/>
  <c r="S8" i="1"/>
  <c r="S11" i="1"/>
  <c r="R14" i="1"/>
  <c r="S16" i="1"/>
  <c r="S19" i="1"/>
  <c r="R22" i="1"/>
  <c r="S24" i="1"/>
  <c r="S27" i="1"/>
  <c r="R30" i="1"/>
  <c r="S32" i="1"/>
  <c r="S35" i="1"/>
  <c r="R38" i="1"/>
  <c r="S40" i="1"/>
  <c r="S43" i="1"/>
  <c r="R46" i="1"/>
  <c r="S48" i="1"/>
  <c r="S51" i="1"/>
  <c r="R54" i="1"/>
  <c r="S56" i="1"/>
  <c r="S59" i="1"/>
  <c r="R62" i="1"/>
  <c r="S64" i="1"/>
  <c r="S67" i="1"/>
  <c r="R70" i="1"/>
  <c r="S72" i="1"/>
  <c r="S75" i="1"/>
  <c r="R78" i="1"/>
  <c r="S80" i="1"/>
  <c r="S83" i="1"/>
  <c r="R86" i="1"/>
  <c r="S88" i="1"/>
  <c r="S91" i="1"/>
  <c r="R94" i="1"/>
  <c r="S96" i="1"/>
  <c r="S99" i="1"/>
  <c r="R102" i="1"/>
  <c r="S104" i="1"/>
  <c r="S107" i="1"/>
  <c r="R110" i="1"/>
  <c r="S112" i="1"/>
  <c r="S115" i="1"/>
  <c r="R118" i="1"/>
  <c r="S120" i="1"/>
  <c r="S123" i="1"/>
  <c r="R126" i="1"/>
  <c r="S128" i="1"/>
  <c r="S131" i="1"/>
  <c r="R134" i="1"/>
  <c r="S136" i="1"/>
  <c r="S139" i="1"/>
  <c r="R142" i="1"/>
  <c r="S144" i="1"/>
  <c r="S147" i="1"/>
  <c r="R150" i="1"/>
  <c r="S152" i="1"/>
  <c r="S155" i="1"/>
  <c r="R158" i="1"/>
  <c r="S160" i="1"/>
  <c r="S163" i="1"/>
  <c r="R166" i="1"/>
  <c r="S168" i="1"/>
  <c r="S171" i="1"/>
  <c r="R174" i="1"/>
  <c r="S176" i="1"/>
  <c r="S179" i="1"/>
  <c r="R182" i="1"/>
  <c r="S184" i="1"/>
  <c r="S187" i="1"/>
  <c r="R190" i="1"/>
  <c r="S192" i="1"/>
  <c r="S195" i="1"/>
  <c r="R198" i="1"/>
  <c r="S200" i="1"/>
  <c r="S203" i="1"/>
  <c r="R206" i="1"/>
  <c r="S208" i="1"/>
  <c r="S211" i="1"/>
  <c r="R214" i="1"/>
  <c r="S216" i="1"/>
  <c r="S219" i="1"/>
  <c r="R222" i="1"/>
  <c r="S224" i="1"/>
  <c r="S227" i="1"/>
  <c r="R230" i="1"/>
  <c r="S232" i="1"/>
  <c r="S235" i="1"/>
  <c r="R238" i="1"/>
  <c r="S240" i="1"/>
  <c r="S243" i="1"/>
  <c r="R246" i="1"/>
  <c r="S248" i="1"/>
  <c r="S251" i="1"/>
  <c r="R254" i="1"/>
  <c r="S256" i="1"/>
  <c r="S259" i="1"/>
  <c r="R262" i="1"/>
  <c r="S264" i="1"/>
  <c r="S267" i="1"/>
  <c r="R270" i="1"/>
  <c r="S272" i="1"/>
  <c r="S275" i="1"/>
  <c r="R278" i="1"/>
  <c r="S280" i="1"/>
  <c r="S283" i="1"/>
  <c r="R286" i="1"/>
  <c r="S288" i="1"/>
  <c r="S291" i="1"/>
  <c r="R294" i="1"/>
  <c r="S296" i="1"/>
  <c r="S299" i="1"/>
  <c r="R302" i="1"/>
  <c r="S304" i="1"/>
  <c r="S307" i="1"/>
  <c r="R310" i="1"/>
  <c r="S312" i="1"/>
  <c r="S315" i="1"/>
  <c r="R318" i="1"/>
  <c r="S320" i="1"/>
  <c r="S323" i="1"/>
  <c r="R326" i="1"/>
  <c r="S328" i="1"/>
  <c r="S331" i="1"/>
  <c r="R334" i="1"/>
  <c r="S336" i="1"/>
  <c r="R4" i="1"/>
  <c r="S6" i="1"/>
  <c r="S9" i="1"/>
  <c r="R12" i="1"/>
  <c r="S14" i="1"/>
  <c r="S17" i="1"/>
  <c r="R20" i="1"/>
  <c r="S22" i="1"/>
  <c r="S25" i="1"/>
  <c r="R28" i="1"/>
  <c r="S30" i="1"/>
  <c r="S33" i="1"/>
  <c r="R36" i="1"/>
  <c r="S38" i="1"/>
  <c r="S41" i="1"/>
  <c r="R44" i="1"/>
  <c r="S46" i="1"/>
  <c r="S49" i="1"/>
  <c r="R52" i="1"/>
  <c r="S54" i="1"/>
  <c r="S57" i="1"/>
  <c r="R60" i="1"/>
  <c r="S62" i="1"/>
  <c r="S65" i="1"/>
  <c r="R68" i="1"/>
  <c r="S70" i="1"/>
  <c r="S4" i="1"/>
  <c r="S7" i="1"/>
  <c r="R10" i="1"/>
  <c r="S12" i="1"/>
  <c r="S15" i="1"/>
  <c r="R18" i="1"/>
  <c r="S20" i="1"/>
  <c r="S23" i="1"/>
  <c r="R26" i="1"/>
  <c r="S28" i="1"/>
  <c r="S31" i="1"/>
  <c r="R34" i="1"/>
  <c r="S36" i="1"/>
  <c r="S39" i="1"/>
  <c r="R42" i="1"/>
  <c r="S44" i="1"/>
  <c r="S47" i="1"/>
  <c r="R50" i="1"/>
  <c r="S52" i="1"/>
  <c r="S55" i="1"/>
  <c r="R58" i="1"/>
  <c r="S60" i="1"/>
  <c r="S63" i="1"/>
  <c r="R66" i="1"/>
  <c r="S68" i="1"/>
  <c r="S71" i="1"/>
  <c r="R74" i="1"/>
  <c r="S76" i="1"/>
  <c r="S79" i="1"/>
  <c r="R82" i="1"/>
  <c r="S84" i="1"/>
  <c r="S87" i="1"/>
  <c r="R90" i="1"/>
  <c r="S92" i="1"/>
  <c r="S95" i="1"/>
  <c r="R98" i="1"/>
  <c r="S100" i="1"/>
  <c r="S103" i="1"/>
  <c r="R106" i="1"/>
  <c r="S5" i="1"/>
  <c r="R8" i="1"/>
  <c r="S10" i="1"/>
  <c r="S13" i="1"/>
  <c r="R16" i="1"/>
  <c r="S18" i="1"/>
  <c r="S21" i="1"/>
  <c r="R24" i="1"/>
  <c r="S26" i="1"/>
  <c r="S29" i="1"/>
  <c r="R32" i="1"/>
  <c r="S34" i="1"/>
  <c r="S37" i="1"/>
  <c r="R40" i="1"/>
  <c r="S42" i="1"/>
  <c r="S45" i="1"/>
  <c r="R48" i="1"/>
  <c r="S50" i="1"/>
  <c r="S53" i="1"/>
  <c r="R56" i="1"/>
  <c r="S58" i="1"/>
  <c r="S61" i="1"/>
  <c r="R64" i="1"/>
  <c r="S66" i="1"/>
  <c r="S69" i="1"/>
  <c r="R72" i="1"/>
  <c r="S74" i="1"/>
  <c r="S77" i="1"/>
  <c r="R80" i="1"/>
  <c r="S82" i="1"/>
  <c r="S85" i="1"/>
  <c r="R88" i="1"/>
  <c r="S90" i="1"/>
  <c r="S93" i="1"/>
  <c r="R96" i="1"/>
  <c r="S98" i="1"/>
  <c r="S101" i="1"/>
  <c r="R104" i="1"/>
  <c r="S106" i="1"/>
  <c r="S109" i="1"/>
  <c r="R112" i="1"/>
  <c r="S114" i="1"/>
  <c r="S117" i="1"/>
  <c r="R120" i="1"/>
  <c r="S122" i="1"/>
  <c r="S125" i="1"/>
  <c r="R128" i="1"/>
  <c r="S130" i="1"/>
  <c r="S133" i="1"/>
  <c r="R136" i="1"/>
  <c r="S138" i="1"/>
  <c r="S141" i="1"/>
  <c r="R144" i="1"/>
  <c r="S146" i="1"/>
  <c r="S149" i="1"/>
  <c r="R152" i="1"/>
  <c r="S154" i="1"/>
  <c r="S157" i="1"/>
  <c r="R160" i="1"/>
  <c r="S162" i="1"/>
  <c r="S165" i="1"/>
  <c r="R168" i="1"/>
  <c r="S170" i="1"/>
  <c r="S173" i="1"/>
  <c r="R176" i="1"/>
  <c r="S178" i="1"/>
  <c r="S181" i="1"/>
  <c r="R184" i="1"/>
  <c r="S186" i="1"/>
  <c r="S189" i="1"/>
  <c r="R192" i="1"/>
  <c r="S194" i="1"/>
  <c r="S197" i="1"/>
  <c r="R200" i="1"/>
  <c r="S202" i="1"/>
  <c r="S205" i="1"/>
  <c r="R208" i="1"/>
  <c r="S210" i="1"/>
  <c r="S213" i="1"/>
  <c r="R216" i="1"/>
  <c r="S218" i="1"/>
  <c r="S221" i="1"/>
  <c r="R224" i="1"/>
  <c r="S226" i="1"/>
  <c r="S229" i="1"/>
  <c r="R232" i="1"/>
  <c r="S234" i="1"/>
  <c r="S237" i="1"/>
  <c r="R240" i="1"/>
  <c r="S242" i="1"/>
  <c r="S245" i="1"/>
  <c r="R248" i="1"/>
  <c r="S250" i="1"/>
  <c r="S253" i="1"/>
  <c r="R256" i="1"/>
  <c r="S258" i="1"/>
  <c r="S261" i="1"/>
  <c r="R264" i="1"/>
  <c r="S266" i="1"/>
  <c r="S269" i="1"/>
  <c r="R272" i="1"/>
  <c r="S274" i="1"/>
  <c r="S277" i="1"/>
  <c r="R280" i="1"/>
  <c r="S282" i="1"/>
  <c r="S285" i="1"/>
  <c r="R288" i="1"/>
  <c r="S290" i="1"/>
  <c r="S293" i="1"/>
  <c r="R296" i="1"/>
  <c r="S298" i="1"/>
  <c r="S301" i="1"/>
  <c r="R304" i="1"/>
  <c r="S306" i="1"/>
  <c r="S309" i="1"/>
  <c r="R312" i="1"/>
  <c r="S314" i="1"/>
  <c r="S317" i="1"/>
  <c r="R320" i="1"/>
  <c r="S322" i="1"/>
  <c r="S325" i="1"/>
  <c r="R328" i="1"/>
  <c r="S330" i="1"/>
  <c r="S333" i="1"/>
  <c r="R336" i="1"/>
  <c r="S338" i="1"/>
  <c r="S341" i="1"/>
  <c r="R344" i="1"/>
  <c r="S346" i="1"/>
  <c r="S349" i="1"/>
  <c r="R352" i="1"/>
  <c r="S354" i="1"/>
  <c r="S357" i="1"/>
  <c r="R360" i="1"/>
  <c r="S362" i="1"/>
  <c r="S365" i="1"/>
  <c r="R368" i="1"/>
  <c r="S370" i="1"/>
  <c r="S373" i="1"/>
  <c r="R376" i="1"/>
  <c r="S378" i="1"/>
  <c r="S381" i="1"/>
  <c r="R384" i="1"/>
  <c r="S386" i="1"/>
  <c r="S389" i="1"/>
  <c r="R392" i="1"/>
  <c r="S394" i="1"/>
  <c r="S397" i="1"/>
  <c r="R400" i="1"/>
  <c r="S402" i="1"/>
  <c r="S400" i="1"/>
  <c r="S396" i="1"/>
  <c r="S393" i="1"/>
  <c r="R390" i="1"/>
  <c r="R386" i="1"/>
  <c r="S382" i="1"/>
  <c r="S379" i="1"/>
  <c r="S375" i="1"/>
  <c r="R372" i="1"/>
  <c r="S368" i="1"/>
  <c r="S364" i="1"/>
  <c r="S361" i="1"/>
  <c r="R358" i="1"/>
  <c r="R354" i="1"/>
  <c r="S350" i="1"/>
  <c r="S347" i="1"/>
  <c r="S343" i="1"/>
  <c r="R340" i="1"/>
  <c r="S335" i="1"/>
  <c r="R330" i="1"/>
  <c r="S324" i="1"/>
  <c r="S319" i="1"/>
  <c r="R314" i="1"/>
  <c r="S308" i="1"/>
  <c r="S303" i="1"/>
  <c r="R298" i="1"/>
  <c r="S292" i="1"/>
  <c r="S287" i="1"/>
  <c r="R282" i="1"/>
  <c r="S276" i="1"/>
  <c r="S271" i="1"/>
  <c r="R266" i="1"/>
  <c r="S260" i="1"/>
  <c r="S255" i="1"/>
  <c r="R250" i="1"/>
  <c r="S244" i="1"/>
  <c r="S239" i="1"/>
  <c r="R234" i="1"/>
  <c r="S228" i="1"/>
  <c r="S223" i="1"/>
  <c r="R218" i="1"/>
  <c r="S212" i="1"/>
  <c r="S207" i="1"/>
  <c r="R202" i="1"/>
  <c r="S196" i="1"/>
  <c r="S191" i="1"/>
  <c r="R186" i="1"/>
  <c r="S180" i="1"/>
  <c r="S175" i="1"/>
  <c r="R170" i="1"/>
  <c r="S164" i="1"/>
  <c r="S159" i="1"/>
  <c r="R154" i="1"/>
  <c r="S148" i="1"/>
  <c r="S143" i="1"/>
  <c r="R138" i="1"/>
  <c r="S132" i="1"/>
  <c r="S127" i="1"/>
  <c r="R122" i="1"/>
  <c r="S116" i="1"/>
  <c r="S111" i="1"/>
  <c r="S105" i="1"/>
  <c r="S94" i="1"/>
  <c r="R84" i="1"/>
  <c r="S73" i="1"/>
  <c r="U259" i="2"/>
  <c r="U2" i="2"/>
  <c r="T399" i="2"/>
  <c r="T395" i="2"/>
  <c r="T391" i="2"/>
  <c r="T387" i="2"/>
  <c r="T383" i="2"/>
  <c r="T379" i="2"/>
  <c r="T375" i="2"/>
  <c r="T371" i="2"/>
  <c r="T367" i="2"/>
  <c r="T363" i="2"/>
  <c r="T359" i="2"/>
  <c r="T355" i="2"/>
  <c r="T351" i="2"/>
  <c r="T347" i="2"/>
  <c r="T343" i="2"/>
  <c r="T339" i="2"/>
  <c r="T335" i="2"/>
  <c r="U327" i="2"/>
  <c r="U319" i="2"/>
  <c r="U311" i="2"/>
  <c r="U303" i="2"/>
  <c r="U295" i="2"/>
  <c r="U287" i="2"/>
  <c r="U279" i="2"/>
  <c r="U271" i="2"/>
  <c r="U263" i="2"/>
  <c r="U401" i="2"/>
  <c r="U397" i="2"/>
  <c r="U393" i="2"/>
  <c r="U389" i="2"/>
  <c r="U385" i="2"/>
  <c r="U381" i="2"/>
  <c r="U377" i="2"/>
  <c r="U373" i="2"/>
  <c r="U369" i="2"/>
  <c r="U365" i="2"/>
  <c r="U361" i="2"/>
  <c r="U357" i="2"/>
  <c r="U353" i="2"/>
  <c r="U349" i="2"/>
  <c r="U345" i="2"/>
  <c r="U341" i="2"/>
  <c r="U337" i="2"/>
  <c r="U333" i="2"/>
  <c r="U325" i="2"/>
  <c r="U317" i="2"/>
  <c r="U309" i="2"/>
  <c r="U301" i="2"/>
  <c r="U293" i="2"/>
  <c r="U285" i="2"/>
  <c r="U277" i="2"/>
  <c r="U269" i="2"/>
  <c r="U261" i="2"/>
  <c r="T401" i="2"/>
  <c r="T397" i="2"/>
  <c r="T393" i="2"/>
  <c r="T389" i="2"/>
  <c r="T385" i="2"/>
  <c r="T381" i="2"/>
  <c r="T377" i="2"/>
  <c r="T373" i="2"/>
  <c r="T369" i="2"/>
  <c r="T365" i="2"/>
  <c r="T361" i="2"/>
  <c r="T357" i="2"/>
  <c r="T353" i="2"/>
  <c r="T349" i="2"/>
  <c r="T345" i="2"/>
  <c r="T341" i="2"/>
  <c r="T337" i="2"/>
  <c r="U331" i="2"/>
  <c r="U323" i="2"/>
  <c r="U315" i="2"/>
  <c r="U307" i="2"/>
  <c r="U299" i="2"/>
  <c r="U291" i="2"/>
  <c r="U283" i="2"/>
  <c r="U275" i="2"/>
  <c r="U267" i="2"/>
  <c r="U4" i="2"/>
  <c r="U6" i="2"/>
  <c r="U8" i="2"/>
  <c r="U10" i="2"/>
  <c r="U12" i="2"/>
  <c r="U14" i="2"/>
  <c r="U16" i="2"/>
  <c r="U18" i="2"/>
  <c r="U20" i="2"/>
  <c r="U22" i="2"/>
  <c r="U24" i="2"/>
  <c r="U26" i="2"/>
  <c r="U28" i="2"/>
  <c r="U30" i="2"/>
  <c r="U32" i="2"/>
  <c r="U34" i="2"/>
  <c r="U36" i="2"/>
  <c r="U38" i="2"/>
  <c r="U40" i="2"/>
  <c r="U42" i="2"/>
  <c r="U44" i="2"/>
  <c r="U46" i="2"/>
  <c r="U48" i="2"/>
  <c r="U50" i="2"/>
  <c r="U52" i="2"/>
  <c r="U54" i="2"/>
  <c r="U56" i="2"/>
  <c r="U58" i="2"/>
  <c r="U60" i="2"/>
  <c r="U62" i="2"/>
  <c r="U64" i="2"/>
  <c r="U66" i="2"/>
  <c r="U68" i="2"/>
  <c r="U70" i="2"/>
  <c r="U72" i="2"/>
  <c r="U74" i="2"/>
  <c r="U76" i="2"/>
  <c r="U78" i="2"/>
  <c r="U80" i="2"/>
  <c r="U82" i="2"/>
  <c r="U84" i="2"/>
  <c r="U86" i="2"/>
  <c r="U88" i="2"/>
  <c r="U90" i="2"/>
  <c r="U92" i="2"/>
  <c r="U94" i="2"/>
  <c r="U96" i="2"/>
  <c r="U98" i="2"/>
  <c r="U100" i="2"/>
  <c r="U102" i="2"/>
  <c r="T3" i="2"/>
  <c r="T5" i="2"/>
  <c r="T7" i="2"/>
  <c r="T9" i="2"/>
  <c r="T11" i="2"/>
  <c r="T13" i="2"/>
  <c r="T15" i="2"/>
  <c r="T17" i="2"/>
  <c r="T19" i="2"/>
  <c r="T21" i="2"/>
  <c r="T23" i="2"/>
  <c r="T25" i="2"/>
  <c r="T27" i="2"/>
  <c r="T29" i="2"/>
  <c r="T31" i="2"/>
  <c r="T33" i="2"/>
  <c r="T35" i="2"/>
  <c r="T37" i="2"/>
  <c r="T39" i="2"/>
  <c r="T41" i="2"/>
  <c r="T43" i="2"/>
  <c r="T45" i="2"/>
  <c r="T47" i="2"/>
  <c r="T49" i="2"/>
  <c r="T51" i="2"/>
  <c r="T53" i="2"/>
  <c r="T55" i="2"/>
  <c r="T57" i="2"/>
  <c r="T59" i="2"/>
  <c r="T61" i="2"/>
  <c r="T63" i="2"/>
  <c r="T65" i="2"/>
  <c r="T67" i="2"/>
  <c r="T69" i="2"/>
  <c r="T71" i="2"/>
  <c r="T73" i="2"/>
  <c r="T75" i="2"/>
  <c r="T77" i="2"/>
  <c r="T79" i="2"/>
  <c r="T81" i="2"/>
  <c r="T83" i="2"/>
  <c r="T85" i="2"/>
  <c r="T87" i="2"/>
  <c r="T89" i="2"/>
  <c r="T91" i="2"/>
  <c r="T93" i="2"/>
  <c r="T95" i="2"/>
  <c r="T97" i="2"/>
  <c r="T99" i="2"/>
  <c r="T101" i="2"/>
  <c r="T103" i="2"/>
  <c r="T105" i="2"/>
  <c r="T107" i="2"/>
  <c r="T109" i="2"/>
  <c r="T111" i="2"/>
  <c r="T113" i="2"/>
  <c r="T115" i="2"/>
  <c r="T117" i="2"/>
  <c r="T119" i="2"/>
  <c r="T121" i="2"/>
  <c r="T123" i="2"/>
  <c r="T125" i="2"/>
  <c r="T127" i="2"/>
  <c r="T129" i="2"/>
  <c r="T131" i="2"/>
  <c r="T133" i="2"/>
  <c r="T135" i="2"/>
  <c r="T137" i="2"/>
  <c r="T139" i="2"/>
  <c r="T141" i="2"/>
  <c r="T143" i="2"/>
  <c r="T145" i="2"/>
  <c r="T147" i="2"/>
  <c r="T149" i="2"/>
  <c r="T151" i="2"/>
  <c r="T153" i="2"/>
  <c r="T155" i="2"/>
  <c r="T157" i="2"/>
  <c r="T159" i="2"/>
  <c r="T161" i="2"/>
  <c r="T163" i="2"/>
  <c r="T165" i="2"/>
  <c r="T167" i="2"/>
  <c r="T169" i="2"/>
  <c r="T171" i="2"/>
  <c r="T6" i="2"/>
  <c r="T10" i="2"/>
  <c r="T14" i="2"/>
  <c r="T18" i="2"/>
  <c r="T22" i="2"/>
  <c r="T26" i="2"/>
  <c r="T30" i="2"/>
  <c r="T34" i="2"/>
  <c r="T38" i="2"/>
  <c r="T42" i="2"/>
  <c r="T46" i="2"/>
  <c r="T50" i="2"/>
  <c r="T54" i="2"/>
  <c r="T58" i="2"/>
  <c r="T62" i="2"/>
  <c r="T66" i="2"/>
  <c r="T70" i="2"/>
  <c r="T74" i="2"/>
  <c r="T78" i="2"/>
  <c r="T82" i="2"/>
  <c r="T86" i="2"/>
  <c r="T90" i="2"/>
  <c r="T94" i="2"/>
  <c r="T98" i="2"/>
  <c r="T102" i="2"/>
  <c r="U105" i="2"/>
  <c r="T108" i="2"/>
  <c r="U110" i="2"/>
  <c r="U113" i="2"/>
  <c r="T116" i="2"/>
  <c r="U118" i="2"/>
  <c r="U121" i="2"/>
  <c r="T124" i="2"/>
  <c r="U126" i="2"/>
  <c r="U129" i="2"/>
  <c r="T132" i="2"/>
  <c r="U134" i="2"/>
  <c r="U137" i="2"/>
  <c r="T140" i="2"/>
  <c r="U142" i="2"/>
  <c r="U145" i="2"/>
  <c r="T148" i="2"/>
  <c r="U150" i="2"/>
  <c r="U153" i="2"/>
  <c r="T156" i="2"/>
  <c r="U158" i="2"/>
  <c r="U161" i="2"/>
  <c r="T164" i="2"/>
  <c r="U166" i="2"/>
  <c r="U169" i="2"/>
  <c r="U3" i="2"/>
  <c r="U7" i="2"/>
  <c r="U11" i="2"/>
  <c r="U15" i="2"/>
  <c r="U19" i="2"/>
  <c r="U23" i="2"/>
  <c r="U27" i="2"/>
  <c r="U31" i="2"/>
  <c r="U35" i="2"/>
  <c r="U39" i="2"/>
  <c r="U43" i="2"/>
  <c r="U47" i="2"/>
  <c r="U51" i="2"/>
  <c r="U55" i="2"/>
  <c r="U59" i="2"/>
  <c r="U63" i="2"/>
  <c r="U67" i="2"/>
  <c r="U71" i="2"/>
  <c r="U75" i="2"/>
  <c r="U79" i="2"/>
  <c r="U83" i="2"/>
  <c r="U87" i="2"/>
  <c r="U91" i="2"/>
  <c r="U95" i="2"/>
  <c r="U99" i="2"/>
  <c r="U103" i="2"/>
  <c r="T106" i="2"/>
  <c r="U108" i="2"/>
  <c r="U111" i="2"/>
  <c r="T114" i="2"/>
  <c r="U116" i="2"/>
  <c r="U119" i="2"/>
  <c r="T122" i="2"/>
  <c r="U124" i="2"/>
  <c r="U127" i="2"/>
  <c r="T130" i="2"/>
  <c r="U132" i="2"/>
  <c r="U135" i="2"/>
  <c r="T138" i="2"/>
  <c r="U140" i="2"/>
  <c r="U143" i="2"/>
  <c r="T146" i="2"/>
  <c r="U148" i="2"/>
  <c r="U151" i="2"/>
  <c r="T154" i="2"/>
  <c r="U156" i="2"/>
  <c r="U159" i="2"/>
  <c r="T162" i="2"/>
  <c r="U164" i="2"/>
  <c r="U167" i="2"/>
  <c r="T170" i="2"/>
  <c r="U172" i="2"/>
  <c r="T4" i="2"/>
  <c r="T8" i="2"/>
  <c r="T12" i="2"/>
  <c r="T16" i="2"/>
  <c r="T20" i="2"/>
  <c r="T24" i="2"/>
  <c r="T28" i="2"/>
  <c r="T32" i="2"/>
  <c r="T36" i="2"/>
  <c r="T40" i="2"/>
  <c r="T44" i="2"/>
  <c r="T48" i="2"/>
  <c r="T52" i="2"/>
  <c r="T56" i="2"/>
  <c r="T60" i="2"/>
  <c r="T64" i="2"/>
  <c r="T68" i="2"/>
  <c r="T72" i="2"/>
  <c r="T76" i="2"/>
  <c r="T80" i="2"/>
  <c r="T84" i="2"/>
  <c r="T88" i="2"/>
  <c r="T92" i="2"/>
  <c r="T96" i="2"/>
  <c r="T100" i="2"/>
  <c r="T104" i="2"/>
  <c r="U106" i="2"/>
  <c r="U109" i="2"/>
  <c r="T112" i="2"/>
  <c r="U114" i="2"/>
  <c r="U117" i="2"/>
  <c r="T120" i="2"/>
  <c r="U122" i="2"/>
  <c r="U125" i="2"/>
  <c r="T128" i="2"/>
  <c r="U130" i="2"/>
  <c r="U133" i="2"/>
  <c r="T136" i="2"/>
  <c r="U138" i="2"/>
  <c r="U141" i="2"/>
  <c r="T144" i="2"/>
  <c r="U146" i="2"/>
  <c r="U149" i="2"/>
  <c r="T152" i="2"/>
  <c r="U154" i="2"/>
  <c r="U157" i="2"/>
  <c r="T160" i="2"/>
  <c r="U162" i="2"/>
  <c r="U165" i="2"/>
  <c r="T168" i="2"/>
  <c r="U170" i="2"/>
  <c r="T173" i="2"/>
  <c r="T175" i="2"/>
  <c r="T177" i="2"/>
  <c r="T179" i="2"/>
  <c r="T181" i="2"/>
  <c r="T183" i="2"/>
  <c r="T185" i="2"/>
  <c r="T187" i="2"/>
  <c r="T189" i="2"/>
  <c r="T191" i="2"/>
  <c r="T193" i="2"/>
  <c r="T195" i="2"/>
  <c r="T197" i="2"/>
  <c r="T199" i="2"/>
  <c r="T201" i="2"/>
  <c r="T203" i="2"/>
  <c r="T205" i="2"/>
  <c r="T207" i="2"/>
  <c r="T209" i="2"/>
  <c r="T211" i="2"/>
  <c r="T213" i="2"/>
  <c r="T215" i="2"/>
  <c r="T217" i="2"/>
  <c r="T219" i="2"/>
  <c r="T221" i="2"/>
  <c r="T223" i="2"/>
  <c r="T225" i="2"/>
  <c r="T227" i="2"/>
  <c r="T229" i="2"/>
  <c r="T231" i="2"/>
  <c r="T233" i="2"/>
  <c r="T235" i="2"/>
  <c r="T237" i="2"/>
  <c r="T239" i="2"/>
  <c r="U17" i="2"/>
  <c r="U33" i="2"/>
  <c r="U49" i="2"/>
  <c r="U65" i="2"/>
  <c r="U81" i="2"/>
  <c r="U97" i="2"/>
  <c r="T110" i="2"/>
  <c r="U120" i="2"/>
  <c r="U131" i="2"/>
  <c r="T142" i="2"/>
  <c r="U152" i="2"/>
  <c r="U163" i="2"/>
  <c r="T172" i="2"/>
  <c r="U175" i="2"/>
  <c r="T178" i="2"/>
  <c r="U180" i="2"/>
  <c r="U183" i="2"/>
  <c r="T186" i="2"/>
  <c r="U188" i="2"/>
  <c r="U191" i="2"/>
  <c r="T194" i="2"/>
  <c r="U196" i="2"/>
  <c r="U199" i="2"/>
  <c r="T202" i="2"/>
  <c r="U204" i="2"/>
  <c r="U207" i="2"/>
  <c r="T210" i="2"/>
  <c r="U212" i="2"/>
  <c r="U215" i="2"/>
  <c r="T218" i="2"/>
  <c r="U220" i="2"/>
  <c r="U223" i="2"/>
  <c r="T226" i="2"/>
  <c r="U228" i="2"/>
  <c r="U231" i="2"/>
  <c r="T234" i="2"/>
  <c r="U236" i="2"/>
  <c r="U239" i="2"/>
  <c r="U241" i="2"/>
  <c r="U243" i="2"/>
  <c r="U245" i="2"/>
  <c r="U247" i="2"/>
  <c r="U249" i="2"/>
  <c r="U251" i="2"/>
  <c r="U253" i="2"/>
  <c r="U255" i="2"/>
  <c r="U257" i="2"/>
  <c r="U5" i="2"/>
  <c r="U21" i="2"/>
  <c r="U37" i="2"/>
  <c r="U53" i="2"/>
  <c r="U69" i="2"/>
  <c r="U85" i="2"/>
  <c r="U101" i="2"/>
  <c r="U112" i="2"/>
  <c r="U123" i="2"/>
  <c r="T134" i="2"/>
  <c r="U144" i="2"/>
  <c r="U155" i="2"/>
  <c r="T166" i="2"/>
  <c r="U173" i="2"/>
  <c r="T176" i="2"/>
  <c r="U178" i="2"/>
  <c r="U181" i="2"/>
  <c r="T184" i="2"/>
  <c r="U186" i="2"/>
  <c r="U189" i="2"/>
  <c r="T192" i="2"/>
  <c r="U194" i="2"/>
  <c r="U197" i="2"/>
  <c r="T200" i="2"/>
  <c r="U202" i="2"/>
  <c r="U205" i="2"/>
  <c r="T208" i="2"/>
  <c r="U210" i="2"/>
  <c r="U213" i="2"/>
  <c r="T216" i="2"/>
  <c r="U218" i="2"/>
  <c r="U221" i="2"/>
  <c r="T224" i="2"/>
  <c r="U226" i="2"/>
  <c r="U229" i="2"/>
  <c r="T232" i="2"/>
  <c r="U234" i="2"/>
  <c r="U237" i="2"/>
  <c r="T240" i="2"/>
  <c r="T242" i="2"/>
  <c r="T244" i="2"/>
  <c r="T246" i="2"/>
  <c r="T248" i="2"/>
  <c r="T250" i="2"/>
  <c r="T252" i="2"/>
  <c r="T254" i="2"/>
  <c r="T256" i="2"/>
  <c r="T258" i="2"/>
  <c r="T260" i="2"/>
  <c r="T262" i="2"/>
  <c r="T264" i="2"/>
  <c r="T266" i="2"/>
  <c r="T268" i="2"/>
  <c r="T270" i="2"/>
  <c r="T272" i="2"/>
  <c r="T274" i="2"/>
  <c r="T276" i="2"/>
  <c r="T278" i="2"/>
  <c r="T280" i="2"/>
  <c r="T282" i="2"/>
  <c r="T284" i="2"/>
  <c r="T286" i="2"/>
  <c r="T288" i="2"/>
  <c r="T290" i="2"/>
  <c r="T292" i="2"/>
  <c r="T294" i="2"/>
  <c r="T296" i="2"/>
  <c r="T298" i="2"/>
  <c r="T300" i="2"/>
  <c r="T302" i="2"/>
  <c r="T304" i="2"/>
  <c r="T306" i="2"/>
  <c r="T308" i="2"/>
  <c r="T310" i="2"/>
  <c r="T312" i="2"/>
  <c r="T314" i="2"/>
  <c r="T316" i="2"/>
  <c r="T318" i="2"/>
  <c r="T320" i="2"/>
  <c r="T322" i="2"/>
  <c r="T324" i="2"/>
  <c r="T326" i="2"/>
  <c r="T328" i="2"/>
  <c r="T330" i="2"/>
  <c r="T332" i="2"/>
  <c r="T334" i="2"/>
  <c r="T336" i="2"/>
  <c r="T338" i="2"/>
  <c r="T340" i="2"/>
  <c r="T342" i="2"/>
  <c r="T344" i="2"/>
  <c r="T346" i="2"/>
  <c r="T348" i="2"/>
  <c r="T350" i="2"/>
  <c r="T352" i="2"/>
  <c r="T354" i="2"/>
  <c r="T356" i="2"/>
  <c r="T358" i="2"/>
  <c r="T360" i="2"/>
  <c r="T362" i="2"/>
  <c r="T364" i="2"/>
  <c r="T366" i="2"/>
  <c r="T368" i="2"/>
  <c r="T370" i="2"/>
  <c r="T372" i="2"/>
  <c r="T374" i="2"/>
  <c r="T376" i="2"/>
  <c r="T378" i="2"/>
  <c r="T380" i="2"/>
  <c r="T382" i="2"/>
  <c r="T384" i="2"/>
  <c r="T386" i="2"/>
  <c r="T388" i="2"/>
  <c r="T390" i="2"/>
  <c r="T392" i="2"/>
  <c r="T394" i="2"/>
  <c r="T396" i="2"/>
  <c r="T398" i="2"/>
  <c r="T400" i="2"/>
  <c r="T402" i="2"/>
  <c r="U9" i="2"/>
  <c r="U25" i="2"/>
  <c r="U41" i="2"/>
  <c r="U57" i="2"/>
  <c r="U73" i="2"/>
  <c r="U89" i="2"/>
  <c r="U104" i="2"/>
  <c r="U115" i="2"/>
  <c r="T126" i="2"/>
  <c r="U136" i="2"/>
  <c r="U147" i="2"/>
  <c r="T158" i="2"/>
  <c r="U168" i="2"/>
  <c r="T174" i="2"/>
  <c r="U176" i="2"/>
  <c r="U179" i="2"/>
  <c r="T182" i="2"/>
  <c r="U184" i="2"/>
  <c r="U187" i="2"/>
  <c r="T190" i="2"/>
  <c r="U192" i="2"/>
  <c r="U195" i="2"/>
  <c r="T198" i="2"/>
  <c r="U200" i="2"/>
  <c r="U203" i="2"/>
  <c r="T206" i="2"/>
  <c r="U208" i="2"/>
  <c r="U211" i="2"/>
  <c r="T214" i="2"/>
  <c r="U216" i="2"/>
  <c r="U219" i="2"/>
  <c r="T222" i="2"/>
  <c r="U224" i="2"/>
  <c r="U227" i="2"/>
  <c r="T230" i="2"/>
  <c r="U232" i="2"/>
  <c r="U235" i="2"/>
  <c r="T238" i="2"/>
  <c r="U240" i="2"/>
  <c r="U242" i="2"/>
  <c r="U244" i="2"/>
  <c r="U246" i="2"/>
  <c r="U248" i="2"/>
  <c r="U250" i="2"/>
  <c r="U252" i="2"/>
  <c r="U254" i="2"/>
  <c r="U256" i="2"/>
  <c r="U258" i="2"/>
  <c r="U260" i="2"/>
  <c r="U262" i="2"/>
  <c r="U264" i="2"/>
  <c r="U266" i="2"/>
  <c r="U268" i="2"/>
  <c r="U270" i="2"/>
  <c r="U272" i="2"/>
  <c r="U274" i="2"/>
  <c r="U276" i="2"/>
  <c r="U278" i="2"/>
  <c r="U280" i="2"/>
  <c r="U282" i="2"/>
  <c r="U284" i="2"/>
  <c r="U286" i="2"/>
  <c r="U288" i="2"/>
  <c r="U290" i="2"/>
  <c r="U292" i="2"/>
  <c r="U294" i="2"/>
  <c r="U296" i="2"/>
  <c r="U298" i="2"/>
  <c r="U300" i="2"/>
  <c r="U302" i="2"/>
  <c r="U304" i="2"/>
  <c r="U306" i="2"/>
  <c r="U308" i="2"/>
  <c r="U310" i="2"/>
  <c r="U312" i="2"/>
  <c r="U314" i="2"/>
  <c r="U316" i="2"/>
  <c r="U318" i="2"/>
  <c r="U320" i="2"/>
  <c r="U322" i="2"/>
  <c r="U324" i="2"/>
  <c r="U326" i="2"/>
  <c r="U328" i="2"/>
  <c r="U330" i="2"/>
  <c r="U332" i="2"/>
  <c r="U334" i="2"/>
  <c r="U336" i="2"/>
  <c r="U338" i="2"/>
  <c r="U340" i="2"/>
  <c r="U342" i="2"/>
  <c r="U344" i="2"/>
  <c r="U346" i="2"/>
  <c r="U348" i="2"/>
  <c r="U350" i="2"/>
  <c r="U352" i="2"/>
  <c r="U354" i="2"/>
  <c r="U356" i="2"/>
  <c r="U358" i="2"/>
  <c r="U360" i="2"/>
  <c r="U362" i="2"/>
  <c r="U364" i="2"/>
  <c r="U366" i="2"/>
  <c r="U368" i="2"/>
  <c r="U370" i="2"/>
  <c r="U372" i="2"/>
  <c r="U374" i="2"/>
  <c r="U376" i="2"/>
  <c r="U378" i="2"/>
  <c r="U380" i="2"/>
  <c r="U382" i="2"/>
  <c r="U384" i="2"/>
  <c r="U386" i="2"/>
  <c r="U388" i="2"/>
  <c r="U390" i="2"/>
  <c r="U392" i="2"/>
  <c r="U394" i="2"/>
  <c r="U396" i="2"/>
  <c r="U398" i="2"/>
  <c r="U400" i="2"/>
  <c r="U402" i="2"/>
  <c r="U13" i="2"/>
  <c r="U29" i="2"/>
  <c r="U45" i="2"/>
  <c r="U61" i="2"/>
  <c r="U77" i="2"/>
  <c r="U93" i="2"/>
  <c r="U107" i="2"/>
  <c r="T118" i="2"/>
  <c r="U128" i="2"/>
  <c r="U139" i="2"/>
  <c r="T150" i="2"/>
  <c r="U160" i="2"/>
  <c r="U171" i="2"/>
  <c r="U174" i="2"/>
  <c r="U177" i="2"/>
  <c r="T180" i="2"/>
  <c r="U182" i="2"/>
  <c r="U185" i="2"/>
  <c r="T188" i="2"/>
  <c r="U190" i="2"/>
  <c r="U193" i="2"/>
  <c r="T196" i="2"/>
  <c r="U198" i="2"/>
  <c r="U201" i="2"/>
  <c r="T204" i="2"/>
  <c r="U206" i="2"/>
  <c r="U209" i="2"/>
  <c r="T212" i="2"/>
  <c r="U214" i="2"/>
  <c r="U217" i="2"/>
  <c r="T220" i="2"/>
  <c r="U222" i="2"/>
  <c r="U225" i="2"/>
  <c r="T228" i="2"/>
  <c r="U230" i="2"/>
  <c r="U233" i="2"/>
  <c r="T236" i="2"/>
  <c r="U238" i="2"/>
  <c r="T241" i="2"/>
  <c r="T243" i="2"/>
  <c r="T245" i="2"/>
  <c r="T247" i="2"/>
  <c r="T249" i="2"/>
  <c r="T251" i="2"/>
  <c r="T253" i="2"/>
  <c r="T255" i="2"/>
  <c r="T257" i="2"/>
  <c r="T259" i="2"/>
  <c r="T261" i="2"/>
  <c r="T263" i="2"/>
  <c r="T265" i="2"/>
  <c r="T267" i="2"/>
  <c r="T269" i="2"/>
  <c r="T271" i="2"/>
  <c r="T273" i="2"/>
  <c r="T275" i="2"/>
  <c r="T277" i="2"/>
  <c r="T279" i="2"/>
  <c r="T281" i="2"/>
  <c r="T283" i="2"/>
  <c r="T285" i="2"/>
  <c r="T287" i="2"/>
  <c r="T289" i="2"/>
  <c r="T291" i="2"/>
  <c r="T293" i="2"/>
  <c r="T295" i="2"/>
  <c r="T297" i="2"/>
  <c r="T299" i="2"/>
  <c r="T301" i="2"/>
  <c r="T303" i="2"/>
  <c r="T305" i="2"/>
  <c r="T307" i="2"/>
  <c r="T309" i="2"/>
  <c r="T311" i="2"/>
  <c r="T313" i="2"/>
  <c r="T315" i="2"/>
  <c r="T317" i="2"/>
  <c r="T319" i="2"/>
  <c r="T321" i="2"/>
  <c r="T323" i="2"/>
  <c r="T325" i="2"/>
  <c r="T327" i="2"/>
  <c r="T329" i="2"/>
  <c r="T331" i="2"/>
  <c r="T333" i="2"/>
  <c r="T2" i="2"/>
  <c r="U399" i="2"/>
  <c r="U395" i="2"/>
  <c r="U391" i="2"/>
  <c r="U387" i="2"/>
  <c r="U383" i="2"/>
  <c r="U379" i="2"/>
  <c r="U375" i="2"/>
  <c r="U371" i="2"/>
  <c r="U367" i="2"/>
  <c r="U363" i="2"/>
  <c r="U359" i="2"/>
  <c r="U355" i="2"/>
  <c r="U351" i="2"/>
  <c r="U347" i="2"/>
  <c r="U343" i="2"/>
  <c r="U339" i="2"/>
  <c r="U335" i="2"/>
  <c r="U329" i="2"/>
  <c r="U321" i="2"/>
  <c r="U313" i="2"/>
  <c r="U305" i="2"/>
  <c r="U297" i="2"/>
  <c r="U289" i="2"/>
  <c r="U281" i="2"/>
  <c r="U273" i="2"/>
  <c r="U265" i="2"/>
  <c r="D9" i="4"/>
  <c r="C2" i="6"/>
  <c r="C9" i="4"/>
  <c r="A2" i="9" l="1"/>
  <c r="G5" i="6"/>
  <c r="G9" i="6"/>
  <c r="G13" i="6"/>
  <c r="G17" i="6"/>
  <c r="G21" i="6"/>
  <c r="G25" i="6"/>
  <c r="G29" i="6"/>
  <c r="G33" i="6"/>
  <c r="G37" i="6"/>
  <c r="G41" i="6"/>
  <c r="G45" i="6"/>
  <c r="G49" i="6"/>
  <c r="G53" i="6"/>
  <c r="G57" i="6"/>
  <c r="G61" i="6"/>
  <c r="G65" i="6"/>
  <c r="G69" i="6"/>
  <c r="G73" i="6"/>
  <c r="G77" i="6"/>
  <c r="G6" i="6"/>
  <c r="G10" i="6"/>
  <c r="G14" i="6"/>
  <c r="G18" i="6"/>
  <c r="G22" i="6"/>
  <c r="G26" i="6"/>
  <c r="G30" i="6"/>
  <c r="G34" i="6"/>
  <c r="G38" i="6"/>
  <c r="G42" i="6"/>
  <c r="G46" i="6"/>
  <c r="G50" i="6"/>
  <c r="G54" i="6"/>
  <c r="G58" i="6"/>
  <c r="G62" i="6"/>
  <c r="G66" i="6"/>
  <c r="G70" i="6"/>
  <c r="G74" i="6"/>
  <c r="G78" i="6"/>
  <c r="G82" i="6"/>
  <c r="G86" i="6"/>
  <c r="G90" i="6"/>
  <c r="G94" i="6"/>
  <c r="G98" i="6"/>
  <c r="G102" i="6"/>
  <c r="G106" i="6"/>
  <c r="G3" i="6"/>
  <c r="G7" i="6"/>
  <c r="G11" i="6"/>
  <c r="G15" i="6"/>
  <c r="G19" i="6"/>
  <c r="G23" i="6"/>
  <c r="G27" i="6"/>
  <c r="G31" i="6"/>
  <c r="G35" i="6"/>
  <c r="G39" i="6"/>
  <c r="G43" i="6"/>
  <c r="G47" i="6"/>
  <c r="G51" i="6"/>
  <c r="G55" i="6"/>
  <c r="G59" i="6"/>
  <c r="G63" i="6"/>
  <c r="G67" i="6"/>
  <c r="G71" i="6"/>
  <c r="G12" i="6"/>
  <c r="G28" i="6"/>
  <c r="G44" i="6"/>
  <c r="G60" i="6"/>
  <c r="G75" i="6"/>
  <c r="G81" i="6"/>
  <c r="G87" i="6"/>
  <c r="G92" i="6"/>
  <c r="G97" i="6"/>
  <c r="G103" i="6"/>
  <c r="G108" i="6"/>
  <c r="G112" i="6"/>
  <c r="G116" i="6"/>
  <c r="G120" i="6"/>
  <c r="G124" i="6"/>
  <c r="G128" i="6"/>
  <c r="G132" i="6"/>
  <c r="G136" i="6"/>
  <c r="G140" i="6"/>
  <c r="G144" i="6"/>
  <c r="G148" i="6"/>
  <c r="G152" i="6"/>
  <c r="G156" i="6"/>
  <c r="G160" i="6"/>
  <c r="G164" i="6"/>
  <c r="G168" i="6"/>
  <c r="G172" i="6"/>
  <c r="G176" i="6"/>
  <c r="G180" i="6"/>
  <c r="G184" i="6"/>
  <c r="G188" i="6"/>
  <c r="G192" i="6"/>
  <c r="G196" i="6"/>
  <c r="G200" i="6"/>
  <c r="G204" i="6"/>
  <c r="G208" i="6"/>
  <c r="G212" i="6"/>
  <c r="G216" i="6"/>
  <c r="G220" i="6"/>
  <c r="G224" i="6"/>
  <c r="G228" i="6"/>
  <c r="G232" i="6"/>
  <c r="G236" i="6"/>
  <c r="G240" i="6"/>
  <c r="G244" i="6"/>
  <c r="G248" i="6"/>
  <c r="G252" i="6"/>
  <c r="G256" i="6"/>
  <c r="G260" i="6"/>
  <c r="G264" i="6"/>
  <c r="G268" i="6"/>
  <c r="G272" i="6"/>
  <c r="G276" i="6"/>
  <c r="G280" i="6"/>
  <c r="G284" i="6"/>
  <c r="G288" i="6"/>
  <c r="G292" i="6"/>
  <c r="G296" i="6"/>
  <c r="G300" i="6"/>
  <c r="G304" i="6"/>
  <c r="G308" i="6"/>
  <c r="G312" i="6"/>
  <c r="G316" i="6"/>
  <c r="G320" i="6"/>
  <c r="G324" i="6"/>
  <c r="G328" i="6"/>
  <c r="G332" i="6"/>
  <c r="G336" i="6"/>
  <c r="G340" i="6"/>
  <c r="G344" i="6"/>
  <c r="G16" i="6"/>
  <c r="G32" i="6"/>
  <c r="G48" i="6"/>
  <c r="G64" i="6"/>
  <c r="G76" i="6"/>
  <c r="G83" i="6"/>
  <c r="G88" i="6"/>
  <c r="G93" i="6"/>
  <c r="G99" i="6"/>
  <c r="G104" i="6"/>
  <c r="G109" i="6"/>
  <c r="G113" i="6"/>
  <c r="G117" i="6"/>
  <c r="G121" i="6"/>
  <c r="G125" i="6"/>
  <c r="G129" i="6"/>
  <c r="G133" i="6"/>
  <c r="G137" i="6"/>
  <c r="G141" i="6"/>
  <c r="G145" i="6"/>
  <c r="G149" i="6"/>
  <c r="G153" i="6"/>
  <c r="G157" i="6"/>
  <c r="G161" i="6"/>
  <c r="G165" i="6"/>
  <c r="G169" i="6"/>
  <c r="G173" i="6"/>
  <c r="G177" i="6"/>
  <c r="G181" i="6"/>
  <c r="G185" i="6"/>
  <c r="G189" i="6"/>
  <c r="G193" i="6"/>
  <c r="G197" i="6"/>
  <c r="G201" i="6"/>
  <c r="G205" i="6"/>
  <c r="G209" i="6"/>
  <c r="G213" i="6"/>
  <c r="G217" i="6"/>
  <c r="G221" i="6"/>
  <c r="G225" i="6"/>
  <c r="G229" i="6"/>
  <c r="G233" i="6"/>
  <c r="G237" i="6"/>
  <c r="G241" i="6"/>
  <c r="G245" i="6"/>
  <c r="G249" i="6"/>
  <c r="G253" i="6"/>
  <c r="G257" i="6"/>
  <c r="G261" i="6"/>
  <c r="G265" i="6"/>
  <c r="G269" i="6"/>
  <c r="G273" i="6"/>
  <c r="G277" i="6"/>
  <c r="G281" i="6"/>
  <c r="G285" i="6"/>
  <c r="G289" i="6"/>
  <c r="G293" i="6"/>
  <c r="G297" i="6"/>
  <c r="G301" i="6"/>
  <c r="G305" i="6"/>
  <c r="G309" i="6"/>
  <c r="G313" i="6"/>
  <c r="G317" i="6"/>
  <c r="G321" i="6"/>
  <c r="G325" i="6"/>
  <c r="G329" i="6"/>
  <c r="G333" i="6"/>
  <c r="G337" i="6"/>
  <c r="G341" i="6"/>
  <c r="G345" i="6"/>
  <c r="G4" i="6"/>
  <c r="G20" i="6"/>
  <c r="G36" i="6"/>
  <c r="G52" i="6"/>
  <c r="G68" i="6"/>
  <c r="G79" i="6"/>
  <c r="G84" i="6"/>
  <c r="G89" i="6"/>
  <c r="G95" i="6"/>
  <c r="G100" i="6"/>
  <c r="G105" i="6"/>
  <c r="G110" i="6"/>
  <c r="G114" i="6"/>
  <c r="G118" i="6"/>
  <c r="G122" i="6"/>
  <c r="G126" i="6"/>
  <c r="G130" i="6"/>
  <c r="G134" i="6"/>
  <c r="G138" i="6"/>
  <c r="G142" i="6"/>
  <c r="G146" i="6"/>
  <c r="G150" i="6"/>
  <c r="G154" i="6"/>
  <c r="G158" i="6"/>
  <c r="G162" i="6"/>
  <c r="G166" i="6"/>
  <c r="G170" i="6"/>
  <c r="G174" i="6"/>
  <c r="G178" i="6"/>
  <c r="G182" i="6"/>
  <c r="G186" i="6"/>
  <c r="G190" i="6"/>
  <c r="G194" i="6"/>
  <c r="G198" i="6"/>
  <c r="G202" i="6"/>
  <c r="G206" i="6"/>
  <c r="G210" i="6"/>
  <c r="G214" i="6"/>
  <c r="G218" i="6"/>
  <c r="G222" i="6"/>
  <c r="G226" i="6"/>
  <c r="G230" i="6"/>
  <c r="G234" i="6"/>
  <c r="G238" i="6"/>
  <c r="G242" i="6"/>
  <c r="G246" i="6"/>
  <c r="G250" i="6"/>
  <c r="G254" i="6"/>
  <c r="G258" i="6"/>
  <c r="G262" i="6"/>
  <c r="G266" i="6"/>
  <c r="G270" i="6"/>
  <c r="G274" i="6"/>
  <c r="G278" i="6"/>
  <c r="G282" i="6"/>
  <c r="G286" i="6"/>
  <c r="G290" i="6"/>
  <c r="G294" i="6"/>
  <c r="G298" i="6"/>
  <c r="G302" i="6"/>
  <c r="G306" i="6"/>
  <c r="G310" i="6"/>
  <c r="G314" i="6"/>
  <c r="G318" i="6"/>
  <c r="G322" i="6"/>
  <c r="G326" i="6"/>
  <c r="G330" i="6"/>
  <c r="G334" i="6"/>
  <c r="G338" i="6"/>
  <c r="G342" i="6"/>
  <c r="G346" i="6"/>
  <c r="G24" i="6"/>
  <c r="G80" i="6"/>
  <c r="G101" i="6"/>
  <c r="G119" i="6"/>
  <c r="G135" i="6"/>
  <c r="G151" i="6"/>
  <c r="G167" i="6"/>
  <c r="G183" i="6"/>
  <c r="G199" i="6"/>
  <c r="G215" i="6"/>
  <c r="G231" i="6"/>
  <c r="G247" i="6"/>
  <c r="G263" i="6"/>
  <c r="G279" i="6"/>
  <c r="G295" i="6"/>
  <c r="G311" i="6"/>
  <c r="G327" i="6"/>
  <c r="G343" i="6"/>
  <c r="G350" i="6"/>
  <c r="G354" i="6"/>
  <c r="G358" i="6"/>
  <c r="G362" i="6"/>
  <c r="G366" i="6"/>
  <c r="G370" i="6"/>
  <c r="G374" i="6"/>
  <c r="G378" i="6"/>
  <c r="G382" i="6"/>
  <c r="G386" i="6"/>
  <c r="G390" i="6"/>
  <c r="G394" i="6"/>
  <c r="G398" i="6"/>
  <c r="G402" i="6"/>
  <c r="G131" i="6"/>
  <c r="G195" i="6"/>
  <c r="G259" i="6"/>
  <c r="G323" i="6"/>
  <c r="G353" i="6"/>
  <c r="G365" i="6"/>
  <c r="G377" i="6"/>
  <c r="G393" i="6"/>
  <c r="G40" i="6"/>
  <c r="G85" i="6"/>
  <c r="G107" i="6"/>
  <c r="G123" i="6"/>
  <c r="G139" i="6"/>
  <c r="G155" i="6"/>
  <c r="G171" i="6"/>
  <c r="G187" i="6"/>
  <c r="G203" i="6"/>
  <c r="G219" i="6"/>
  <c r="G235" i="6"/>
  <c r="G251" i="6"/>
  <c r="G267" i="6"/>
  <c r="G283" i="6"/>
  <c r="G299" i="6"/>
  <c r="G315" i="6"/>
  <c r="G331" i="6"/>
  <c r="G347" i="6"/>
  <c r="G351" i="6"/>
  <c r="G355" i="6"/>
  <c r="G359" i="6"/>
  <c r="G363" i="6"/>
  <c r="G367" i="6"/>
  <c r="G371" i="6"/>
  <c r="G375" i="6"/>
  <c r="G379" i="6"/>
  <c r="G383" i="6"/>
  <c r="G387" i="6"/>
  <c r="G391" i="6"/>
  <c r="G395" i="6"/>
  <c r="G399" i="6"/>
  <c r="G2" i="6"/>
  <c r="G8" i="6"/>
  <c r="G72" i="6"/>
  <c r="G115" i="6"/>
  <c r="G147" i="6"/>
  <c r="G179" i="6"/>
  <c r="G211" i="6"/>
  <c r="G243" i="6"/>
  <c r="G291" i="6"/>
  <c r="G339" i="6"/>
  <c r="G357" i="6"/>
  <c r="G369" i="6"/>
  <c r="G385" i="6"/>
  <c r="G397" i="6"/>
  <c r="G56" i="6"/>
  <c r="G91" i="6"/>
  <c r="G111" i="6"/>
  <c r="G127" i="6"/>
  <c r="G143" i="6"/>
  <c r="G159" i="6"/>
  <c r="G175" i="6"/>
  <c r="G191" i="6"/>
  <c r="G207" i="6"/>
  <c r="G223" i="6"/>
  <c r="G239" i="6"/>
  <c r="G255" i="6"/>
  <c r="G271" i="6"/>
  <c r="G287" i="6"/>
  <c r="G303" i="6"/>
  <c r="G319" i="6"/>
  <c r="G335" i="6"/>
  <c r="G348" i="6"/>
  <c r="G352" i="6"/>
  <c r="G356" i="6"/>
  <c r="G360" i="6"/>
  <c r="G364" i="6"/>
  <c r="G368" i="6"/>
  <c r="G372" i="6"/>
  <c r="G376" i="6"/>
  <c r="G380" i="6"/>
  <c r="G384" i="6"/>
  <c r="G388" i="6"/>
  <c r="G392" i="6"/>
  <c r="G396" i="6"/>
  <c r="G400" i="6"/>
  <c r="G96" i="6"/>
  <c r="G163" i="6"/>
  <c r="G227" i="6"/>
  <c r="G275" i="6"/>
  <c r="G307" i="6"/>
  <c r="G349" i="6"/>
  <c r="G361" i="6"/>
  <c r="G373" i="6"/>
  <c r="G381" i="6"/>
  <c r="G389" i="6"/>
  <c r="G401" i="6"/>
  <c r="H2" i="2"/>
  <c r="C2" i="9" l="1"/>
  <c r="B2" i="9"/>
  <c r="K2" i="1"/>
  <c r="G2" i="1" s="1"/>
  <c r="K2" i="3"/>
  <c r="G2" i="3" s="1"/>
  <c r="D2" i="9" l="1"/>
  <c r="E2" i="9" s="1"/>
  <c r="H2" i="3"/>
  <c r="K3" i="3"/>
  <c r="G3" i="3" s="1"/>
  <c r="I2" i="3"/>
  <c r="J2" i="3"/>
  <c r="J2" i="1"/>
  <c r="F2" i="9" l="1"/>
  <c r="K14" i="9" s="1"/>
  <c r="E14" i="6" s="1"/>
  <c r="W2" i="4"/>
  <c r="J2" i="2"/>
  <c r="K3" i="1"/>
  <c r="G3" i="1" s="1"/>
  <c r="K4" i="3"/>
  <c r="G4" i="3" s="1"/>
  <c r="I3" i="3"/>
  <c r="H3" i="3"/>
  <c r="J3" i="3"/>
  <c r="I2" i="2"/>
  <c r="K2" i="2"/>
  <c r="H2" i="1"/>
  <c r="I2" i="1"/>
  <c r="K302" i="9" l="1"/>
  <c r="E302" i="6" s="1"/>
  <c r="K188" i="9"/>
  <c r="E188" i="6" s="1"/>
  <c r="K82" i="9"/>
  <c r="E82" i="6" s="1"/>
  <c r="K114" i="9"/>
  <c r="E114" i="6" s="1"/>
  <c r="K63" i="9"/>
  <c r="E63" i="6" s="1"/>
  <c r="K355" i="9"/>
  <c r="E355" i="6" s="1"/>
  <c r="K257" i="9"/>
  <c r="E257" i="6" s="1"/>
  <c r="K325" i="9"/>
  <c r="E325" i="6" s="1"/>
  <c r="K102" i="9"/>
  <c r="E102" i="6" s="1"/>
  <c r="K77" i="9"/>
  <c r="E77" i="6" s="1"/>
  <c r="K374" i="9"/>
  <c r="E374" i="6" s="1"/>
  <c r="K308" i="9"/>
  <c r="E308" i="6" s="1"/>
  <c r="K67" i="9"/>
  <c r="E67" i="6" s="1"/>
  <c r="K32" i="9"/>
  <c r="E32" i="6" s="1"/>
  <c r="K228" i="9"/>
  <c r="E228" i="6" s="1"/>
  <c r="K134" i="9"/>
  <c r="E134" i="6" s="1"/>
  <c r="K12" i="9"/>
  <c r="E12" i="6" s="1"/>
  <c r="K306" i="9"/>
  <c r="E306" i="6" s="1"/>
  <c r="K347" i="9"/>
  <c r="E347" i="6" s="1"/>
  <c r="K195" i="9"/>
  <c r="E195" i="6" s="1"/>
  <c r="K129" i="9"/>
  <c r="E129" i="6" s="1"/>
  <c r="K224" i="9"/>
  <c r="E224" i="6" s="1"/>
  <c r="K191" i="9"/>
  <c r="E191" i="6" s="1"/>
  <c r="K292" i="9"/>
  <c r="E292" i="6" s="1"/>
  <c r="K223" i="9"/>
  <c r="E223" i="6" s="1"/>
  <c r="K206" i="9"/>
  <c r="E206" i="6" s="1"/>
  <c r="K48" i="9"/>
  <c r="E48" i="6" s="1"/>
  <c r="K222" i="9"/>
  <c r="E222" i="6" s="1"/>
  <c r="K381" i="9"/>
  <c r="E381" i="6" s="1"/>
  <c r="K256" i="9"/>
  <c r="E256" i="6" s="1"/>
  <c r="K286" i="9"/>
  <c r="E286" i="6" s="1"/>
  <c r="K78" i="9"/>
  <c r="E78" i="6" s="1"/>
  <c r="K277" i="9"/>
  <c r="E277" i="6" s="1"/>
  <c r="K323" i="9"/>
  <c r="E323" i="6" s="1"/>
  <c r="K314" i="9"/>
  <c r="E314" i="6" s="1"/>
  <c r="K348" i="9"/>
  <c r="E348" i="6" s="1"/>
  <c r="K231" i="9"/>
  <c r="E231" i="6" s="1"/>
  <c r="K288" i="9"/>
  <c r="E288" i="6" s="1"/>
  <c r="K185" i="9"/>
  <c r="E185" i="6" s="1"/>
  <c r="K21" i="9"/>
  <c r="E21" i="6" s="1"/>
  <c r="K171" i="9"/>
  <c r="E171" i="6" s="1"/>
  <c r="K17" i="9"/>
  <c r="E17" i="6" s="1"/>
  <c r="K280" i="9"/>
  <c r="E280" i="6" s="1"/>
  <c r="K152" i="9"/>
  <c r="E152" i="6" s="1"/>
  <c r="K18" i="9"/>
  <c r="E18" i="6" s="1"/>
  <c r="K19" i="9"/>
  <c r="E19" i="6" s="1"/>
  <c r="K26" i="9"/>
  <c r="E26" i="6" s="1"/>
  <c r="K304" i="9"/>
  <c r="E304" i="6" s="1"/>
  <c r="K182" i="9"/>
  <c r="E182" i="6" s="1"/>
  <c r="K227" i="9"/>
  <c r="E227" i="6" s="1"/>
  <c r="K253" i="9"/>
  <c r="E253" i="6" s="1"/>
  <c r="K80" i="9"/>
  <c r="E80" i="6" s="1"/>
  <c r="K196" i="9"/>
  <c r="E196" i="6" s="1"/>
  <c r="K183" i="9"/>
  <c r="E183" i="6" s="1"/>
  <c r="K315" i="9"/>
  <c r="E315" i="6" s="1"/>
  <c r="K51" i="9"/>
  <c r="E51" i="6" s="1"/>
  <c r="K326" i="9"/>
  <c r="E326" i="6" s="1"/>
  <c r="K138" i="9"/>
  <c r="E138" i="6" s="1"/>
  <c r="K30" i="9"/>
  <c r="E30" i="6" s="1"/>
  <c r="K370" i="9"/>
  <c r="E370" i="6" s="1"/>
  <c r="K389" i="9"/>
  <c r="E389" i="6" s="1"/>
  <c r="K39" i="9"/>
  <c r="E39" i="6" s="1"/>
  <c r="K313" i="9"/>
  <c r="E313" i="6" s="1"/>
  <c r="K43" i="9"/>
  <c r="E43" i="6" s="1"/>
  <c r="K79" i="9"/>
  <c r="E79" i="6" s="1"/>
  <c r="K93" i="9"/>
  <c r="E93" i="6" s="1"/>
  <c r="K282" i="9"/>
  <c r="E282" i="6" s="1"/>
  <c r="K397" i="9"/>
  <c r="E397" i="6" s="1"/>
  <c r="K289" i="9"/>
  <c r="E289" i="6" s="1"/>
  <c r="K246" i="9"/>
  <c r="E246" i="6" s="1"/>
  <c r="K375" i="9"/>
  <c r="E375" i="6" s="1"/>
  <c r="K110" i="9"/>
  <c r="E110" i="6" s="1"/>
  <c r="K3" i="9"/>
  <c r="E3" i="6" s="1"/>
  <c r="B3" i="5" s="1"/>
  <c r="M3" i="6" s="1"/>
  <c r="E3" i="8" s="1"/>
  <c r="K124" i="9"/>
  <c r="E124" i="6" s="1"/>
  <c r="K186" i="9"/>
  <c r="E186" i="6" s="1"/>
  <c r="K331" i="9"/>
  <c r="E331" i="6" s="1"/>
  <c r="K295" i="9"/>
  <c r="E295" i="6" s="1"/>
  <c r="K353" i="9"/>
  <c r="E353" i="6" s="1"/>
  <c r="K390" i="9"/>
  <c r="E390" i="6" s="1"/>
  <c r="K226" i="9"/>
  <c r="E226" i="6" s="1"/>
  <c r="K299" i="9"/>
  <c r="E299" i="6" s="1"/>
  <c r="K384" i="9"/>
  <c r="E384" i="6" s="1"/>
  <c r="K55" i="9"/>
  <c r="E55" i="6" s="1"/>
  <c r="K293" i="9"/>
  <c r="E293" i="6" s="1"/>
  <c r="K371" i="9"/>
  <c r="E371" i="6" s="1"/>
  <c r="K275" i="9"/>
  <c r="E275" i="6" s="1"/>
  <c r="K382" i="9"/>
  <c r="E382" i="6" s="1"/>
  <c r="K265" i="9"/>
  <c r="E265" i="6" s="1"/>
  <c r="K198" i="9"/>
  <c r="E198" i="6" s="1"/>
  <c r="K263" i="9"/>
  <c r="E263" i="6" s="1"/>
  <c r="K68" i="9"/>
  <c r="E68" i="6" s="1"/>
  <c r="K20" i="9"/>
  <c r="E20" i="6" s="1"/>
  <c r="K16" i="9"/>
  <c r="E16" i="6" s="1"/>
  <c r="K284" i="9"/>
  <c r="E284" i="6" s="1"/>
  <c r="K285" i="9"/>
  <c r="E285" i="6" s="1"/>
  <c r="K121" i="9"/>
  <c r="E121" i="6" s="1"/>
  <c r="K309" i="9"/>
  <c r="E309" i="6" s="1"/>
  <c r="K208" i="9"/>
  <c r="E208" i="6" s="1"/>
  <c r="K213" i="9"/>
  <c r="E213" i="6" s="1"/>
  <c r="K89" i="9"/>
  <c r="E89" i="6" s="1"/>
  <c r="K118" i="9"/>
  <c r="E118" i="6" s="1"/>
  <c r="K158" i="9"/>
  <c r="E158" i="6" s="1"/>
  <c r="K230" i="9"/>
  <c r="E230" i="6" s="1"/>
  <c r="K270" i="9"/>
  <c r="E270" i="6" s="1"/>
  <c r="K149" i="9"/>
  <c r="E149" i="6" s="1"/>
  <c r="K259" i="9"/>
  <c r="E259" i="6" s="1"/>
  <c r="K252" i="9"/>
  <c r="E252" i="6" s="1"/>
  <c r="K360" i="9"/>
  <c r="E360" i="6" s="1"/>
  <c r="K398" i="9"/>
  <c r="E398" i="6" s="1"/>
  <c r="K103" i="9"/>
  <c r="E103" i="6" s="1"/>
  <c r="K160" i="9"/>
  <c r="E160" i="6" s="1"/>
  <c r="K242" i="9"/>
  <c r="E242" i="6" s="1"/>
  <c r="K57" i="9"/>
  <c r="E57" i="6" s="1"/>
  <c r="K232" i="9"/>
  <c r="E232" i="6" s="1"/>
  <c r="K197" i="9"/>
  <c r="E197" i="6" s="1"/>
  <c r="K36" i="9"/>
  <c r="E36" i="6" s="1"/>
  <c r="K106" i="9"/>
  <c r="E106" i="6" s="1"/>
  <c r="K136" i="9"/>
  <c r="E136" i="6" s="1"/>
  <c r="K281" i="9"/>
  <c r="E281" i="6" s="1"/>
  <c r="K52" i="9"/>
  <c r="E52" i="6" s="1"/>
  <c r="K278" i="9"/>
  <c r="E278" i="6" s="1"/>
  <c r="K383" i="9"/>
  <c r="E383" i="6" s="1"/>
  <c r="K332" i="9"/>
  <c r="E332" i="6" s="1"/>
  <c r="K301" i="9"/>
  <c r="E301" i="6" s="1"/>
  <c r="K335" i="9"/>
  <c r="E335" i="6" s="1"/>
  <c r="K54" i="9"/>
  <c r="E54" i="6" s="1"/>
  <c r="K236" i="9"/>
  <c r="E236" i="6" s="1"/>
  <c r="K357" i="9"/>
  <c r="E357" i="6" s="1"/>
  <c r="K75" i="9"/>
  <c r="E75" i="6" s="1"/>
  <c r="K15" i="9"/>
  <c r="E15" i="6" s="1"/>
  <c r="K172" i="9"/>
  <c r="E172" i="6" s="1"/>
  <c r="K380" i="9"/>
  <c r="E380" i="6" s="1"/>
  <c r="K35" i="9"/>
  <c r="E35" i="6" s="1"/>
  <c r="K369" i="9"/>
  <c r="E369" i="6" s="1"/>
  <c r="K131" i="9"/>
  <c r="E131" i="6" s="1"/>
  <c r="K60" i="9"/>
  <c r="E60" i="6" s="1"/>
  <c r="K316" i="9"/>
  <c r="E316" i="6" s="1"/>
  <c r="K58" i="9"/>
  <c r="E58" i="6" s="1"/>
  <c r="K317" i="9"/>
  <c r="E317" i="6" s="1"/>
  <c r="K205" i="9"/>
  <c r="E205" i="6" s="1"/>
  <c r="K167" i="9"/>
  <c r="E167" i="6" s="1"/>
  <c r="K96" i="9"/>
  <c r="E96" i="6" s="1"/>
  <c r="K13" i="9"/>
  <c r="E13" i="6" s="1"/>
  <c r="K388" i="9"/>
  <c r="E388" i="6" s="1"/>
  <c r="K177" i="9"/>
  <c r="E177" i="6" s="1"/>
  <c r="K319" i="9"/>
  <c r="E319" i="6" s="1"/>
  <c r="K394" i="9"/>
  <c r="E394" i="6" s="1"/>
  <c r="K107" i="9"/>
  <c r="E107" i="6" s="1"/>
  <c r="K100" i="9"/>
  <c r="E100" i="6" s="1"/>
  <c r="K234" i="9"/>
  <c r="E234" i="6" s="1"/>
  <c r="K157" i="9"/>
  <c r="E157" i="6" s="1"/>
  <c r="K34" i="9"/>
  <c r="E34" i="6" s="1"/>
  <c r="K61" i="9"/>
  <c r="E61" i="6" s="1"/>
  <c r="K37" i="9"/>
  <c r="E37" i="6" s="1"/>
  <c r="K239" i="9"/>
  <c r="E239" i="6" s="1"/>
  <c r="K391" i="9"/>
  <c r="E391" i="6" s="1"/>
  <c r="K245" i="9"/>
  <c r="E245" i="6" s="1"/>
  <c r="K76" i="9"/>
  <c r="E76" i="6" s="1"/>
  <c r="K97" i="9"/>
  <c r="E97" i="6" s="1"/>
  <c r="K247" i="9"/>
  <c r="E247" i="6" s="1"/>
  <c r="K358" i="9"/>
  <c r="E358" i="6" s="1"/>
  <c r="K111" i="9"/>
  <c r="E111" i="6" s="1"/>
  <c r="K395" i="9"/>
  <c r="E395" i="6" s="1"/>
  <c r="K333" i="9"/>
  <c r="E333" i="6" s="1"/>
  <c r="K135" i="9"/>
  <c r="E135" i="6" s="1"/>
  <c r="K66" i="9"/>
  <c r="E66" i="6" s="1"/>
  <c r="K143" i="9"/>
  <c r="E143" i="6" s="1"/>
  <c r="K162" i="9"/>
  <c r="E162" i="6" s="1"/>
  <c r="K90" i="9"/>
  <c r="E90" i="6" s="1"/>
  <c r="K217" i="9"/>
  <c r="E217" i="6" s="1"/>
  <c r="K343" i="9"/>
  <c r="E343" i="6" s="1"/>
  <c r="K178" i="9"/>
  <c r="E178" i="6" s="1"/>
  <c r="K144" i="9"/>
  <c r="E144" i="6" s="1"/>
  <c r="K8" i="9"/>
  <c r="E8" i="6" s="1"/>
  <c r="K105" i="9"/>
  <c r="E105" i="6" s="1"/>
  <c r="K22" i="9"/>
  <c r="E22" i="6" s="1"/>
  <c r="K130" i="9"/>
  <c r="E130" i="6" s="1"/>
  <c r="K180" i="9"/>
  <c r="E180" i="6" s="1"/>
  <c r="K258" i="9"/>
  <c r="E258" i="6" s="1"/>
  <c r="K318" i="9"/>
  <c r="E318" i="6" s="1"/>
  <c r="K238" i="9"/>
  <c r="E238" i="6" s="1"/>
  <c r="K83" i="9"/>
  <c r="E83" i="6" s="1"/>
  <c r="K268" i="9"/>
  <c r="E268" i="6" s="1"/>
  <c r="K225" i="9"/>
  <c r="E225" i="6" s="1"/>
  <c r="K173" i="9"/>
  <c r="E173" i="6" s="1"/>
  <c r="K176" i="9"/>
  <c r="E176" i="6" s="1"/>
  <c r="K377" i="9"/>
  <c r="E377" i="6" s="1"/>
  <c r="K202" i="9"/>
  <c r="E202" i="6" s="1"/>
  <c r="K86" i="9"/>
  <c r="E86" i="6" s="1"/>
  <c r="K108" i="9"/>
  <c r="E108" i="6" s="1"/>
  <c r="K174" i="9"/>
  <c r="E174" i="6" s="1"/>
  <c r="K169" i="9"/>
  <c r="E169" i="6" s="1"/>
  <c r="K273" i="9"/>
  <c r="E273" i="6" s="1"/>
  <c r="K203" i="9"/>
  <c r="E203" i="6" s="1"/>
  <c r="K2" i="9"/>
  <c r="E2" i="6" s="1"/>
  <c r="B2" i="5" s="1"/>
  <c r="N2" i="6" s="1"/>
  <c r="K29" i="9"/>
  <c r="E29" i="6" s="1"/>
  <c r="K53" i="9"/>
  <c r="E53" i="6" s="1"/>
  <c r="K23" i="9"/>
  <c r="E23" i="6" s="1"/>
  <c r="K88" i="9"/>
  <c r="E88" i="6" s="1"/>
  <c r="K334" i="9"/>
  <c r="E334" i="6" s="1"/>
  <c r="K193" i="9"/>
  <c r="E193" i="6" s="1"/>
  <c r="K272" i="9"/>
  <c r="E272" i="6" s="1"/>
  <c r="K287" i="9"/>
  <c r="E287" i="6" s="1"/>
  <c r="K125" i="9"/>
  <c r="E125" i="6" s="1"/>
  <c r="K120" i="9"/>
  <c r="E120" i="6" s="1"/>
  <c r="K329" i="9"/>
  <c r="E329" i="6" s="1"/>
  <c r="K69" i="9"/>
  <c r="E69" i="6" s="1"/>
  <c r="K235" i="9"/>
  <c r="E235" i="6" s="1"/>
  <c r="K164" i="9"/>
  <c r="E164" i="6" s="1"/>
  <c r="K349" i="9"/>
  <c r="E349" i="6" s="1"/>
  <c r="K305" i="9"/>
  <c r="E305" i="6" s="1"/>
  <c r="K207" i="9"/>
  <c r="E207" i="6" s="1"/>
  <c r="K322" i="9"/>
  <c r="E322" i="6" s="1"/>
  <c r="K401" i="9"/>
  <c r="E401" i="6" s="1"/>
  <c r="K113" i="9"/>
  <c r="E113" i="6" s="1"/>
  <c r="K264" i="9"/>
  <c r="E264" i="6" s="1"/>
  <c r="K123" i="9"/>
  <c r="E123" i="6" s="1"/>
  <c r="K74" i="9"/>
  <c r="E74" i="6" s="1"/>
  <c r="K364" i="9"/>
  <c r="E364" i="6" s="1"/>
  <c r="K62" i="9"/>
  <c r="E62" i="6" s="1"/>
  <c r="K363" i="9"/>
  <c r="E363" i="6" s="1"/>
  <c r="K354" i="9"/>
  <c r="E354" i="6" s="1"/>
  <c r="K147" i="9"/>
  <c r="E147" i="6" s="1"/>
  <c r="K204" i="9"/>
  <c r="E204" i="6" s="1"/>
  <c r="K154" i="9"/>
  <c r="E154" i="6" s="1"/>
  <c r="K296" i="9"/>
  <c r="E296" i="6" s="1"/>
  <c r="K119" i="9"/>
  <c r="E119" i="6" s="1"/>
  <c r="K112" i="9"/>
  <c r="E112" i="6" s="1"/>
  <c r="K153" i="9"/>
  <c r="E153" i="6" s="1"/>
  <c r="K187" i="9"/>
  <c r="E187" i="6" s="1"/>
  <c r="K342" i="9"/>
  <c r="E342" i="6" s="1"/>
  <c r="K94" i="9"/>
  <c r="E94" i="6" s="1"/>
  <c r="K181" i="9"/>
  <c r="E181" i="6" s="1"/>
  <c r="K214" i="9"/>
  <c r="E214" i="6" s="1"/>
  <c r="K99" i="9"/>
  <c r="E99" i="6" s="1"/>
  <c r="K65" i="9"/>
  <c r="E65" i="6" s="1"/>
  <c r="K320" i="9"/>
  <c r="E320" i="6" s="1"/>
  <c r="K312" i="9"/>
  <c r="E312" i="6" s="1"/>
  <c r="K260" i="9"/>
  <c r="E260" i="6" s="1"/>
  <c r="K297" i="9"/>
  <c r="E297" i="6" s="1"/>
  <c r="K139" i="9"/>
  <c r="E139" i="6" s="1"/>
  <c r="K70" i="9"/>
  <c r="E70" i="6" s="1"/>
  <c r="K44" i="9"/>
  <c r="E44" i="6" s="1"/>
  <c r="K237" i="9"/>
  <c r="E237" i="6" s="1"/>
  <c r="K10" i="9"/>
  <c r="E10" i="6" s="1"/>
  <c r="K219" i="9"/>
  <c r="E219" i="6" s="1"/>
  <c r="K361" i="9"/>
  <c r="E361" i="6" s="1"/>
  <c r="K392" i="9"/>
  <c r="E392" i="6" s="1"/>
  <c r="K267" i="9"/>
  <c r="E267" i="6" s="1"/>
  <c r="K215" i="9"/>
  <c r="E215" i="6" s="1"/>
  <c r="K109" i="9"/>
  <c r="E109" i="6" s="1"/>
  <c r="K210" i="9"/>
  <c r="E210" i="6" s="1"/>
  <c r="K95" i="9"/>
  <c r="E95" i="6" s="1"/>
  <c r="K165" i="9"/>
  <c r="E165" i="6" s="1"/>
  <c r="K116" i="9"/>
  <c r="E116" i="6" s="1"/>
  <c r="K368" i="9"/>
  <c r="E368" i="6" s="1"/>
  <c r="K40" i="9"/>
  <c r="E40" i="6" s="1"/>
  <c r="K310" i="9"/>
  <c r="E310" i="6" s="1"/>
  <c r="K126" i="9"/>
  <c r="E126" i="6" s="1"/>
  <c r="K142" i="9"/>
  <c r="E142" i="6" s="1"/>
  <c r="K179" i="9"/>
  <c r="E179" i="6" s="1"/>
  <c r="K25" i="9"/>
  <c r="E25" i="6" s="1"/>
  <c r="K38" i="9"/>
  <c r="E38" i="6" s="1"/>
  <c r="K337" i="9"/>
  <c r="E337" i="6" s="1"/>
  <c r="K28" i="9"/>
  <c r="E28" i="6" s="1"/>
  <c r="K122" i="9"/>
  <c r="E122" i="6" s="1"/>
  <c r="K269" i="9"/>
  <c r="E269" i="6" s="1"/>
  <c r="K64" i="9"/>
  <c r="E64" i="6" s="1"/>
  <c r="K50" i="9"/>
  <c r="E50" i="6" s="1"/>
  <c r="K127" i="9"/>
  <c r="E127" i="6" s="1"/>
  <c r="K362" i="9"/>
  <c r="E362" i="6" s="1"/>
  <c r="K4" i="9"/>
  <c r="E4" i="6" s="1"/>
  <c r="B4" i="5" s="1"/>
  <c r="K170" i="9"/>
  <c r="E170" i="6" s="1"/>
  <c r="K72" i="9"/>
  <c r="E72" i="6" s="1"/>
  <c r="K199" i="9"/>
  <c r="E199" i="6" s="1"/>
  <c r="K345" i="9"/>
  <c r="E345" i="6" s="1"/>
  <c r="K324" i="9"/>
  <c r="E324" i="6" s="1"/>
  <c r="K338" i="9"/>
  <c r="E338" i="6" s="1"/>
  <c r="K399" i="9"/>
  <c r="E399" i="6" s="1"/>
  <c r="K115" i="9"/>
  <c r="E115" i="6" s="1"/>
  <c r="K300" i="9"/>
  <c r="E300" i="6" s="1"/>
  <c r="K33" i="9"/>
  <c r="E33" i="6" s="1"/>
  <c r="K151" i="9"/>
  <c r="E151" i="6" s="1"/>
  <c r="K336" i="9"/>
  <c r="E336" i="6" s="1"/>
  <c r="K221" i="9"/>
  <c r="E221" i="6" s="1"/>
  <c r="K346" i="9"/>
  <c r="E346" i="6" s="1"/>
  <c r="K148" i="9"/>
  <c r="E148" i="6" s="1"/>
  <c r="K175" i="9"/>
  <c r="E175" i="6" s="1"/>
  <c r="K166" i="9"/>
  <c r="E166" i="6" s="1"/>
  <c r="K92" i="9"/>
  <c r="E92" i="6" s="1"/>
  <c r="K141" i="9"/>
  <c r="E141" i="6" s="1"/>
  <c r="K255" i="9"/>
  <c r="E255" i="6" s="1"/>
  <c r="K271" i="9"/>
  <c r="E271" i="6" s="1"/>
  <c r="K212" i="9"/>
  <c r="E212" i="6" s="1"/>
  <c r="K155" i="9"/>
  <c r="E155" i="6" s="1"/>
  <c r="K350" i="9"/>
  <c r="E350" i="6" s="1"/>
  <c r="K400" i="9"/>
  <c r="E400" i="6" s="1"/>
  <c r="K378" i="9"/>
  <c r="E378" i="6" s="1"/>
  <c r="K251" i="9"/>
  <c r="E251" i="6" s="1"/>
  <c r="K330" i="9"/>
  <c r="E330" i="6" s="1"/>
  <c r="K168" i="9"/>
  <c r="E168" i="6" s="1"/>
  <c r="K150" i="9"/>
  <c r="E150" i="6" s="1"/>
  <c r="K190" i="9"/>
  <c r="E190" i="6" s="1"/>
  <c r="K262" i="9"/>
  <c r="E262" i="6" s="1"/>
  <c r="K367" i="9"/>
  <c r="E367" i="6" s="1"/>
  <c r="K117" i="9"/>
  <c r="E117" i="6" s="1"/>
  <c r="K211" i="9"/>
  <c r="E211" i="6" s="1"/>
  <c r="K140" i="9"/>
  <c r="E140" i="6" s="1"/>
  <c r="K373" i="9"/>
  <c r="E373" i="6" s="1"/>
  <c r="K344" i="9"/>
  <c r="E344" i="6" s="1"/>
  <c r="K233" i="9"/>
  <c r="E233" i="6" s="1"/>
  <c r="K45" i="9"/>
  <c r="E45" i="6" s="1"/>
  <c r="K311" i="9"/>
  <c r="E311" i="6" s="1"/>
  <c r="K240" i="9"/>
  <c r="E240" i="6" s="1"/>
  <c r="K372" i="9"/>
  <c r="E372" i="6" s="1"/>
  <c r="K24" i="9"/>
  <c r="E24" i="6" s="1"/>
  <c r="K59" i="9"/>
  <c r="E59" i="6" s="1"/>
  <c r="K244" i="9"/>
  <c r="E244" i="6" s="1"/>
  <c r="K209" i="9"/>
  <c r="E209" i="6" s="1"/>
  <c r="K328" i="9"/>
  <c r="E328" i="6" s="1"/>
  <c r="K387" i="9"/>
  <c r="E387" i="6" s="1"/>
  <c r="K359" i="9"/>
  <c r="E359" i="6" s="1"/>
  <c r="K386" i="9"/>
  <c r="E386" i="6" s="1"/>
  <c r="K307" i="9"/>
  <c r="E307" i="6" s="1"/>
  <c r="K218" i="9"/>
  <c r="E218" i="6" s="1"/>
  <c r="K294" i="9"/>
  <c r="E294" i="6" s="1"/>
  <c r="K85" i="9"/>
  <c r="E85" i="6" s="1"/>
  <c r="K156" i="9"/>
  <c r="E156" i="6" s="1"/>
  <c r="K321" i="9"/>
  <c r="E321" i="6" s="1"/>
  <c r="K7" i="9"/>
  <c r="E7" i="6" s="1"/>
  <c r="K192" i="9"/>
  <c r="E192" i="6" s="1"/>
  <c r="K249" i="9"/>
  <c r="E249" i="6" s="1"/>
  <c r="K56" i="9"/>
  <c r="E56" i="6" s="1"/>
  <c r="K133" i="9"/>
  <c r="E133" i="6" s="1"/>
  <c r="K132" i="9"/>
  <c r="E132" i="6" s="1"/>
  <c r="K352" i="9"/>
  <c r="E352" i="6" s="1"/>
  <c r="K393" i="9"/>
  <c r="E393" i="6" s="1"/>
  <c r="K385" i="9"/>
  <c r="E385" i="6" s="1"/>
  <c r="K261" i="9"/>
  <c r="E261" i="6" s="1"/>
  <c r="K42" i="9"/>
  <c r="E42" i="6" s="1"/>
  <c r="K254" i="9"/>
  <c r="E254" i="6" s="1"/>
  <c r="K46" i="9"/>
  <c r="E46" i="6" s="1"/>
  <c r="K243" i="9"/>
  <c r="E243" i="6" s="1"/>
  <c r="K341" i="9"/>
  <c r="E341" i="6" s="1"/>
  <c r="K73" i="9"/>
  <c r="E73" i="6" s="1"/>
  <c r="K279" i="9"/>
  <c r="E279" i="6" s="1"/>
  <c r="K274" i="9"/>
  <c r="E274" i="6" s="1"/>
  <c r="K159" i="9"/>
  <c r="E159" i="6" s="1"/>
  <c r="K101" i="9"/>
  <c r="E101" i="6" s="1"/>
  <c r="K365" i="9"/>
  <c r="E365" i="6" s="1"/>
  <c r="K104" i="9"/>
  <c r="E104" i="6" s="1"/>
  <c r="K379" i="9"/>
  <c r="E379" i="6" s="1"/>
  <c r="K220" i="9"/>
  <c r="E220" i="6" s="1"/>
  <c r="K71" i="9"/>
  <c r="E71" i="6" s="1"/>
  <c r="K184" i="9"/>
  <c r="E184" i="6" s="1"/>
  <c r="K216" i="9"/>
  <c r="E216" i="6" s="1"/>
  <c r="K49" i="9"/>
  <c r="E49" i="6" s="1"/>
  <c r="K340" i="9"/>
  <c r="E340" i="6" s="1"/>
  <c r="K146" i="9"/>
  <c r="E146" i="6" s="1"/>
  <c r="K303" i="9"/>
  <c r="E303" i="6" s="1"/>
  <c r="K241" i="9"/>
  <c r="E241" i="6" s="1"/>
  <c r="K5" i="9"/>
  <c r="E5" i="6" s="1"/>
  <c r="K91" i="9"/>
  <c r="E91" i="6" s="1"/>
  <c r="K276" i="9"/>
  <c r="E276" i="6" s="1"/>
  <c r="K189" i="9"/>
  <c r="E189" i="6" s="1"/>
  <c r="K201" i="9"/>
  <c r="E201" i="6" s="1"/>
  <c r="K351" i="9"/>
  <c r="E351" i="6" s="1"/>
  <c r="K163" i="9"/>
  <c r="E163" i="6" s="1"/>
  <c r="K9" i="9"/>
  <c r="E9" i="6" s="1"/>
  <c r="K194" i="9"/>
  <c r="E194" i="6" s="1"/>
  <c r="K327" i="9"/>
  <c r="E327" i="6" s="1"/>
  <c r="K356" i="9"/>
  <c r="E356" i="6" s="1"/>
  <c r="K137" i="9"/>
  <c r="E137" i="6" s="1"/>
  <c r="K298" i="9"/>
  <c r="E298" i="6" s="1"/>
  <c r="K161" i="9"/>
  <c r="E161" i="6" s="1"/>
  <c r="K200" i="9"/>
  <c r="E200" i="6" s="1"/>
  <c r="K98" i="9"/>
  <c r="E98" i="6" s="1"/>
  <c r="K6" i="9"/>
  <c r="E6" i="6" s="1"/>
  <c r="K31" i="9"/>
  <c r="E31" i="6" s="1"/>
  <c r="K84" i="9"/>
  <c r="E84" i="6" s="1"/>
  <c r="K41" i="9"/>
  <c r="E41" i="6" s="1"/>
  <c r="K283" i="9"/>
  <c r="E283" i="6" s="1"/>
  <c r="K229" i="9"/>
  <c r="E229" i="6" s="1"/>
  <c r="K402" i="9"/>
  <c r="E402" i="6" s="1"/>
  <c r="K291" i="9"/>
  <c r="E291" i="6" s="1"/>
  <c r="K250" i="9"/>
  <c r="E250" i="6" s="1"/>
  <c r="K366" i="9"/>
  <c r="E366" i="6" s="1"/>
  <c r="K128" i="9"/>
  <c r="E128" i="6" s="1"/>
  <c r="K81" i="9"/>
  <c r="E81" i="6" s="1"/>
  <c r="K11" i="9"/>
  <c r="E11" i="6" s="1"/>
  <c r="K145" i="9"/>
  <c r="E145" i="6" s="1"/>
  <c r="K87" i="9"/>
  <c r="E87" i="6" s="1"/>
  <c r="K27" i="9"/>
  <c r="E27" i="6" s="1"/>
  <c r="K396" i="9"/>
  <c r="E396" i="6" s="1"/>
  <c r="K290" i="9"/>
  <c r="E290" i="6" s="1"/>
  <c r="K376" i="9"/>
  <c r="E376" i="6" s="1"/>
  <c r="K248" i="9"/>
  <c r="E248" i="6" s="1"/>
  <c r="K266" i="9"/>
  <c r="E266" i="6" s="1"/>
  <c r="K339" i="9"/>
  <c r="E339" i="6" s="1"/>
  <c r="K47" i="9"/>
  <c r="E47" i="6" s="1"/>
  <c r="H3" i="1"/>
  <c r="I3" i="1"/>
  <c r="J3" i="1"/>
  <c r="H3" i="2"/>
  <c r="I3" i="2" s="1"/>
  <c r="I4" i="3"/>
  <c r="K4" i="1"/>
  <c r="G4" i="1" s="1"/>
  <c r="K5" i="3"/>
  <c r="G5" i="3" s="1"/>
  <c r="J4" i="3"/>
  <c r="H4" i="3"/>
  <c r="N3" i="6" l="1"/>
  <c r="F3" i="8" s="1"/>
  <c r="L3" i="6"/>
  <c r="D3" i="8" s="1"/>
  <c r="L2" i="6"/>
  <c r="D2" i="8" s="1"/>
  <c r="M2" i="6"/>
  <c r="W2" i="8" s="1"/>
  <c r="O2" i="8"/>
  <c r="R2" i="8"/>
  <c r="C2" i="8"/>
  <c r="X2" i="8"/>
  <c r="F2" i="8"/>
  <c r="I2" i="8"/>
  <c r="L2" i="8"/>
  <c r="U2" i="8"/>
  <c r="H4" i="1"/>
  <c r="J4" i="1"/>
  <c r="I4" i="1"/>
  <c r="N3" i="8"/>
  <c r="O3" i="8"/>
  <c r="H3" i="8"/>
  <c r="Q3" i="8"/>
  <c r="B3" i="8"/>
  <c r="K3" i="8"/>
  <c r="W3" i="8"/>
  <c r="M4" i="6"/>
  <c r="W4" i="8" s="1"/>
  <c r="N4" i="6"/>
  <c r="R4" i="8" s="1"/>
  <c r="L4" i="6"/>
  <c r="P4" i="8" s="1"/>
  <c r="B5" i="5"/>
  <c r="T3" i="8"/>
  <c r="K3" i="2"/>
  <c r="W3" i="4"/>
  <c r="J3" i="2"/>
  <c r="H4" i="2"/>
  <c r="J4" i="2" s="1"/>
  <c r="H5" i="3"/>
  <c r="K5" i="1"/>
  <c r="G5" i="1" s="1"/>
  <c r="K6" i="3"/>
  <c r="G6" i="3" s="1"/>
  <c r="I5" i="3"/>
  <c r="J5" i="3"/>
  <c r="G3" i="8" l="1"/>
  <c r="R3" i="8"/>
  <c r="U3" i="8"/>
  <c r="X3" i="8"/>
  <c r="I3" i="8"/>
  <c r="L3" i="8"/>
  <c r="C3" i="8"/>
  <c r="V3" i="8"/>
  <c r="M3" i="8"/>
  <c r="J3" i="8"/>
  <c r="P2" i="8"/>
  <c r="J2" i="8"/>
  <c r="M2" i="8"/>
  <c r="A2" i="8"/>
  <c r="H2" i="8"/>
  <c r="G2" i="8"/>
  <c r="S2" i="8"/>
  <c r="E2" i="8"/>
  <c r="V2" i="8"/>
  <c r="P3" i="8"/>
  <c r="A3" i="8"/>
  <c r="S3" i="8"/>
  <c r="B2" i="8"/>
  <c r="T2" i="8"/>
  <c r="N2" i="8"/>
  <c r="Q2" i="8"/>
  <c r="K2" i="8"/>
  <c r="H5" i="1"/>
  <c r="I5" i="1"/>
  <c r="J5" i="1"/>
  <c r="Q4" i="8"/>
  <c r="J4" i="8"/>
  <c r="O4" i="8"/>
  <c r="I4" i="8"/>
  <c r="H4" i="8"/>
  <c r="N4" i="8"/>
  <c r="B4" i="8"/>
  <c r="T4" i="8"/>
  <c r="K4" i="8"/>
  <c r="E4" i="8"/>
  <c r="L4" i="8"/>
  <c r="F4" i="8"/>
  <c r="L5" i="6"/>
  <c r="M5" i="6"/>
  <c r="H5" i="8" s="1"/>
  <c r="N5" i="6"/>
  <c r="F5" i="8" s="1"/>
  <c r="S4" i="8"/>
  <c r="A4" i="8"/>
  <c r="G4" i="8"/>
  <c r="M4" i="8"/>
  <c r="V4" i="8"/>
  <c r="D4" i="8"/>
  <c r="B6" i="5"/>
  <c r="C4" i="8"/>
  <c r="U4" i="8"/>
  <c r="X4" i="8"/>
  <c r="I4" i="2"/>
  <c r="W4" i="4"/>
  <c r="K4" i="2"/>
  <c r="H6" i="2"/>
  <c r="H5" i="2"/>
  <c r="J6" i="3"/>
  <c r="K6" i="1"/>
  <c r="G6" i="1" s="1"/>
  <c r="K7" i="3"/>
  <c r="G7" i="3" s="1"/>
  <c r="H6" i="3"/>
  <c r="I6" i="3"/>
  <c r="H6" i="1" l="1"/>
  <c r="I6" i="1"/>
  <c r="J6" i="1"/>
  <c r="N5" i="8"/>
  <c r="K5" i="8"/>
  <c r="T5" i="8"/>
  <c r="E5" i="8"/>
  <c r="B5" i="8"/>
  <c r="Q5" i="8"/>
  <c r="U5" i="8"/>
  <c r="W5" i="8"/>
  <c r="X5" i="8"/>
  <c r="C5" i="8"/>
  <c r="I5" i="8"/>
  <c r="N6" i="6"/>
  <c r="L6" i="6"/>
  <c r="D6" i="8" s="1"/>
  <c r="M6" i="6"/>
  <c r="W6" i="8" s="1"/>
  <c r="B7" i="5"/>
  <c r="R5" i="8"/>
  <c r="L5" i="8"/>
  <c r="O5" i="8"/>
  <c r="S5" i="8"/>
  <c r="D5" i="8"/>
  <c r="V5" i="8"/>
  <c r="G5" i="8"/>
  <c r="A5" i="8"/>
  <c r="J5" i="8"/>
  <c r="P5" i="8"/>
  <c r="M5" i="8"/>
  <c r="H8" i="2"/>
  <c r="K8" i="2" s="1"/>
  <c r="H7" i="2"/>
  <c r="K7" i="2" s="1"/>
  <c r="I6" i="2"/>
  <c r="J6" i="2"/>
  <c r="K6" i="2"/>
  <c r="W6" i="4"/>
  <c r="I5" i="2"/>
  <c r="J5" i="2"/>
  <c r="K5" i="2"/>
  <c r="W5" i="4"/>
  <c r="I7" i="3"/>
  <c r="K7" i="1"/>
  <c r="G7" i="1" s="1"/>
  <c r="K8" i="3"/>
  <c r="G8" i="3" s="1"/>
  <c r="J7" i="3"/>
  <c r="H7" i="3"/>
  <c r="H7" i="1" l="1"/>
  <c r="I7" i="1"/>
  <c r="J7" i="1"/>
  <c r="E6" i="8"/>
  <c r="B6" i="8"/>
  <c r="K6" i="8"/>
  <c r="N6" i="8"/>
  <c r="T6" i="8"/>
  <c r="H6" i="8"/>
  <c r="G6" i="8"/>
  <c r="A6" i="8"/>
  <c r="J6" i="8"/>
  <c r="N7" i="6"/>
  <c r="O7" i="8" s="1"/>
  <c r="M7" i="6"/>
  <c r="T7" i="8" s="1"/>
  <c r="M6" i="8"/>
  <c r="V6" i="8"/>
  <c r="S6" i="8"/>
  <c r="P6" i="8"/>
  <c r="B8" i="5"/>
  <c r="L7" i="6"/>
  <c r="Q6" i="8"/>
  <c r="F6" i="8"/>
  <c r="I6" i="8"/>
  <c r="O6" i="8"/>
  <c r="X6" i="8"/>
  <c r="U6" i="8"/>
  <c r="L6" i="8"/>
  <c r="C6" i="8"/>
  <c r="R6" i="8"/>
  <c r="W8" i="4"/>
  <c r="J8" i="2"/>
  <c r="J7" i="2"/>
  <c r="I8" i="2"/>
  <c r="I7" i="2"/>
  <c r="W7" i="4"/>
  <c r="H9" i="2"/>
  <c r="J8" i="3"/>
  <c r="K8" i="1"/>
  <c r="G8" i="1" s="1"/>
  <c r="K9" i="3"/>
  <c r="G9" i="3" s="1"/>
  <c r="H8" i="3"/>
  <c r="I8" i="3"/>
  <c r="H8" i="1" l="1"/>
  <c r="J8" i="1"/>
  <c r="I8" i="1"/>
  <c r="W7" i="8"/>
  <c r="H7" i="8"/>
  <c r="N7" i="8"/>
  <c r="K7" i="8"/>
  <c r="Q7" i="8"/>
  <c r="R7" i="8"/>
  <c r="E7" i="8"/>
  <c r="B7" i="8"/>
  <c r="F7" i="8"/>
  <c r="U7" i="8"/>
  <c r="I7" i="8"/>
  <c r="X7" i="8"/>
  <c r="C7" i="8"/>
  <c r="L7" i="8"/>
  <c r="N8" i="6"/>
  <c r="X8" i="8" s="1"/>
  <c r="L8" i="6"/>
  <c r="V8" i="8" s="1"/>
  <c r="M8" i="6"/>
  <c r="W8" i="8" s="1"/>
  <c r="B9" i="5"/>
  <c r="V7" i="8"/>
  <c r="S7" i="8"/>
  <c r="A7" i="8"/>
  <c r="M7" i="8"/>
  <c r="P7" i="8"/>
  <c r="D7" i="8"/>
  <c r="J7" i="8"/>
  <c r="G7" i="8"/>
  <c r="H10" i="2"/>
  <c r="J10" i="2" s="1"/>
  <c r="I9" i="2"/>
  <c r="J9" i="2"/>
  <c r="K9" i="2"/>
  <c r="W9" i="4"/>
  <c r="J9" i="3"/>
  <c r="K9" i="1"/>
  <c r="G9" i="1" s="1"/>
  <c r="K10" i="3"/>
  <c r="G10" i="3" s="1"/>
  <c r="H9" i="3"/>
  <c r="I9" i="3"/>
  <c r="H9" i="1" l="1"/>
  <c r="I9" i="1"/>
  <c r="J9" i="1"/>
  <c r="B11" i="5"/>
  <c r="C8" i="8"/>
  <c r="K8" i="8"/>
  <c r="B8" i="8"/>
  <c r="N8" i="8"/>
  <c r="Q8" i="8"/>
  <c r="S8" i="8"/>
  <c r="L8" i="8"/>
  <c r="R8" i="8"/>
  <c r="T8" i="8"/>
  <c r="E8" i="8"/>
  <c r="I8" i="8"/>
  <c r="J8" i="8"/>
  <c r="F8" i="8"/>
  <c r="O8" i="8"/>
  <c r="U8" i="8"/>
  <c r="N9" i="6"/>
  <c r="U9" i="8" s="1"/>
  <c r="L9" i="6"/>
  <c r="J9" i="8" s="1"/>
  <c r="M9" i="6"/>
  <c r="H9" i="8" s="1"/>
  <c r="G8" i="8"/>
  <c r="A8" i="8"/>
  <c r="D8" i="8"/>
  <c r="P8" i="8"/>
  <c r="M8" i="8"/>
  <c r="B10" i="5"/>
  <c r="H8" i="8"/>
  <c r="W10" i="4"/>
  <c r="K10" i="2"/>
  <c r="I10" i="2"/>
  <c r="H11" i="2"/>
  <c r="W11" i="4" s="1"/>
  <c r="H10" i="3"/>
  <c r="K10" i="1"/>
  <c r="G10" i="1" s="1"/>
  <c r="K11" i="3"/>
  <c r="G11" i="3" s="1"/>
  <c r="I10" i="3"/>
  <c r="J10" i="3"/>
  <c r="H10" i="1" l="1"/>
  <c r="J10" i="1"/>
  <c r="I10" i="1"/>
  <c r="O9" i="8"/>
  <c r="F9" i="8"/>
  <c r="I9" i="8"/>
  <c r="R9" i="8"/>
  <c r="X9" i="8"/>
  <c r="C9" i="8"/>
  <c r="L9" i="8"/>
  <c r="S9" i="8"/>
  <c r="D9" i="8"/>
  <c r="G9" i="8"/>
  <c r="Q9" i="8"/>
  <c r="M9" i="8"/>
  <c r="N9" i="8"/>
  <c r="P9" i="8"/>
  <c r="A9" i="8"/>
  <c r="W9" i="8"/>
  <c r="B9" i="8"/>
  <c r="V9" i="8"/>
  <c r="K9" i="8"/>
  <c r="T9" i="8"/>
  <c r="E9" i="8"/>
  <c r="N10" i="6"/>
  <c r="I10" i="8" s="1"/>
  <c r="M10" i="6"/>
  <c r="B10" i="8" s="1"/>
  <c r="L10" i="6"/>
  <c r="D10" i="8" s="1"/>
  <c r="N11" i="6"/>
  <c r="F11" i="8" s="1"/>
  <c r="M11" i="6"/>
  <c r="H11" i="8" s="1"/>
  <c r="L11" i="6"/>
  <c r="A11" i="8" s="1"/>
  <c r="I11" i="2"/>
  <c r="K11" i="2"/>
  <c r="J11" i="2"/>
  <c r="H12" i="2"/>
  <c r="W12" i="4" s="1"/>
  <c r="I11" i="3"/>
  <c r="K11" i="1"/>
  <c r="G11" i="1" s="1"/>
  <c r="K12" i="3"/>
  <c r="G12" i="3" s="1"/>
  <c r="J11" i="3"/>
  <c r="H11" i="3"/>
  <c r="H11" i="1" l="1"/>
  <c r="I11" i="1"/>
  <c r="J11" i="1"/>
  <c r="X11" i="8"/>
  <c r="F10" i="8"/>
  <c r="O11" i="8"/>
  <c r="R11" i="8"/>
  <c r="M10" i="8"/>
  <c r="J10" i="8"/>
  <c r="V11" i="8"/>
  <c r="D11" i="8"/>
  <c r="A10" i="8"/>
  <c r="W10" i="8"/>
  <c r="S10" i="8"/>
  <c r="P11" i="8"/>
  <c r="M11" i="8"/>
  <c r="S11" i="8"/>
  <c r="T10" i="8"/>
  <c r="Q10" i="8"/>
  <c r="J11" i="8"/>
  <c r="B11" i="8"/>
  <c r="H10" i="8"/>
  <c r="G11" i="8"/>
  <c r="L11" i="8"/>
  <c r="T11" i="8"/>
  <c r="Q11" i="8"/>
  <c r="W11" i="8"/>
  <c r="L10" i="8"/>
  <c r="U10" i="8"/>
  <c r="C11" i="8"/>
  <c r="I11" i="8"/>
  <c r="E11" i="8"/>
  <c r="N11" i="8"/>
  <c r="O10" i="8"/>
  <c r="R10" i="8"/>
  <c r="U11" i="8"/>
  <c r="K11" i="8"/>
  <c r="C10" i="8"/>
  <c r="X10" i="8"/>
  <c r="P10" i="8"/>
  <c r="B12" i="5"/>
  <c r="N10" i="8"/>
  <c r="K10" i="8"/>
  <c r="G10" i="8"/>
  <c r="V10" i="8"/>
  <c r="E10" i="8"/>
  <c r="J12" i="2"/>
  <c r="I12" i="2"/>
  <c r="K12" i="2"/>
  <c r="H13" i="2"/>
  <c r="J12" i="3"/>
  <c r="K12" i="1"/>
  <c r="G12" i="1" s="1"/>
  <c r="K13" i="3"/>
  <c r="G13" i="3" s="1"/>
  <c r="H12" i="3"/>
  <c r="I12" i="3"/>
  <c r="H12" i="1" l="1"/>
  <c r="J12" i="1"/>
  <c r="I12" i="1"/>
  <c r="M12" i="6"/>
  <c r="T12" i="8" s="1"/>
  <c r="N12" i="6"/>
  <c r="I12" i="8" s="1"/>
  <c r="L12" i="6"/>
  <c r="D12" i="8" s="1"/>
  <c r="B13" i="5"/>
  <c r="L13" i="6" s="1"/>
  <c r="S13" i="8" s="1"/>
  <c r="I13" i="2"/>
  <c r="J13" i="2"/>
  <c r="K13" i="2"/>
  <c r="W13" i="4"/>
  <c r="H14" i="2"/>
  <c r="J13" i="3"/>
  <c r="K13" i="1"/>
  <c r="G13" i="1" s="1"/>
  <c r="K14" i="3"/>
  <c r="G14" i="3" s="1"/>
  <c r="H13" i="3"/>
  <c r="I13" i="3"/>
  <c r="H13" i="1" l="1"/>
  <c r="I13" i="1"/>
  <c r="J13" i="1"/>
  <c r="W12" i="8"/>
  <c r="K12" i="8"/>
  <c r="H12" i="8"/>
  <c r="E12" i="8"/>
  <c r="L12" i="8"/>
  <c r="B12" i="8"/>
  <c r="N12" i="8"/>
  <c r="Q12" i="8"/>
  <c r="C12" i="8"/>
  <c r="U12" i="8"/>
  <c r="R12" i="8"/>
  <c r="M12" i="8"/>
  <c r="F12" i="8"/>
  <c r="A13" i="8"/>
  <c r="S12" i="8"/>
  <c r="V12" i="8"/>
  <c r="O12" i="8"/>
  <c r="M13" i="8"/>
  <c r="D13" i="8"/>
  <c r="G12" i="8"/>
  <c r="P12" i="8"/>
  <c r="M13" i="6"/>
  <c r="B13" i="8" s="1"/>
  <c r="G13" i="8"/>
  <c r="J12" i="8"/>
  <c r="A12" i="8"/>
  <c r="X12" i="8"/>
  <c r="N13" i="6"/>
  <c r="I13" i="8" s="1"/>
  <c r="J13" i="8"/>
  <c r="V13" i="8"/>
  <c r="P13" i="8"/>
  <c r="B14" i="5"/>
  <c r="I14" i="2"/>
  <c r="J14" i="2"/>
  <c r="K14" i="2"/>
  <c r="W14" i="4"/>
  <c r="H15" i="2"/>
  <c r="H14" i="3"/>
  <c r="K14" i="1"/>
  <c r="G14" i="1" s="1"/>
  <c r="K15" i="3"/>
  <c r="G15" i="3" s="1"/>
  <c r="I14" i="3"/>
  <c r="J14" i="3"/>
  <c r="H14" i="1" l="1"/>
  <c r="I14" i="1"/>
  <c r="J14" i="1"/>
  <c r="O13" i="8"/>
  <c r="U13" i="8"/>
  <c r="K13" i="8"/>
  <c r="T13" i="8"/>
  <c r="Q13" i="8"/>
  <c r="E13" i="8"/>
  <c r="N13" i="8"/>
  <c r="W13" i="8"/>
  <c r="H13" i="8"/>
  <c r="N14" i="6"/>
  <c r="M14" i="6"/>
  <c r="W14" i="8" s="1"/>
  <c r="L14" i="6"/>
  <c r="A14" i="8" s="1"/>
  <c r="B15" i="5"/>
  <c r="L13" i="8"/>
  <c r="X13" i="8"/>
  <c r="R13" i="8"/>
  <c r="F13" i="8"/>
  <c r="C13" i="8"/>
  <c r="H16" i="2"/>
  <c r="W16" i="4" s="1"/>
  <c r="J15" i="2"/>
  <c r="K15" i="2"/>
  <c r="I15" i="2"/>
  <c r="W15" i="4"/>
  <c r="I15" i="3"/>
  <c r="K15" i="1"/>
  <c r="G15" i="1" s="1"/>
  <c r="K16" i="3"/>
  <c r="G16" i="3" s="1"/>
  <c r="J15" i="3"/>
  <c r="H15" i="3"/>
  <c r="I15" i="1" l="1"/>
  <c r="H15" i="1"/>
  <c r="J15" i="1"/>
  <c r="G14" i="8"/>
  <c r="B14" i="8"/>
  <c r="K14" i="8"/>
  <c r="V14" i="8"/>
  <c r="J14" i="8"/>
  <c r="S14" i="8"/>
  <c r="L15" i="6"/>
  <c r="A15" i="8" s="1"/>
  <c r="N15" i="6"/>
  <c r="X15" i="8" s="1"/>
  <c r="N14" i="8"/>
  <c r="E14" i="8"/>
  <c r="T14" i="8"/>
  <c r="H14" i="8"/>
  <c r="Q14" i="8"/>
  <c r="B16" i="5"/>
  <c r="P14" i="8"/>
  <c r="M15" i="6"/>
  <c r="Q15" i="8" s="1"/>
  <c r="M14" i="8"/>
  <c r="D14" i="8"/>
  <c r="L14" i="8"/>
  <c r="X14" i="8"/>
  <c r="F14" i="8"/>
  <c r="U14" i="8"/>
  <c r="O14" i="8"/>
  <c r="C14" i="8"/>
  <c r="I14" i="8"/>
  <c r="R14" i="8"/>
  <c r="J16" i="2"/>
  <c r="I16" i="2"/>
  <c r="K16" i="2"/>
  <c r="H17" i="2"/>
  <c r="I16" i="3"/>
  <c r="K16" i="1"/>
  <c r="G16" i="1" s="1"/>
  <c r="K17" i="3"/>
  <c r="G17" i="3" s="1"/>
  <c r="J16" i="3"/>
  <c r="H16" i="3"/>
  <c r="H16" i="1" l="1"/>
  <c r="I16" i="1"/>
  <c r="J16" i="1"/>
  <c r="J15" i="8"/>
  <c r="W15" i="8"/>
  <c r="U15" i="8"/>
  <c r="N15" i="8"/>
  <c r="B15" i="8"/>
  <c r="P15" i="8"/>
  <c r="I15" i="8"/>
  <c r="E15" i="8"/>
  <c r="F15" i="8"/>
  <c r="C15" i="8"/>
  <c r="O15" i="8"/>
  <c r="L15" i="8"/>
  <c r="R15" i="8"/>
  <c r="V15" i="8"/>
  <c r="S15" i="8"/>
  <c r="M15" i="8"/>
  <c r="G15" i="8"/>
  <c r="D15" i="8"/>
  <c r="N16" i="6"/>
  <c r="L16" i="6"/>
  <c r="A16" i="8" s="1"/>
  <c r="M16" i="6"/>
  <c r="B17" i="5"/>
  <c r="T15" i="8"/>
  <c r="K15" i="8"/>
  <c r="H15" i="8"/>
  <c r="I17" i="2"/>
  <c r="J17" i="2"/>
  <c r="K17" i="2"/>
  <c r="W17" i="4"/>
  <c r="H18" i="2"/>
  <c r="J17" i="3"/>
  <c r="K17" i="1"/>
  <c r="G17" i="1" s="1"/>
  <c r="K18" i="3"/>
  <c r="G18" i="3" s="1"/>
  <c r="H17" i="3"/>
  <c r="I17" i="3"/>
  <c r="H17" i="1" l="1"/>
  <c r="I17" i="1"/>
  <c r="J17" i="1"/>
  <c r="S16" i="8"/>
  <c r="M16" i="8"/>
  <c r="J16" i="8"/>
  <c r="G16" i="8"/>
  <c r="P16" i="8"/>
  <c r="L17" i="6"/>
  <c r="V17" i="8" s="1"/>
  <c r="M17" i="6"/>
  <c r="H17" i="8" s="1"/>
  <c r="N17" i="6"/>
  <c r="I17" i="8" s="1"/>
  <c r="B18" i="5"/>
  <c r="Q16" i="8"/>
  <c r="H16" i="8"/>
  <c r="K16" i="8"/>
  <c r="B16" i="8"/>
  <c r="E16" i="8"/>
  <c r="T16" i="8"/>
  <c r="N16" i="8"/>
  <c r="V16" i="8"/>
  <c r="D16" i="8"/>
  <c r="W16" i="8"/>
  <c r="U16" i="8"/>
  <c r="O16" i="8"/>
  <c r="I16" i="8"/>
  <c r="X16" i="8"/>
  <c r="L16" i="8"/>
  <c r="R16" i="8"/>
  <c r="F16" i="8"/>
  <c r="C16" i="8"/>
  <c r="I18" i="2"/>
  <c r="J18" i="2"/>
  <c r="K18" i="2"/>
  <c r="W18" i="4"/>
  <c r="H19" i="2"/>
  <c r="J18" i="3"/>
  <c r="K18" i="1"/>
  <c r="G18" i="1" s="1"/>
  <c r="K19" i="3"/>
  <c r="G19" i="3" s="1"/>
  <c r="H18" i="3"/>
  <c r="I18" i="3"/>
  <c r="J18" i="1" l="1"/>
  <c r="H18" i="1"/>
  <c r="I18" i="1"/>
  <c r="A17" i="8"/>
  <c r="D17" i="8"/>
  <c r="B17" i="8"/>
  <c r="M17" i="8"/>
  <c r="G17" i="8"/>
  <c r="J17" i="8"/>
  <c r="K17" i="8"/>
  <c r="S17" i="8"/>
  <c r="P17" i="8"/>
  <c r="E17" i="8"/>
  <c r="Q17" i="8"/>
  <c r="U17" i="8"/>
  <c r="N17" i="8"/>
  <c r="W17" i="8"/>
  <c r="L17" i="8"/>
  <c r="O17" i="8"/>
  <c r="C17" i="8"/>
  <c r="R17" i="8"/>
  <c r="F17" i="8"/>
  <c r="X17" i="8"/>
  <c r="T17" i="8"/>
  <c r="M18" i="6"/>
  <c r="L18" i="6"/>
  <c r="A18" i="8" s="1"/>
  <c r="N18" i="6"/>
  <c r="O18" i="8" s="1"/>
  <c r="B19" i="5"/>
  <c r="J19" i="2"/>
  <c r="K19" i="2"/>
  <c r="I19" i="2"/>
  <c r="W19" i="4"/>
  <c r="H20" i="2"/>
  <c r="I19" i="3"/>
  <c r="K19" i="1"/>
  <c r="G19" i="1" s="1"/>
  <c r="K20" i="3"/>
  <c r="G20" i="3" s="1"/>
  <c r="J19" i="3"/>
  <c r="H19" i="3"/>
  <c r="I19" i="1" l="1"/>
  <c r="H19" i="1"/>
  <c r="J19" i="1"/>
  <c r="S18" i="8"/>
  <c r="I18" i="8"/>
  <c r="R18" i="8"/>
  <c r="M19" i="6"/>
  <c r="L19" i="6"/>
  <c r="B20" i="5"/>
  <c r="M20" i="6" s="1"/>
  <c r="E20" i="8" s="1"/>
  <c r="L18" i="8"/>
  <c r="F18" i="8"/>
  <c r="U18" i="8"/>
  <c r="N19" i="6"/>
  <c r="R19" i="8" s="1"/>
  <c r="M18" i="8"/>
  <c r="P18" i="8"/>
  <c r="J18" i="8"/>
  <c r="D18" i="8"/>
  <c r="V18" i="8"/>
  <c r="G18" i="8"/>
  <c r="X18" i="8"/>
  <c r="C18" i="8"/>
  <c r="B18" i="8"/>
  <c r="T18" i="8"/>
  <c r="K18" i="8"/>
  <c r="N18" i="8"/>
  <c r="W18" i="8"/>
  <c r="E18" i="8"/>
  <c r="H18" i="8"/>
  <c r="Q18" i="8"/>
  <c r="H21" i="2"/>
  <c r="I21" i="2" s="1"/>
  <c r="K20" i="2"/>
  <c r="I20" i="2"/>
  <c r="J20" i="2"/>
  <c r="W20" i="4"/>
  <c r="I20" i="3"/>
  <c r="K20" i="1"/>
  <c r="G20" i="1" s="1"/>
  <c r="K21" i="3"/>
  <c r="G21" i="3" s="1"/>
  <c r="J20" i="3"/>
  <c r="H20" i="3"/>
  <c r="H20" i="1" l="1"/>
  <c r="I20" i="1"/>
  <c r="J20" i="1"/>
  <c r="X19" i="8"/>
  <c r="F19" i="8"/>
  <c r="U19" i="8"/>
  <c r="I19" i="8"/>
  <c r="C19" i="8"/>
  <c r="O19" i="8"/>
  <c r="L20" i="6"/>
  <c r="D20" i="8" s="1"/>
  <c r="L19" i="8"/>
  <c r="H20" i="8"/>
  <c r="B20" i="8"/>
  <c r="W20" i="8"/>
  <c r="K20" i="8"/>
  <c r="N20" i="6"/>
  <c r="O20" i="8" s="1"/>
  <c r="T20" i="8"/>
  <c r="N20" i="8"/>
  <c r="B21" i="5"/>
  <c r="M19" i="8"/>
  <c r="V19" i="8"/>
  <c r="A19" i="8"/>
  <c r="S19" i="8"/>
  <c r="D19" i="8"/>
  <c r="P19" i="8"/>
  <c r="G19" i="8"/>
  <c r="J19" i="8"/>
  <c r="Q20" i="8"/>
  <c r="E19" i="8"/>
  <c r="B19" i="8"/>
  <c r="Q19" i="8"/>
  <c r="K19" i="8"/>
  <c r="W19" i="8"/>
  <c r="T19" i="8"/>
  <c r="H19" i="8"/>
  <c r="N19" i="8"/>
  <c r="K21" i="2"/>
  <c r="W21" i="4"/>
  <c r="J21" i="2"/>
  <c r="H22" i="2"/>
  <c r="W22" i="4" s="1"/>
  <c r="J21" i="3"/>
  <c r="K21" i="1"/>
  <c r="G21" i="1" s="1"/>
  <c r="K22" i="3"/>
  <c r="G22" i="3" s="1"/>
  <c r="H21" i="3"/>
  <c r="I21" i="3"/>
  <c r="H21" i="1" l="1"/>
  <c r="I21" i="1"/>
  <c r="J21" i="1"/>
  <c r="V20" i="8"/>
  <c r="G20" i="8"/>
  <c r="J20" i="8"/>
  <c r="A20" i="8"/>
  <c r="M20" i="8"/>
  <c r="P20" i="8"/>
  <c r="S20" i="8"/>
  <c r="L20" i="8"/>
  <c r="C20" i="8"/>
  <c r="R20" i="8"/>
  <c r="I20" i="8"/>
  <c r="F20" i="8"/>
  <c r="X20" i="8"/>
  <c r="U20" i="8"/>
  <c r="M21" i="6"/>
  <c r="N21" i="6"/>
  <c r="L21" i="6"/>
  <c r="B22" i="5"/>
  <c r="K22" i="2"/>
  <c r="J22" i="2"/>
  <c r="I22" i="2"/>
  <c r="H23" i="2"/>
  <c r="H22" i="3"/>
  <c r="K22" i="1"/>
  <c r="G22" i="1" s="1"/>
  <c r="K23" i="3"/>
  <c r="G23" i="3" s="1"/>
  <c r="I22" i="3"/>
  <c r="J22" i="3"/>
  <c r="J22" i="1" l="1"/>
  <c r="H22" i="1"/>
  <c r="I22" i="1"/>
  <c r="N22" i="6"/>
  <c r="I22" i="8" s="1"/>
  <c r="M22" i="6"/>
  <c r="K22" i="8" s="1"/>
  <c r="L22" i="6"/>
  <c r="J22" i="8" s="1"/>
  <c r="B23" i="5"/>
  <c r="S21" i="8"/>
  <c r="P21" i="8"/>
  <c r="J21" i="8"/>
  <c r="G21" i="8"/>
  <c r="D21" i="8"/>
  <c r="M21" i="8"/>
  <c r="V21" i="8"/>
  <c r="A21" i="8"/>
  <c r="U21" i="8"/>
  <c r="R21" i="8"/>
  <c r="O21" i="8"/>
  <c r="X21" i="8"/>
  <c r="L21" i="8"/>
  <c r="I21" i="8"/>
  <c r="C21" i="8"/>
  <c r="F21" i="8"/>
  <c r="K21" i="8"/>
  <c r="Q21" i="8"/>
  <c r="H21" i="8"/>
  <c r="N21" i="8"/>
  <c r="W21" i="8"/>
  <c r="B21" i="8"/>
  <c r="E21" i="8"/>
  <c r="T21" i="8"/>
  <c r="H24" i="2"/>
  <c r="K24" i="2" s="1"/>
  <c r="J23" i="2"/>
  <c r="K23" i="2"/>
  <c r="I23" i="2"/>
  <c r="W23" i="4"/>
  <c r="I23" i="3"/>
  <c r="K23" i="1"/>
  <c r="G23" i="1" s="1"/>
  <c r="K24" i="3"/>
  <c r="G24" i="3" s="1"/>
  <c r="J23" i="3"/>
  <c r="H23" i="3"/>
  <c r="I23" i="1" l="1"/>
  <c r="H23" i="1"/>
  <c r="J23" i="1"/>
  <c r="C22" i="8"/>
  <c r="U22" i="8"/>
  <c r="F22" i="8"/>
  <c r="L22" i="8"/>
  <c r="O22" i="8"/>
  <c r="X22" i="8"/>
  <c r="R22" i="8"/>
  <c r="W22" i="8"/>
  <c r="E22" i="8"/>
  <c r="T22" i="8"/>
  <c r="H22" i="8"/>
  <c r="M22" i="8"/>
  <c r="Q22" i="8"/>
  <c r="B22" i="8"/>
  <c r="S22" i="8"/>
  <c r="N22" i="8"/>
  <c r="N23" i="6"/>
  <c r="O23" i="8" s="1"/>
  <c r="L23" i="6"/>
  <c r="J23" i="8" s="1"/>
  <c r="M23" i="6"/>
  <c r="W23" i="8" s="1"/>
  <c r="A22" i="8"/>
  <c r="V22" i="8"/>
  <c r="D22" i="8"/>
  <c r="G22" i="8"/>
  <c r="P22" i="8"/>
  <c r="B24" i="5"/>
  <c r="I24" i="2"/>
  <c r="J24" i="2"/>
  <c r="W24" i="4"/>
  <c r="H25" i="2"/>
  <c r="J24" i="3"/>
  <c r="K24" i="1"/>
  <c r="G24" i="1" s="1"/>
  <c r="K25" i="3"/>
  <c r="G25" i="3" s="1"/>
  <c r="H24" i="3"/>
  <c r="I24" i="3"/>
  <c r="H24" i="1" l="1"/>
  <c r="J24" i="1"/>
  <c r="I24" i="1"/>
  <c r="U23" i="8"/>
  <c r="C23" i="8"/>
  <c r="L23" i="8"/>
  <c r="X23" i="8"/>
  <c r="D23" i="8"/>
  <c r="V23" i="8"/>
  <c r="S23" i="8"/>
  <c r="M23" i="8"/>
  <c r="F23" i="8"/>
  <c r="I23" i="8"/>
  <c r="G23" i="8"/>
  <c r="R23" i="8"/>
  <c r="P23" i="8"/>
  <c r="K23" i="8"/>
  <c r="H23" i="8"/>
  <c r="T23" i="8"/>
  <c r="N23" i="8"/>
  <c r="Q23" i="8"/>
  <c r="B23" i="8"/>
  <c r="A23" i="8"/>
  <c r="E23" i="8"/>
  <c r="M24" i="6"/>
  <c r="N24" i="6"/>
  <c r="L24" i="6"/>
  <c r="B25" i="5"/>
  <c r="I25" i="2"/>
  <c r="J25" i="2"/>
  <c r="K25" i="2"/>
  <c r="W25" i="4"/>
  <c r="H26" i="2"/>
  <c r="J25" i="3"/>
  <c r="K25" i="1"/>
  <c r="G25" i="1" s="1"/>
  <c r="K26" i="3"/>
  <c r="G26" i="3" s="1"/>
  <c r="H25" i="3"/>
  <c r="I25" i="3"/>
  <c r="H25" i="1" l="1"/>
  <c r="I25" i="1"/>
  <c r="J25" i="1"/>
  <c r="N25" i="6"/>
  <c r="F25" i="8" s="1"/>
  <c r="M25" i="6"/>
  <c r="E25" i="8" s="1"/>
  <c r="L25" i="6"/>
  <c r="G25" i="8" s="1"/>
  <c r="B26" i="5"/>
  <c r="G24" i="8"/>
  <c r="P24" i="8"/>
  <c r="S24" i="8"/>
  <c r="A24" i="8"/>
  <c r="D24" i="8"/>
  <c r="J24" i="8"/>
  <c r="M24" i="8"/>
  <c r="V24" i="8"/>
  <c r="I24" i="8"/>
  <c r="L24" i="8"/>
  <c r="U24" i="8"/>
  <c r="R24" i="8"/>
  <c r="F24" i="8"/>
  <c r="X24" i="8"/>
  <c r="C24" i="8"/>
  <c r="O24" i="8"/>
  <c r="Q24" i="8"/>
  <c r="K24" i="8"/>
  <c r="W24" i="8"/>
  <c r="B24" i="8"/>
  <c r="H24" i="8"/>
  <c r="T24" i="8"/>
  <c r="E24" i="8"/>
  <c r="N24" i="8"/>
  <c r="H27" i="2"/>
  <c r="I26" i="2"/>
  <c r="J26" i="2"/>
  <c r="K26" i="2"/>
  <c r="W26" i="4"/>
  <c r="H26" i="3"/>
  <c r="K26" i="1"/>
  <c r="G26" i="1" s="1"/>
  <c r="K27" i="3"/>
  <c r="G27" i="3" s="1"/>
  <c r="I26" i="3"/>
  <c r="J26" i="3"/>
  <c r="J26" i="1" l="1"/>
  <c r="H26" i="1"/>
  <c r="I26" i="1"/>
  <c r="U25" i="8"/>
  <c r="O25" i="8"/>
  <c r="R25" i="8"/>
  <c r="L25" i="8"/>
  <c r="I25" i="8"/>
  <c r="C25" i="8"/>
  <c r="H25" i="8"/>
  <c r="B25" i="8"/>
  <c r="X25" i="8"/>
  <c r="W25" i="8"/>
  <c r="P25" i="8"/>
  <c r="N25" i="8"/>
  <c r="K25" i="8"/>
  <c r="S25" i="8"/>
  <c r="T25" i="8"/>
  <c r="Q25" i="8"/>
  <c r="M25" i="8"/>
  <c r="A25" i="8"/>
  <c r="J25" i="8"/>
  <c r="D25" i="8"/>
  <c r="V25" i="8"/>
  <c r="L26" i="6"/>
  <c r="M26" i="6"/>
  <c r="N26" i="6"/>
  <c r="U26" i="8" s="1"/>
  <c r="B28" i="5"/>
  <c r="B27" i="5"/>
  <c r="H28" i="2"/>
  <c r="J27" i="2"/>
  <c r="K27" i="2"/>
  <c r="I27" i="2"/>
  <c r="W27" i="4"/>
  <c r="I27" i="3"/>
  <c r="K27" i="1"/>
  <c r="G27" i="1" s="1"/>
  <c r="K28" i="3"/>
  <c r="G28" i="3" s="1"/>
  <c r="J27" i="3"/>
  <c r="H27" i="3"/>
  <c r="I27" i="1" l="1"/>
  <c r="J27" i="1"/>
  <c r="H27" i="1"/>
  <c r="N28" i="6"/>
  <c r="L28" i="8" s="1"/>
  <c r="M28" i="6"/>
  <c r="H28" i="8" s="1"/>
  <c r="L28" i="6"/>
  <c r="A28" i="8" s="1"/>
  <c r="L27" i="6"/>
  <c r="N27" i="6"/>
  <c r="I27" i="8" s="1"/>
  <c r="M27" i="6"/>
  <c r="K27" i="8" s="1"/>
  <c r="C26" i="8"/>
  <c r="F26" i="8"/>
  <c r="O26" i="8"/>
  <c r="X26" i="8"/>
  <c r="L26" i="8"/>
  <c r="R26" i="8"/>
  <c r="W26" i="8"/>
  <c r="B26" i="8"/>
  <c r="Q26" i="8"/>
  <c r="T26" i="8"/>
  <c r="K26" i="8"/>
  <c r="H26" i="8"/>
  <c r="E26" i="8"/>
  <c r="N26" i="8"/>
  <c r="I26" i="8"/>
  <c r="V26" i="8"/>
  <c r="M26" i="8"/>
  <c r="S26" i="8"/>
  <c r="D26" i="8"/>
  <c r="A26" i="8"/>
  <c r="G26" i="8"/>
  <c r="P26" i="8"/>
  <c r="J26" i="8"/>
  <c r="H29" i="2"/>
  <c r="K28" i="2"/>
  <c r="I28" i="2"/>
  <c r="J28" i="2"/>
  <c r="W28" i="4"/>
  <c r="J28" i="3"/>
  <c r="K28" i="1"/>
  <c r="G28" i="1" s="1"/>
  <c r="K29" i="3"/>
  <c r="G29" i="3" s="1"/>
  <c r="H28" i="3"/>
  <c r="I28" i="3"/>
  <c r="H28" i="1" l="1"/>
  <c r="I28" i="1"/>
  <c r="J28" i="1"/>
  <c r="I28" i="8"/>
  <c r="R28" i="8"/>
  <c r="X28" i="8"/>
  <c r="C28" i="8"/>
  <c r="F28" i="8"/>
  <c r="U28" i="8"/>
  <c r="X27" i="8"/>
  <c r="O28" i="8"/>
  <c r="R27" i="8"/>
  <c r="K28" i="8"/>
  <c r="M28" i="8"/>
  <c r="E28" i="8"/>
  <c r="Q28" i="8"/>
  <c r="G28" i="8"/>
  <c r="N28" i="8"/>
  <c r="W28" i="8"/>
  <c r="J28" i="8"/>
  <c r="N27" i="8"/>
  <c r="D28" i="8"/>
  <c r="V28" i="8"/>
  <c r="B28" i="8"/>
  <c r="Q27" i="8"/>
  <c r="P28" i="8"/>
  <c r="S28" i="8"/>
  <c r="T28" i="8"/>
  <c r="P27" i="8"/>
  <c r="S27" i="8"/>
  <c r="M27" i="8"/>
  <c r="D27" i="8"/>
  <c r="J27" i="8"/>
  <c r="G27" i="8"/>
  <c r="A27" i="8"/>
  <c r="V27" i="8"/>
  <c r="B29" i="5"/>
  <c r="B27" i="8"/>
  <c r="W27" i="8"/>
  <c r="T27" i="8"/>
  <c r="E27" i="8"/>
  <c r="H27" i="8"/>
  <c r="O27" i="8"/>
  <c r="L27" i="8"/>
  <c r="C27" i="8"/>
  <c r="F27" i="8"/>
  <c r="U27" i="8"/>
  <c r="H30" i="2"/>
  <c r="W30" i="4" s="1"/>
  <c r="I29" i="2"/>
  <c r="J29" i="2"/>
  <c r="K29" i="2"/>
  <c r="W29" i="4"/>
  <c r="J29" i="3"/>
  <c r="K29" i="1"/>
  <c r="G29" i="1" s="1"/>
  <c r="K30" i="3"/>
  <c r="G30" i="3" s="1"/>
  <c r="H29" i="3"/>
  <c r="I29" i="3"/>
  <c r="H29" i="1" l="1"/>
  <c r="J29" i="1"/>
  <c r="I29" i="1"/>
  <c r="M29" i="6"/>
  <c r="Q29" i="8" s="1"/>
  <c r="N29" i="6"/>
  <c r="O29" i="8" s="1"/>
  <c r="L29" i="6"/>
  <c r="M29" i="8" s="1"/>
  <c r="B30" i="5"/>
  <c r="K30" i="2"/>
  <c r="J30" i="2"/>
  <c r="I30" i="2"/>
  <c r="H31" i="2"/>
  <c r="J30" i="3"/>
  <c r="K30" i="1"/>
  <c r="G30" i="1" s="1"/>
  <c r="K31" i="3"/>
  <c r="G31" i="3" s="1"/>
  <c r="H30" i="3"/>
  <c r="I30" i="3"/>
  <c r="J30" i="1" l="1"/>
  <c r="H30" i="1"/>
  <c r="I30" i="1"/>
  <c r="E29" i="8"/>
  <c r="H29" i="8"/>
  <c r="T29" i="8"/>
  <c r="W29" i="8"/>
  <c r="V29" i="8"/>
  <c r="K29" i="8"/>
  <c r="N29" i="8"/>
  <c r="B29" i="8"/>
  <c r="U29" i="8"/>
  <c r="R29" i="8"/>
  <c r="F29" i="8"/>
  <c r="A29" i="8"/>
  <c r="L29" i="8"/>
  <c r="P29" i="8"/>
  <c r="X29" i="8"/>
  <c r="S29" i="8"/>
  <c r="C29" i="8"/>
  <c r="J29" i="8"/>
  <c r="G29" i="8"/>
  <c r="I29" i="8"/>
  <c r="N30" i="6"/>
  <c r="L30" i="8" s="1"/>
  <c r="M30" i="6"/>
  <c r="Q30" i="8" s="1"/>
  <c r="L30" i="6"/>
  <c r="P30" i="8" s="1"/>
  <c r="B31" i="5"/>
  <c r="D29" i="8"/>
  <c r="H32" i="2"/>
  <c r="J32" i="2" s="1"/>
  <c r="J31" i="2"/>
  <c r="K31" i="2"/>
  <c r="I31" i="2"/>
  <c r="W31" i="4"/>
  <c r="H31" i="3"/>
  <c r="K31" i="1"/>
  <c r="G31" i="1" s="1"/>
  <c r="K32" i="3"/>
  <c r="G32" i="3" s="1"/>
  <c r="I31" i="3"/>
  <c r="J31" i="3"/>
  <c r="I31" i="1" l="1"/>
  <c r="H31" i="1"/>
  <c r="J31" i="1"/>
  <c r="B30" i="8"/>
  <c r="T30" i="8"/>
  <c r="E30" i="8"/>
  <c r="H30" i="8"/>
  <c r="K30" i="8"/>
  <c r="W30" i="8"/>
  <c r="F30" i="8"/>
  <c r="M30" i="8"/>
  <c r="X30" i="8"/>
  <c r="A30" i="8"/>
  <c r="D30" i="8"/>
  <c r="N30" i="8"/>
  <c r="S30" i="8"/>
  <c r="C30" i="8"/>
  <c r="R30" i="8"/>
  <c r="I30" i="8"/>
  <c r="O30" i="8"/>
  <c r="G30" i="8"/>
  <c r="V30" i="8"/>
  <c r="U30" i="8"/>
  <c r="M31" i="6"/>
  <c r="W31" i="8" s="1"/>
  <c r="N31" i="6"/>
  <c r="O31" i="8" s="1"/>
  <c r="L31" i="6"/>
  <c r="G31" i="8" s="1"/>
  <c r="B32" i="5"/>
  <c r="B33" i="5"/>
  <c r="J30" i="8"/>
  <c r="W32" i="4"/>
  <c r="I32" i="2"/>
  <c r="K32" i="2"/>
  <c r="H33" i="2"/>
  <c r="I32" i="3"/>
  <c r="K32" i="1"/>
  <c r="G32" i="1" s="1"/>
  <c r="K33" i="3"/>
  <c r="G33" i="3" s="1"/>
  <c r="J32" i="3"/>
  <c r="H32" i="3"/>
  <c r="H32" i="1" l="1"/>
  <c r="I32" i="1"/>
  <c r="J32" i="1"/>
  <c r="V31" i="8"/>
  <c r="K31" i="8"/>
  <c r="X31" i="8"/>
  <c r="F31" i="8"/>
  <c r="R31" i="8"/>
  <c r="U31" i="8"/>
  <c r="L31" i="8"/>
  <c r="C31" i="8"/>
  <c r="S31" i="8"/>
  <c r="P31" i="8"/>
  <c r="M31" i="8"/>
  <c r="A31" i="8"/>
  <c r="D31" i="8"/>
  <c r="H31" i="8"/>
  <c r="I31" i="8"/>
  <c r="M32" i="6"/>
  <c r="N32" i="8" s="1"/>
  <c r="N32" i="6"/>
  <c r="O32" i="8" s="1"/>
  <c r="L32" i="6"/>
  <c r="G32" i="8" s="1"/>
  <c r="E31" i="8"/>
  <c r="Q31" i="8"/>
  <c r="B31" i="8"/>
  <c r="N31" i="8"/>
  <c r="J31" i="8"/>
  <c r="T31" i="8"/>
  <c r="L33" i="6"/>
  <c r="S33" i="8" s="1"/>
  <c r="N33" i="6"/>
  <c r="R33" i="8" s="1"/>
  <c r="M33" i="6"/>
  <c r="W33" i="8" s="1"/>
  <c r="B34" i="5"/>
  <c r="I33" i="2"/>
  <c r="J33" i="2"/>
  <c r="K33" i="2"/>
  <c r="W33" i="4"/>
  <c r="H34" i="2"/>
  <c r="I33" i="3"/>
  <c r="K33" i="1"/>
  <c r="G33" i="1" s="1"/>
  <c r="K34" i="3"/>
  <c r="G34" i="3" s="1"/>
  <c r="J33" i="3"/>
  <c r="H33" i="3"/>
  <c r="H33" i="1" l="1"/>
  <c r="J33" i="1"/>
  <c r="I33" i="1"/>
  <c r="C32" i="8"/>
  <c r="J32" i="8"/>
  <c r="B33" i="8"/>
  <c r="D33" i="8"/>
  <c r="F32" i="8"/>
  <c r="P33" i="8"/>
  <c r="R32" i="8"/>
  <c r="J33" i="8"/>
  <c r="U32" i="8"/>
  <c r="V33" i="8"/>
  <c r="G33" i="8"/>
  <c r="H33" i="8"/>
  <c r="A33" i="8"/>
  <c r="T32" i="8"/>
  <c r="L32" i="8"/>
  <c r="I32" i="8"/>
  <c r="M33" i="8"/>
  <c r="X32" i="8"/>
  <c r="A32" i="8"/>
  <c r="U33" i="8"/>
  <c r="P32" i="8"/>
  <c r="S32" i="8"/>
  <c r="M32" i="8"/>
  <c r="D32" i="8"/>
  <c r="L33" i="8"/>
  <c r="O33" i="8"/>
  <c r="C33" i="8"/>
  <c r="V32" i="8"/>
  <c r="E32" i="8"/>
  <c r="X33" i="8"/>
  <c r="K32" i="8"/>
  <c r="Q32" i="8"/>
  <c r="H32" i="8"/>
  <c r="W32" i="8"/>
  <c r="B32" i="8"/>
  <c r="I33" i="8"/>
  <c r="F33" i="8"/>
  <c r="Q33" i="8"/>
  <c r="N33" i="8"/>
  <c r="T33" i="8"/>
  <c r="K33" i="8"/>
  <c r="E33" i="8"/>
  <c r="L34" i="6"/>
  <c r="S34" i="8" s="1"/>
  <c r="M34" i="6"/>
  <c r="H34" i="8" s="1"/>
  <c r="N34" i="6"/>
  <c r="X34" i="8" s="1"/>
  <c r="I34" i="2"/>
  <c r="J34" i="2"/>
  <c r="K34" i="2"/>
  <c r="W34" i="4"/>
  <c r="H35" i="2"/>
  <c r="J34" i="3"/>
  <c r="K34" i="1"/>
  <c r="G34" i="1" s="1"/>
  <c r="K35" i="3"/>
  <c r="G35" i="3" s="1"/>
  <c r="H34" i="3"/>
  <c r="I34" i="3"/>
  <c r="J34" i="1" l="1"/>
  <c r="I34" i="1"/>
  <c r="H34" i="1"/>
  <c r="B36" i="5"/>
  <c r="D34" i="8"/>
  <c r="G34" i="8"/>
  <c r="A34" i="8"/>
  <c r="W34" i="8"/>
  <c r="R34" i="8"/>
  <c r="E34" i="8"/>
  <c r="B34" i="8"/>
  <c r="Q34" i="8"/>
  <c r="T34" i="8"/>
  <c r="V34" i="8"/>
  <c r="K34" i="8"/>
  <c r="J34" i="8"/>
  <c r="P34" i="8"/>
  <c r="N34" i="8"/>
  <c r="C34" i="8"/>
  <c r="U34" i="8"/>
  <c r="I34" i="8"/>
  <c r="L34" i="8"/>
  <c r="F34" i="8"/>
  <c r="M34" i="8"/>
  <c r="O34" i="8"/>
  <c r="B35" i="5"/>
  <c r="H36" i="2"/>
  <c r="J35" i="2"/>
  <c r="K35" i="2"/>
  <c r="I35" i="2"/>
  <c r="W35" i="4"/>
  <c r="H35" i="3"/>
  <c r="K35" i="1"/>
  <c r="G35" i="1" s="1"/>
  <c r="K36" i="3"/>
  <c r="G36" i="3" s="1"/>
  <c r="I35" i="3"/>
  <c r="J35" i="3"/>
  <c r="I35" i="1" l="1"/>
  <c r="H35" i="1"/>
  <c r="J35" i="1"/>
  <c r="L35" i="6"/>
  <c r="M35" i="8" s="1"/>
  <c r="M35" i="6"/>
  <c r="H35" i="8" s="1"/>
  <c r="N35" i="6"/>
  <c r="U35" i="8" s="1"/>
  <c r="M36" i="6"/>
  <c r="E36" i="8" s="1"/>
  <c r="L36" i="6"/>
  <c r="G36" i="8" s="1"/>
  <c r="N36" i="6"/>
  <c r="U36" i="8" s="1"/>
  <c r="H37" i="2"/>
  <c r="K36" i="2"/>
  <c r="I36" i="2"/>
  <c r="J36" i="2"/>
  <c r="W36" i="4"/>
  <c r="I36" i="3"/>
  <c r="K36" i="1"/>
  <c r="G36" i="1" s="1"/>
  <c r="K37" i="3"/>
  <c r="G37" i="3" s="1"/>
  <c r="J36" i="3"/>
  <c r="H36" i="3"/>
  <c r="H36" i="1" l="1"/>
  <c r="I36" i="1"/>
  <c r="J36" i="1"/>
  <c r="J36" i="8"/>
  <c r="A35" i="8"/>
  <c r="M36" i="8"/>
  <c r="B35" i="8"/>
  <c r="D36" i="8"/>
  <c r="A36" i="8"/>
  <c r="J35" i="8"/>
  <c r="I35" i="8"/>
  <c r="V35" i="8"/>
  <c r="V36" i="8"/>
  <c r="P36" i="8"/>
  <c r="D35" i="8"/>
  <c r="G35" i="8"/>
  <c r="S36" i="8"/>
  <c r="P35" i="8"/>
  <c r="S35" i="8"/>
  <c r="R35" i="8"/>
  <c r="F36" i="8"/>
  <c r="L36" i="8"/>
  <c r="C36" i="8"/>
  <c r="R36" i="8"/>
  <c r="B36" i="8"/>
  <c r="O36" i="8"/>
  <c r="I36" i="8"/>
  <c r="Q36" i="8"/>
  <c r="T36" i="8"/>
  <c r="X35" i="8"/>
  <c r="W36" i="8"/>
  <c r="X36" i="8"/>
  <c r="F35" i="8"/>
  <c r="B37" i="5"/>
  <c r="H36" i="8"/>
  <c r="K36" i="8"/>
  <c r="O35" i="8"/>
  <c r="K35" i="8"/>
  <c r="W35" i="8"/>
  <c r="E35" i="8"/>
  <c r="T35" i="8"/>
  <c r="N35" i="8"/>
  <c r="N36" i="8"/>
  <c r="L35" i="8"/>
  <c r="Q35" i="8"/>
  <c r="C35" i="8"/>
  <c r="I37" i="2"/>
  <c r="J37" i="2"/>
  <c r="K37" i="2"/>
  <c r="W37" i="4"/>
  <c r="H38" i="2"/>
  <c r="I37" i="3"/>
  <c r="K37" i="1"/>
  <c r="G37" i="1" s="1"/>
  <c r="K38" i="3"/>
  <c r="G38" i="3" s="1"/>
  <c r="J37" i="3"/>
  <c r="H37" i="3"/>
  <c r="H37" i="1" l="1"/>
  <c r="I37" i="1"/>
  <c r="J37" i="1"/>
  <c r="M37" i="6"/>
  <c r="H37" i="8" s="1"/>
  <c r="N37" i="6"/>
  <c r="I37" i="8" s="1"/>
  <c r="L37" i="6"/>
  <c r="G37" i="8" s="1"/>
  <c r="B38" i="5"/>
  <c r="H39" i="2"/>
  <c r="I38" i="2"/>
  <c r="J38" i="2"/>
  <c r="K38" i="2"/>
  <c r="W38" i="4"/>
  <c r="J38" i="3"/>
  <c r="K38" i="1"/>
  <c r="G38" i="1" s="1"/>
  <c r="K39" i="3"/>
  <c r="G39" i="3" s="1"/>
  <c r="H38" i="3"/>
  <c r="I38" i="3"/>
  <c r="J38" i="1" l="1"/>
  <c r="I38" i="1"/>
  <c r="H38" i="1"/>
  <c r="C37" i="8"/>
  <c r="N37" i="8"/>
  <c r="E37" i="8"/>
  <c r="B37" i="8"/>
  <c r="W37" i="8"/>
  <c r="Q37" i="8"/>
  <c r="T37" i="8"/>
  <c r="K37" i="8"/>
  <c r="R37" i="8"/>
  <c r="L37" i="8"/>
  <c r="F37" i="8"/>
  <c r="X37" i="8"/>
  <c r="V37" i="8"/>
  <c r="D37" i="8"/>
  <c r="U37" i="8"/>
  <c r="O37" i="8"/>
  <c r="P37" i="8"/>
  <c r="A37" i="8"/>
  <c r="J37" i="8"/>
  <c r="S37" i="8"/>
  <c r="L38" i="6"/>
  <c r="D38" i="8" s="1"/>
  <c r="N38" i="6"/>
  <c r="L38" i="8" s="1"/>
  <c r="M38" i="6"/>
  <c r="Q38" i="8" s="1"/>
  <c r="M37" i="8"/>
  <c r="H40" i="2"/>
  <c r="W40" i="4" s="1"/>
  <c r="H41" i="2"/>
  <c r="J39" i="2"/>
  <c r="K39" i="2"/>
  <c r="I39" i="2"/>
  <c r="W39" i="4"/>
  <c r="H39" i="3"/>
  <c r="K39" i="1"/>
  <c r="G39" i="1" s="1"/>
  <c r="K40" i="3"/>
  <c r="G40" i="3" s="1"/>
  <c r="I39" i="3"/>
  <c r="J39" i="3"/>
  <c r="I39" i="1" l="1"/>
  <c r="H39" i="1"/>
  <c r="J39" i="1"/>
  <c r="W38" i="8"/>
  <c r="X38" i="8"/>
  <c r="C38" i="8"/>
  <c r="B41" i="5"/>
  <c r="U38" i="8"/>
  <c r="E38" i="8"/>
  <c r="B39" i="5"/>
  <c r="L39" i="6" s="1"/>
  <c r="K38" i="8"/>
  <c r="I38" i="8"/>
  <c r="H38" i="8"/>
  <c r="V38" i="8"/>
  <c r="R38" i="8"/>
  <c r="O38" i="8"/>
  <c r="J38" i="8"/>
  <c r="F38" i="8"/>
  <c r="N38" i="8"/>
  <c r="B38" i="8"/>
  <c r="P38" i="8"/>
  <c r="A38" i="8"/>
  <c r="M38" i="8"/>
  <c r="S38" i="8"/>
  <c r="T38" i="8"/>
  <c r="G38" i="8"/>
  <c r="B40" i="5"/>
  <c r="K40" i="2"/>
  <c r="I40" i="2"/>
  <c r="J40" i="2"/>
  <c r="I41" i="2"/>
  <c r="J41" i="2"/>
  <c r="K41" i="2"/>
  <c r="W41" i="4"/>
  <c r="H42" i="2"/>
  <c r="I40" i="3"/>
  <c r="K40" i="1"/>
  <c r="G40" i="1" s="1"/>
  <c r="K41" i="3"/>
  <c r="G41" i="3" s="1"/>
  <c r="J40" i="3"/>
  <c r="H40" i="3"/>
  <c r="H40" i="1" l="1"/>
  <c r="J40" i="1"/>
  <c r="I40" i="1"/>
  <c r="M39" i="6"/>
  <c r="B39" i="8" s="1"/>
  <c r="G39" i="8"/>
  <c r="D39" i="8"/>
  <c r="N39" i="6"/>
  <c r="N40" i="6"/>
  <c r="L40" i="8" s="1"/>
  <c r="M40" i="6"/>
  <c r="E40" i="8" s="1"/>
  <c r="L40" i="6"/>
  <c r="V40" i="8" s="1"/>
  <c r="P39" i="8"/>
  <c r="J39" i="8"/>
  <c r="M39" i="8"/>
  <c r="V39" i="8"/>
  <c r="A39" i="8"/>
  <c r="M41" i="6"/>
  <c r="H41" i="8" s="1"/>
  <c r="N41" i="6"/>
  <c r="X41" i="8" s="1"/>
  <c r="L41" i="6"/>
  <c r="J41" i="8" s="1"/>
  <c r="S39" i="8"/>
  <c r="I42" i="2"/>
  <c r="J42" i="2"/>
  <c r="K42" i="2"/>
  <c r="W42" i="4"/>
  <c r="H43" i="2"/>
  <c r="I41" i="3"/>
  <c r="K41" i="1"/>
  <c r="G41" i="1" s="1"/>
  <c r="K42" i="3"/>
  <c r="G42" i="3" s="1"/>
  <c r="J41" i="3"/>
  <c r="H41" i="3"/>
  <c r="H41" i="1" l="1"/>
  <c r="I41" i="1"/>
  <c r="J41" i="1"/>
  <c r="H39" i="8"/>
  <c r="M40" i="8"/>
  <c r="E39" i="8"/>
  <c r="T39" i="8"/>
  <c r="W39" i="8"/>
  <c r="J40" i="8"/>
  <c r="U41" i="8"/>
  <c r="B41" i="8"/>
  <c r="R40" i="8"/>
  <c r="T40" i="8"/>
  <c r="V41" i="8"/>
  <c r="K40" i="8"/>
  <c r="F41" i="8"/>
  <c r="P41" i="8"/>
  <c r="N40" i="8"/>
  <c r="X40" i="8"/>
  <c r="S41" i="8"/>
  <c r="Q40" i="8"/>
  <c r="H40" i="8"/>
  <c r="O41" i="8"/>
  <c r="F40" i="8"/>
  <c r="A41" i="8"/>
  <c r="G41" i="8"/>
  <c r="D41" i="8"/>
  <c r="B40" i="8"/>
  <c r="R41" i="8"/>
  <c r="I40" i="8"/>
  <c r="L41" i="8"/>
  <c r="O40" i="8"/>
  <c r="C40" i="8"/>
  <c r="N39" i="8"/>
  <c r="Q39" i="8"/>
  <c r="K39" i="8"/>
  <c r="A40" i="8"/>
  <c r="X39" i="8"/>
  <c r="U39" i="8"/>
  <c r="L39" i="8"/>
  <c r="I39" i="8"/>
  <c r="R39" i="8"/>
  <c r="C39" i="8"/>
  <c r="F39" i="8"/>
  <c r="O39" i="8"/>
  <c r="M41" i="8"/>
  <c r="S40" i="8"/>
  <c r="W40" i="8"/>
  <c r="C41" i="8"/>
  <c r="I41" i="8"/>
  <c r="U40" i="8"/>
  <c r="P40" i="8"/>
  <c r="D40" i="8"/>
  <c r="G40" i="8"/>
  <c r="E41" i="8"/>
  <c r="W41" i="8"/>
  <c r="N41" i="8"/>
  <c r="T41" i="8"/>
  <c r="Q41" i="8"/>
  <c r="K41" i="8"/>
  <c r="B42" i="5"/>
  <c r="J43" i="2"/>
  <c r="K43" i="2"/>
  <c r="I43" i="2"/>
  <c r="W43" i="4"/>
  <c r="H44" i="2"/>
  <c r="J42" i="3"/>
  <c r="K42" i="1"/>
  <c r="G42" i="1" s="1"/>
  <c r="K43" i="3"/>
  <c r="G43" i="3" s="1"/>
  <c r="H42" i="3"/>
  <c r="I42" i="3"/>
  <c r="J42" i="1" l="1"/>
  <c r="H42" i="1"/>
  <c r="I42" i="1"/>
  <c r="M42" i="6"/>
  <c r="N42" i="6"/>
  <c r="L42" i="6"/>
  <c r="B43" i="5"/>
  <c r="K44" i="2"/>
  <c r="I44" i="2"/>
  <c r="J44" i="2"/>
  <c r="W44" i="4"/>
  <c r="H45" i="2"/>
  <c r="H43" i="3"/>
  <c r="K43" i="1"/>
  <c r="G43" i="1" s="1"/>
  <c r="K44" i="3"/>
  <c r="G44" i="3" s="1"/>
  <c r="I43" i="3"/>
  <c r="J43" i="3"/>
  <c r="I43" i="1" l="1"/>
  <c r="J43" i="1"/>
  <c r="H43" i="1"/>
  <c r="N43" i="6"/>
  <c r="L43" i="6"/>
  <c r="S43" i="8" s="1"/>
  <c r="M43" i="6"/>
  <c r="T43" i="8" s="1"/>
  <c r="B45" i="5"/>
  <c r="B44" i="5"/>
  <c r="M42" i="8"/>
  <c r="A42" i="8"/>
  <c r="S42" i="8"/>
  <c r="V42" i="8"/>
  <c r="J42" i="8"/>
  <c r="D42" i="8"/>
  <c r="P42" i="8"/>
  <c r="G42" i="8"/>
  <c r="U42" i="8"/>
  <c r="L42" i="8"/>
  <c r="X42" i="8"/>
  <c r="I42" i="8"/>
  <c r="C42" i="8"/>
  <c r="R42" i="8"/>
  <c r="O42" i="8"/>
  <c r="F42" i="8"/>
  <c r="N42" i="8"/>
  <c r="E42" i="8"/>
  <c r="Q42" i="8"/>
  <c r="B42" i="8"/>
  <c r="W42" i="8"/>
  <c r="K42" i="8"/>
  <c r="H42" i="8"/>
  <c r="T42" i="8"/>
  <c r="H46" i="2"/>
  <c r="W46" i="4" s="1"/>
  <c r="I45" i="2"/>
  <c r="J45" i="2"/>
  <c r="K45" i="2"/>
  <c r="W45" i="4"/>
  <c r="I44" i="3"/>
  <c r="K44" i="1"/>
  <c r="G44" i="1" s="1"/>
  <c r="K45" i="3"/>
  <c r="G45" i="3" s="1"/>
  <c r="J44" i="3"/>
  <c r="H44" i="3"/>
  <c r="H44" i="1" l="1"/>
  <c r="J44" i="1"/>
  <c r="I44" i="1"/>
  <c r="D43" i="8"/>
  <c r="G43" i="8"/>
  <c r="W43" i="8"/>
  <c r="H43" i="8"/>
  <c r="Q43" i="8"/>
  <c r="E43" i="8"/>
  <c r="M45" i="6"/>
  <c r="W45" i="8" s="1"/>
  <c r="N45" i="6"/>
  <c r="L45" i="8" s="1"/>
  <c r="L45" i="6"/>
  <c r="P45" i="8" s="1"/>
  <c r="N44" i="6"/>
  <c r="M44" i="6"/>
  <c r="L44" i="6"/>
  <c r="K43" i="8"/>
  <c r="J43" i="8"/>
  <c r="P43" i="8"/>
  <c r="V43" i="8"/>
  <c r="M43" i="8"/>
  <c r="A43" i="8"/>
  <c r="N43" i="8"/>
  <c r="B43" i="8"/>
  <c r="I43" i="8"/>
  <c r="L43" i="8"/>
  <c r="C43" i="8"/>
  <c r="F43" i="8"/>
  <c r="X43" i="8"/>
  <c r="U43" i="8"/>
  <c r="R43" i="8"/>
  <c r="O43" i="8"/>
  <c r="I46" i="2"/>
  <c r="J46" i="2"/>
  <c r="K46" i="2"/>
  <c r="H47" i="2"/>
  <c r="I45" i="3"/>
  <c r="K45" i="1"/>
  <c r="G45" i="1" s="1"/>
  <c r="K46" i="3"/>
  <c r="G46" i="3" s="1"/>
  <c r="J45" i="3"/>
  <c r="H45" i="3"/>
  <c r="H45" i="1" l="1"/>
  <c r="J45" i="1"/>
  <c r="I45" i="1"/>
  <c r="B45" i="8"/>
  <c r="N45" i="8"/>
  <c r="M45" i="8"/>
  <c r="R45" i="8"/>
  <c r="C45" i="8"/>
  <c r="D45" i="8"/>
  <c r="A45" i="8"/>
  <c r="J45" i="8"/>
  <c r="G45" i="8"/>
  <c r="V45" i="8"/>
  <c r="E45" i="8"/>
  <c r="H45" i="8"/>
  <c r="K45" i="8"/>
  <c r="T45" i="8"/>
  <c r="O45" i="8"/>
  <c r="X45" i="8"/>
  <c r="Q45" i="8"/>
  <c r="F45" i="8"/>
  <c r="I45" i="8"/>
  <c r="U45" i="8"/>
  <c r="O44" i="8"/>
  <c r="F44" i="8"/>
  <c r="L44" i="8"/>
  <c r="X44" i="8"/>
  <c r="R44" i="8"/>
  <c r="C44" i="8"/>
  <c r="I44" i="8"/>
  <c r="U44" i="8"/>
  <c r="M44" i="8"/>
  <c r="D44" i="8"/>
  <c r="S44" i="8"/>
  <c r="A44" i="8"/>
  <c r="G44" i="8"/>
  <c r="P44" i="8"/>
  <c r="V44" i="8"/>
  <c r="J44" i="8"/>
  <c r="B46" i="5"/>
  <c r="S45" i="8"/>
  <c r="N44" i="8"/>
  <c r="B44" i="8"/>
  <c r="H44" i="8"/>
  <c r="T44" i="8"/>
  <c r="K44" i="8"/>
  <c r="Q44" i="8"/>
  <c r="W44" i="8"/>
  <c r="E44" i="8"/>
  <c r="J47" i="2"/>
  <c r="K47" i="2"/>
  <c r="I47" i="2"/>
  <c r="W47" i="4"/>
  <c r="H48" i="2"/>
  <c r="H46" i="3"/>
  <c r="K46" i="1"/>
  <c r="G46" i="1" s="1"/>
  <c r="K47" i="3"/>
  <c r="G47" i="3" s="1"/>
  <c r="I46" i="3"/>
  <c r="J46" i="3"/>
  <c r="J46" i="1" l="1"/>
  <c r="I46" i="1"/>
  <c r="H46" i="1"/>
  <c r="B48" i="5"/>
  <c r="N48" i="6" s="1"/>
  <c r="M46" i="6"/>
  <c r="K46" i="8" s="1"/>
  <c r="L46" i="6"/>
  <c r="D46" i="8" s="1"/>
  <c r="N46" i="6"/>
  <c r="U46" i="8" s="1"/>
  <c r="K48" i="2"/>
  <c r="I48" i="2"/>
  <c r="J48" i="2"/>
  <c r="W48" i="4"/>
  <c r="H49" i="2"/>
  <c r="I47" i="3"/>
  <c r="K47" i="1"/>
  <c r="G47" i="1" s="1"/>
  <c r="K48" i="3"/>
  <c r="G48" i="3" s="1"/>
  <c r="J47" i="3"/>
  <c r="H47" i="3"/>
  <c r="I47" i="1" l="1"/>
  <c r="H47" i="1"/>
  <c r="J47" i="1"/>
  <c r="A46" i="8"/>
  <c r="F46" i="8"/>
  <c r="T46" i="8"/>
  <c r="M46" i="8"/>
  <c r="G46" i="8"/>
  <c r="H46" i="8"/>
  <c r="V46" i="8"/>
  <c r="Q46" i="8"/>
  <c r="B46" i="8"/>
  <c r="E46" i="8"/>
  <c r="N46" i="8"/>
  <c r="W46" i="8"/>
  <c r="J46" i="8"/>
  <c r="S46" i="8"/>
  <c r="B47" i="5"/>
  <c r="N47" i="6" s="1"/>
  <c r="P46" i="8"/>
  <c r="X46" i="8"/>
  <c r="O46" i="8"/>
  <c r="L46" i="8"/>
  <c r="M48" i="6"/>
  <c r="H48" i="8" s="1"/>
  <c r="R46" i="8"/>
  <c r="C46" i="8"/>
  <c r="L48" i="6"/>
  <c r="S48" i="8" s="1"/>
  <c r="I46" i="8"/>
  <c r="O48" i="8"/>
  <c r="F48" i="8"/>
  <c r="X48" i="8"/>
  <c r="R48" i="8"/>
  <c r="I48" i="8"/>
  <c r="L48" i="8"/>
  <c r="U48" i="8"/>
  <c r="C48" i="8"/>
  <c r="I49" i="2"/>
  <c r="J49" i="2"/>
  <c r="K49" i="2"/>
  <c r="W49" i="4"/>
  <c r="H50" i="2"/>
  <c r="J48" i="3"/>
  <c r="K48" i="1"/>
  <c r="G48" i="1" s="1"/>
  <c r="K49" i="3"/>
  <c r="G49" i="3" s="1"/>
  <c r="H48" i="3"/>
  <c r="I48" i="3"/>
  <c r="H48" i="1" l="1"/>
  <c r="I48" i="1"/>
  <c r="J48" i="1"/>
  <c r="M48" i="8"/>
  <c r="W48" i="8"/>
  <c r="L47" i="6"/>
  <c r="G47" i="8" s="1"/>
  <c r="B48" i="8"/>
  <c r="O47" i="8"/>
  <c r="L47" i="8"/>
  <c r="X47" i="8"/>
  <c r="U47" i="8"/>
  <c r="F47" i="8"/>
  <c r="I47" i="8"/>
  <c r="R47" i="8"/>
  <c r="C47" i="8"/>
  <c r="B49" i="5"/>
  <c r="L49" i="6" s="1"/>
  <c r="M47" i="6"/>
  <c r="K47" i="8" s="1"/>
  <c r="K48" i="8"/>
  <c r="N48" i="8"/>
  <c r="T48" i="8"/>
  <c r="E48" i="8"/>
  <c r="V48" i="8"/>
  <c r="Q48" i="8"/>
  <c r="J48" i="8"/>
  <c r="D48" i="8"/>
  <c r="P48" i="8"/>
  <c r="G48" i="8"/>
  <c r="A48" i="8"/>
  <c r="I50" i="2"/>
  <c r="J50" i="2"/>
  <c r="K50" i="2"/>
  <c r="W50" i="4"/>
  <c r="H51" i="2"/>
  <c r="J49" i="3"/>
  <c r="K49" i="1"/>
  <c r="G49" i="1" s="1"/>
  <c r="K50" i="3"/>
  <c r="G50" i="3" s="1"/>
  <c r="H49" i="3"/>
  <c r="I49" i="3"/>
  <c r="H49" i="1" l="1"/>
  <c r="I49" i="1"/>
  <c r="J49" i="1"/>
  <c r="H47" i="8"/>
  <c r="N49" i="6"/>
  <c r="U49" i="8" s="1"/>
  <c r="M49" i="6"/>
  <c r="B49" i="8" s="1"/>
  <c r="S47" i="8"/>
  <c r="M47" i="8"/>
  <c r="P47" i="8"/>
  <c r="A47" i="8"/>
  <c r="D47" i="8"/>
  <c r="V47" i="8"/>
  <c r="J47" i="8"/>
  <c r="V49" i="8"/>
  <c r="J49" i="8"/>
  <c r="D49" i="8"/>
  <c r="A49" i="8"/>
  <c r="G49" i="8"/>
  <c r="S49" i="8"/>
  <c r="M49" i="8"/>
  <c r="P49" i="8"/>
  <c r="T47" i="8"/>
  <c r="E47" i="8"/>
  <c r="N47" i="8"/>
  <c r="B47" i="8"/>
  <c r="W47" i="8"/>
  <c r="Q47" i="8"/>
  <c r="B50" i="5"/>
  <c r="J51" i="2"/>
  <c r="K51" i="2"/>
  <c r="I51" i="2"/>
  <c r="W51" i="4"/>
  <c r="H52" i="2"/>
  <c r="J50" i="3"/>
  <c r="K50" i="1"/>
  <c r="G50" i="1" s="1"/>
  <c r="K51" i="3"/>
  <c r="G51" i="3" s="1"/>
  <c r="I50" i="3"/>
  <c r="H50" i="3"/>
  <c r="J50" i="1" l="1"/>
  <c r="I50" i="1"/>
  <c r="H50" i="1"/>
  <c r="T49" i="8"/>
  <c r="R49" i="8"/>
  <c r="L49" i="8"/>
  <c r="N49" i="8"/>
  <c r="X49" i="8"/>
  <c r="I49" i="8"/>
  <c r="O49" i="8"/>
  <c r="C49" i="8"/>
  <c r="F49" i="8"/>
  <c r="W49" i="8"/>
  <c r="E49" i="8"/>
  <c r="H49" i="8"/>
  <c r="Q49" i="8"/>
  <c r="K49" i="8"/>
  <c r="B51" i="5"/>
  <c r="N50" i="6"/>
  <c r="U50" i="8" s="1"/>
  <c r="L50" i="6"/>
  <c r="G50" i="8" s="1"/>
  <c r="M50" i="6"/>
  <c r="Q50" i="8" s="1"/>
  <c r="K52" i="2"/>
  <c r="I52" i="2"/>
  <c r="J52" i="2"/>
  <c r="W52" i="4"/>
  <c r="H53" i="2"/>
  <c r="J51" i="3"/>
  <c r="K51" i="1"/>
  <c r="G51" i="1" s="1"/>
  <c r="K52" i="3"/>
  <c r="G52" i="3" s="1"/>
  <c r="H51" i="3"/>
  <c r="I51" i="3"/>
  <c r="I51" i="1" l="1"/>
  <c r="H51" i="1"/>
  <c r="J51" i="1"/>
  <c r="S50" i="8"/>
  <c r="L51" i="6"/>
  <c r="P51" i="8" s="1"/>
  <c r="M51" i="6"/>
  <c r="W51" i="8" s="1"/>
  <c r="N51" i="6"/>
  <c r="I51" i="8" s="1"/>
  <c r="C50" i="8"/>
  <c r="X50" i="8"/>
  <c r="F50" i="8"/>
  <c r="V50" i="8"/>
  <c r="M50" i="8"/>
  <c r="J50" i="8"/>
  <c r="O50" i="8"/>
  <c r="D50" i="8"/>
  <c r="P50" i="8"/>
  <c r="H50" i="8"/>
  <c r="W50" i="8"/>
  <c r="N50" i="8"/>
  <c r="E50" i="8"/>
  <c r="K50" i="8"/>
  <c r="T50" i="8"/>
  <c r="A50" i="8"/>
  <c r="B50" i="8"/>
  <c r="L50" i="8"/>
  <c r="I50" i="8"/>
  <c r="R50" i="8"/>
  <c r="B52" i="5"/>
  <c r="H54" i="2"/>
  <c r="W54" i="4" s="1"/>
  <c r="I53" i="2"/>
  <c r="J53" i="2"/>
  <c r="K53" i="2"/>
  <c r="W53" i="4"/>
  <c r="J52" i="3"/>
  <c r="K52" i="1"/>
  <c r="G52" i="1" s="1"/>
  <c r="K53" i="3"/>
  <c r="G53" i="3" s="1"/>
  <c r="H52" i="3"/>
  <c r="I52" i="3"/>
  <c r="H52" i="1" l="1"/>
  <c r="I52" i="1"/>
  <c r="J52" i="1"/>
  <c r="Q51" i="8"/>
  <c r="V51" i="8"/>
  <c r="J51" i="8"/>
  <c r="M51" i="8"/>
  <c r="K51" i="8"/>
  <c r="D51" i="8"/>
  <c r="T51" i="8"/>
  <c r="N51" i="8"/>
  <c r="H51" i="8"/>
  <c r="S51" i="8"/>
  <c r="L51" i="8"/>
  <c r="U51" i="8"/>
  <c r="C51" i="8"/>
  <c r="X51" i="8"/>
  <c r="R51" i="8"/>
  <c r="A51" i="8"/>
  <c r="F51" i="8"/>
  <c r="O51" i="8"/>
  <c r="E51" i="8"/>
  <c r="B51" i="8"/>
  <c r="G51" i="8"/>
  <c r="M52" i="6"/>
  <c r="L52" i="6"/>
  <c r="P52" i="8" s="1"/>
  <c r="N52" i="6"/>
  <c r="O52" i="8" s="1"/>
  <c r="B53" i="5"/>
  <c r="J54" i="2"/>
  <c r="I54" i="2"/>
  <c r="K54" i="2"/>
  <c r="H55" i="2"/>
  <c r="H53" i="3"/>
  <c r="K53" i="1"/>
  <c r="G53" i="1" s="1"/>
  <c r="K54" i="3"/>
  <c r="G54" i="3" s="1"/>
  <c r="I53" i="3"/>
  <c r="J53" i="3"/>
  <c r="H53" i="1" l="1"/>
  <c r="J53" i="1"/>
  <c r="I53" i="1"/>
  <c r="B55" i="5"/>
  <c r="L53" i="6"/>
  <c r="N53" i="6"/>
  <c r="M53" i="6"/>
  <c r="B54" i="5"/>
  <c r="R52" i="8"/>
  <c r="U52" i="8"/>
  <c r="I52" i="8"/>
  <c r="C52" i="8"/>
  <c r="F52" i="8"/>
  <c r="L52" i="8"/>
  <c r="M52" i="8"/>
  <c r="S52" i="8"/>
  <c r="V52" i="8"/>
  <c r="J52" i="8"/>
  <c r="A52" i="8"/>
  <c r="G52" i="8"/>
  <c r="D52" i="8"/>
  <c r="X52" i="8"/>
  <c r="N52" i="8"/>
  <c r="H52" i="8"/>
  <c r="K52" i="8"/>
  <c r="E52" i="8"/>
  <c r="T52" i="8"/>
  <c r="Q52" i="8"/>
  <c r="B52" i="8"/>
  <c r="W52" i="8"/>
  <c r="H56" i="2"/>
  <c r="W56" i="4" s="1"/>
  <c r="J55" i="2"/>
  <c r="K55" i="2"/>
  <c r="I55" i="2"/>
  <c r="W55" i="4"/>
  <c r="J54" i="3"/>
  <c r="K54" i="1"/>
  <c r="G54" i="1" s="1"/>
  <c r="K55" i="3"/>
  <c r="G55" i="3" s="1"/>
  <c r="H54" i="3"/>
  <c r="I54" i="3"/>
  <c r="J54" i="1" l="1"/>
  <c r="H54" i="1"/>
  <c r="I54" i="1"/>
  <c r="M54" i="6"/>
  <c r="N54" i="8" s="1"/>
  <c r="N54" i="6"/>
  <c r="R54" i="8" s="1"/>
  <c r="L54" i="6"/>
  <c r="A54" i="8" s="1"/>
  <c r="L55" i="6"/>
  <c r="D55" i="8" s="1"/>
  <c r="M55" i="6"/>
  <c r="T55" i="8" s="1"/>
  <c r="N55" i="6"/>
  <c r="C55" i="8" s="1"/>
  <c r="F53" i="8"/>
  <c r="I53" i="8"/>
  <c r="L53" i="8"/>
  <c r="X53" i="8"/>
  <c r="R53" i="8"/>
  <c r="U53" i="8"/>
  <c r="C53" i="8"/>
  <c r="O53" i="8"/>
  <c r="V53" i="8"/>
  <c r="G53" i="8"/>
  <c r="S53" i="8"/>
  <c r="A53" i="8"/>
  <c r="J53" i="8"/>
  <c r="D53" i="8"/>
  <c r="P53" i="8"/>
  <c r="M53" i="8"/>
  <c r="E53" i="8"/>
  <c r="N53" i="8"/>
  <c r="T53" i="8"/>
  <c r="B53" i="8"/>
  <c r="H53" i="8"/>
  <c r="W53" i="8"/>
  <c r="Q53" i="8"/>
  <c r="K53" i="8"/>
  <c r="J56" i="2"/>
  <c r="I56" i="2"/>
  <c r="K56" i="2"/>
  <c r="H57" i="2"/>
  <c r="H55" i="3"/>
  <c r="K55" i="1"/>
  <c r="G55" i="1" s="1"/>
  <c r="K56" i="3"/>
  <c r="G56" i="3" s="1"/>
  <c r="I55" i="3"/>
  <c r="J55" i="3"/>
  <c r="I55" i="1" l="1"/>
  <c r="H55" i="1"/>
  <c r="J55" i="1"/>
  <c r="W55" i="8"/>
  <c r="K54" i="8"/>
  <c r="B55" i="8"/>
  <c r="H55" i="8"/>
  <c r="W54" i="8"/>
  <c r="E55" i="8"/>
  <c r="T54" i="8"/>
  <c r="N55" i="8"/>
  <c r="K55" i="8"/>
  <c r="E54" i="8"/>
  <c r="Q54" i="8"/>
  <c r="Q55" i="8"/>
  <c r="B54" i="8"/>
  <c r="H54" i="8"/>
  <c r="F54" i="8"/>
  <c r="G54" i="8"/>
  <c r="U54" i="8"/>
  <c r="X54" i="8"/>
  <c r="D54" i="8"/>
  <c r="O54" i="8"/>
  <c r="C54" i="8"/>
  <c r="I54" i="8"/>
  <c r="S54" i="8"/>
  <c r="A55" i="8"/>
  <c r="P55" i="8"/>
  <c r="V55" i="8"/>
  <c r="M55" i="8"/>
  <c r="G55" i="8"/>
  <c r="V54" i="8"/>
  <c r="S55" i="8"/>
  <c r="M54" i="8"/>
  <c r="P54" i="8"/>
  <c r="L54" i="8"/>
  <c r="U55" i="8"/>
  <c r="O55" i="8"/>
  <c r="L55" i="8"/>
  <c r="R55" i="8"/>
  <c r="X55" i="8"/>
  <c r="I55" i="8"/>
  <c r="B56" i="5"/>
  <c r="F55" i="8"/>
  <c r="J55" i="8"/>
  <c r="J54" i="8"/>
  <c r="I57" i="2"/>
  <c r="J57" i="2"/>
  <c r="K57" i="2"/>
  <c r="W57" i="4"/>
  <c r="H58" i="2"/>
  <c r="I56" i="3"/>
  <c r="K56" i="1"/>
  <c r="G56" i="1" s="1"/>
  <c r="K57" i="3"/>
  <c r="G57" i="3" s="1"/>
  <c r="J56" i="3"/>
  <c r="H56" i="3"/>
  <c r="H56" i="1" l="1"/>
  <c r="I56" i="1"/>
  <c r="J56" i="1"/>
  <c r="N56" i="6"/>
  <c r="O56" i="8" s="1"/>
  <c r="M56" i="6"/>
  <c r="Q56" i="8" s="1"/>
  <c r="B57" i="5"/>
  <c r="L56" i="6"/>
  <c r="G56" i="8" s="1"/>
  <c r="I58" i="2"/>
  <c r="J58" i="2"/>
  <c r="K58" i="2"/>
  <c r="W58" i="4"/>
  <c r="H59" i="2"/>
  <c r="I57" i="3"/>
  <c r="K57" i="1"/>
  <c r="G57" i="1" s="1"/>
  <c r="K58" i="3"/>
  <c r="G58" i="3" s="1"/>
  <c r="J57" i="3"/>
  <c r="H57" i="3"/>
  <c r="H57" i="1" l="1"/>
  <c r="I57" i="1"/>
  <c r="J57" i="1"/>
  <c r="U56" i="8"/>
  <c r="X56" i="8"/>
  <c r="E56" i="8"/>
  <c r="H56" i="8"/>
  <c r="B56" i="8"/>
  <c r="N56" i="8"/>
  <c r="T56" i="8"/>
  <c r="W56" i="8"/>
  <c r="L56" i="8"/>
  <c r="I56" i="8"/>
  <c r="F56" i="8"/>
  <c r="P56" i="8"/>
  <c r="C56" i="8"/>
  <c r="R56" i="8"/>
  <c r="D56" i="8"/>
  <c r="J56" i="8"/>
  <c r="S56" i="8"/>
  <c r="A56" i="8"/>
  <c r="V56" i="8"/>
  <c r="K56" i="8"/>
  <c r="M57" i="6"/>
  <c r="N57" i="6"/>
  <c r="L57" i="6"/>
  <c r="A57" i="8" s="1"/>
  <c r="B58" i="5"/>
  <c r="M56" i="8"/>
  <c r="J59" i="2"/>
  <c r="K59" i="2"/>
  <c r="I59" i="2"/>
  <c r="W59" i="4"/>
  <c r="H60" i="2"/>
  <c r="J58" i="3"/>
  <c r="K58" i="1"/>
  <c r="G58" i="1" s="1"/>
  <c r="K59" i="3"/>
  <c r="G59" i="3" s="1"/>
  <c r="H58" i="3"/>
  <c r="I58" i="3"/>
  <c r="J58" i="1" l="1"/>
  <c r="H58" i="1"/>
  <c r="I58" i="1"/>
  <c r="B60" i="5"/>
  <c r="L58" i="6"/>
  <c r="J58" i="8" s="1"/>
  <c r="N58" i="6"/>
  <c r="C58" i="8" s="1"/>
  <c r="P57" i="8"/>
  <c r="J57" i="8"/>
  <c r="V57" i="8"/>
  <c r="M57" i="8"/>
  <c r="D57" i="8"/>
  <c r="G57" i="8"/>
  <c r="S57" i="8"/>
  <c r="B59" i="5"/>
  <c r="M58" i="6"/>
  <c r="W58" i="8" s="1"/>
  <c r="U57" i="8"/>
  <c r="I57" i="8"/>
  <c r="C57" i="8"/>
  <c r="F57" i="8"/>
  <c r="O57" i="8"/>
  <c r="R57" i="8"/>
  <c r="L57" i="8"/>
  <c r="X57" i="8"/>
  <c r="N57" i="8"/>
  <c r="B57" i="8"/>
  <c r="Q57" i="8"/>
  <c r="T57" i="8"/>
  <c r="E57" i="8"/>
  <c r="H57" i="8"/>
  <c r="K57" i="8"/>
  <c r="W57" i="8"/>
  <c r="K60" i="2"/>
  <c r="I60" i="2"/>
  <c r="J60" i="2"/>
  <c r="W60" i="4"/>
  <c r="H61" i="2"/>
  <c r="H59" i="3"/>
  <c r="K59" i="1"/>
  <c r="G59" i="1" s="1"/>
  <c r="K60" i="3"/>
  <c r="G60" i="3" s="1"/>
  <c r="I59" i="3"/>
  <c r="J59" i="3"/>
  <c r="I59" i="1" l="1"/>
  <c r="J59" i="1"/>
  <c r="H59" i="1"/>
  <c r="M58" i="8"/>
  <c r="A58" i="8"/>
  <c r="V58" i="8"/>
  <c r="P58" i="8"/>
  <c r="S58" i="8"/>
  <c r="D58" i="8"/>
  <c r="N58" i="8"/>
  <c r="T58" i="8"/>
  <c r="L58" i="8"/>
  <c r="G58" i="8"/>
  <c r="U58" i="8"/>
  <c r="X58" i="8"/>
  <c r="O58" i="8"/>
  <c r="F58" i="8"/>
  <c r="I58" i="8"/>
  <c r="R58" i="8"/>
  <c r="L60" i="6"/>
  <c r="M60" i="6"/>
  <c r="K60" i="8" s="1"/>
  <c r="N60" i="6"/>
  <c r="I60" i="8" s="1"/>
  <c r="H58" i="8"/>
  <c r="K58" i="8"/>
  <c r="B58" i="8"/>
  <c r="Q58" i="8"/>
  <c r="E58" i="8"/>
  <c r="M59" i="6"/>
  <c r="L59" i="6"/>
  <c r="G59" i="8" s="1"/>
  <c r="N59" i="6"/>
  <c r="C59" i="8" s="1"/>
  <c r="I61" i="2"/>
  <c r="J61" i="2"/>
  <c r="K61" i="2"/>
  <c r="W61" i="4"/>
  <c r="H62" i="2"/>
  <c r="I60" i="3"/>
  <c r="K60" i="1"/>
  <c r="G60" i="1" s="1"/>
  <c r="K61" i="3"/>
  <c r="G61" i="3" s="1"/>
  <c r="J60" i="3"/>
  <c r="H60" i="3"/>
  <c r="H60" i="1" l="1"/>
  <c r="I60" i="1"/>
  <c r="J60" i="1"/>
  <c r="B61" i="5"/>
  <c r="B60" i="8"/>
  <c r="F60" i="8"/>
  <c r="R60" i="8"/>
  <c r="R59" i="8"/>
  <c r="U60" i="8"/>
  <c r="L60" i="8"/>
  <c r="C60" i="8"/>
  <c r="E60" i="8"/>
  <c r="X59" i="8"/>
  <c r="O60" i="8"/>
  <c r="W60" i="8"/>
  <c r="H60" i="8"/>
  <c r="Q60" i="8"/>
  <c r="T60" i="8"/>
  <c r="U59" i="8"/>
  <c r="X60" i="8"/>
  <c r="N60" i="8"/>
  <c r="F59" i="8"/>
  <c r="D60" i="8"/>
  <c r="A60" i="8"/>
  <c r="V60" i="8"/>
  <c r="G60" i="8"/>
  <c r="M60" i="8"/>
  <c r="S60" i="8"/>
  <c r="J60" i="8"/>
  <c r="P60" i="8"/>
  <c r="L59" i="8"/>
  <c r="D59" i="8"/>
  <c r="J59" i="8"/>
  <c r="S59" i="8"/>
  <c r="A59" i="8"/>
  <c r="M59" i="8"/>
  <c r="V59" i="8"/>
  <c r="P59" i="8"/>
  <c r="I59" i="8"/>
  <c r="O59" i="8"/>
  <c r="N59" i="8"/>
  <c r="T59" i="8"/>
  <c r="W59" i="8"/>
  <c r="E59" i="8"/>
  <c r="B59" i="8"/>
  <c r="H59" i="8"/>
  <c r="Q59" i="8"/>
  <c r="K59" i="8"/>
  <c r="I62" i="2"/>
  <c r="J62" i="2"/>
  <c r="K62" i="2"/>
  <c r="W62" i="4"/>
  <c r="H63" i="2"/>
  <c r="I61" i="3"/>
  <c r="K61" i="1"/>
  <c r="G61" i="1" s="1"/>
  <c r="K62" i="3"/>
  <c r="G62" i="3" s="1"/>
  <c r="J61" i="3"/>
  <c r="H61" i="3"/>
  <c r="H61" i="1" l="1"/>
  <c r="J61" i="1"/>
  <c r="I61" i="1"/>
  <c r="L61" i="6"/>
  <c r="G61" i="8" s="1"/>
  <c r="N61" i="6"/>
  <c r="I61" i="8" s="1"/>
  <c r="M61" i="6"/>
  <c r="W61" i="8" s="1"/>
  <c r="B62" i="5"/>
  <c r="J63" i="2"/>
  <c r="K63" i="2"/>
  <c r="I63" i="2"/>
  <c r="W63" i="4"/>
  <c r="H64" i="2"/>
  <c r="J62" i="3"/>
  <c r="K62" i="1"/>
  <c r="G62" i="1" s="1"/>
  <c r="K63" i="3"/>
  <c r="G63" i="3" s="1"/>
  <c r="H62" i="3"/>
  <c r="I62" i="3"/>
  <c r="J62" i="1" l="1"/>
  <c r="H62" i="1"/>
  <c r="I62" i="1"/>
  <c r="J61" i="8"/>
  <c r="U61" i="8"/>
  <c r="P61" i="8"/>
  <c r="A61" i="8"/>
  <c r="F61" i="8"/>
  <c r="L61" i="8"/>
  <c r="D61" i="8"/>
  <c r="M61" i="8"/>
  <c r="S61" i="8"/>
  <c r="K61" i="8"/>
  <c r="X61" i="8"/>
  <c r="R61" i="8"/>
  <c r="T61" i="8"/>
  <c r="Q61" i="8"/>
  <c r="B61" i="8"/>
  <c r="N61" i="8"/>
  <c r="E61" i="8"/>
  <c r="H61" i="8"/>
  <c r="V61" i="8"/>
  <c r="C61" i="8"/>
  <c r="O61" i="8"/>
  <c r="N62" i="6"/>
  <c r="L62" i="6"/>
  <c r="M62" i="6"/>
  <c r="E62" i="8" s="1"/>
  <c r="B63" i="5"/>
  <c r="M63" i="6" s="1"/>
  <c r="K64" i="2"/>
  <c r="I64" i="2"/>
  <c r="J64" i="2"/>
  <c r="W64" i="4"/>
  <c r="H65" i="2"/>
  <c r="H63" i="3"/>
  <c r="K63" i="1"/>
  <c r="G63" i="1" s="1"/>
  <c r="K64" i="3"/>
  <c r="G64" i="3" s="1"/>
  <c r="I63" i="3"/>
  <c r="J63" i="3"/>
  <c r="I63" i="1" l="1"/>
  <c r="H63" i="1"/>
  <c r="J63" i="1"/>
  <c r="B62" i="8"/>
  <c r="H62" i="8"/>
  <c r="W62" i="8"/>
  <c r="L63" i="6"/>
  <c r="V63" i="8" s="1"/>
  <c r="Q62" i="8"/>
  <c r="N62" i="8"/>
  <c r="T62" i="8"/>
  <c r="N63" i="6"/>
  <c r="X63" i="8" s="1"/>
  <c r="S62" i="8"/>
  <c r="D62" i="8"/>
  <c r="M62" i="8"/>
  <c r="V62" i="8"/>
  <c r="G62" i="8"/>
  <c r="A62" i="8"/>
  <c r="J62" i="8"/>
  <c r="P62" i="8"/>
  <c r="B64" i="5"/>
  <c r="K62" i="8"/>
  <c r="U62" i="8"/>
  <c r="O62" i="8"/>
  <c r="C62" i="8"/>
  <c r="L62" i="8"/>
  <c r="F62" i="8"/>
  <c r="X62" i="8"/>
  <c r="I62" i="8"/>
  <c r="R62" i="8"/>
  <c r="K63" i="8"/>
  <c r="B63" i="8"/>
  <c r="W63" i="8"/>
  <c r="N63" i="8"/>
  <c r="Q63" i="8"/>
  <c r="T63" i="8"/>
  <c r="E63" i="8"/>
  <c r="H63" i="8"/>
  <c r="I65" i="2"/>
  <c r="J65" i="2"/>
  <c r="K65" i="2"/>
  <c r="W65" i="4"/>
  <c r="H66" i="2"/>
  <c r="I64" i="3"/>
  <c r="K64" i="1"/>
  <c r="G64" i="1" s="1"/>
  <c r="K65" i="3"/>
  <c r="G65" i="3" s="1"/>
  <c r="J64" i="3"/>
  <c r="H64" i="3"/>
  <c r="H64" i="1" l="1"/>
  <c r="I64" i="1"/>
  <c r="J64" i="1"/>
  <c r="S63" i="8"/>
  <c r="C63" i="8"/>
  <c r="R63" i="8"/>
  <c r="A63" i="8"/>
  <c r="F63" i="8"/>
  <c r="D63" i="8"/>
  <c r="G63" i="8"/>
  <c r="L63" i="8"/>
  <c r="P63" i="8"/>
  <c r="M63" i="8"/>
  <c r="I63" i="8"/>
  <c r="O63" i="8"/>
  <c r="J63" i="8"/>
  <c r="U63" i="8"/>
  <c r="M64" i="6"/>
  <c r="L64" i="6"/>
  <c r="N64" i="6"/>
  <c r="I64" i="8" s="1"/>
  <c r="B65" i="5"/>
  <c r="I66" i="2"/>
  <c r="J66" i="2"/>
  <c r="K66" i="2"/>
  <c r="W66" i="4"/>
  <c r="H67" i="2"/>
  <c r="I65" i="3"/>
  <c r="K65" i="1"/>
  <c r="G65" i="1" s="1"/>
  <c r="K66" i="3"/>
  <c r="G66" i="3" s="1"/>
  <c r="J65" i="3"/>
  <c r="H65" i="3"/>
  <c r="H65" i="1" l="1"/>
  <c r="I65" i="1"/>
  <c r="J65" i="1"/>
  <c r="O64" i="8"/>
  <c r="N65" i="6"/>
  <c r="L65" i="6"/>
  <c r="M65" i="6"/>
  <c r="R64" i="8"/>
  <c r="X64" i="8"/>
  <c r="U64" i="8"/>
  <c r="C64" i="8"/>
  <c r="A64" i="8"/>
  <c r="S64" i="8"/>
  <c r="V64" i="8"/>
  <c r="D64" i="8"/>
  <c r="J64" i="8"/>
  <c r="P64" i="8"/>
  <c r="M64" i="8"/>
  <c r="G64" i="8"/>
  <c r="B66" i="5"/>
  <c r="F64" i="8"/>
  <c r="L64" i="8"/>
  <c r="T64" i="8"/>
  <c r="N64" i="8"/>
  <c r="H64" i="8"/>
  <c r="B64" i="8"/>
  <c r="K64" i="8"/>
  <c r="W64" i="8"/>
  <c r="Q64" i="8"/>
  <c r="E64" i="8"/>
  <c r="J67" i="2"/>
  <c r="K67" i="2"/>
  <c r="I67" i="2"/>
  <c r="W67" i="4"/>
  <c r="H68" i="2"/>
  <c r="J66" i="3"/>
  <c r="K66" i="1"/>
  <c r="G66" i="1" s="1"/>
  <c r="K67" i="3"/>
  <c r="G67" i="3" s="1"/>
  <c r="H66" i="3"/>
  <c r="I66" i="3"/>
  <c r="J66" i="1" l="1"/>
  <c r="H66" i="1"/>
  <c r="I66" i="1"/>
  <c r="N66" i="6"/>
  <c r="X66" i="8" s="1"/>
  <c r="L66" i="6"/>
  <c r="D66" i="8" s="1"/>
  <c r="M66" i="6"/>
  <c r="E66" i="8" s="1"/>
  <c r="K65" i="8"/>
  <c r="Q65" i="8"/>
  <c r="B65" i="8"/>
  <c r="T65" i="8"/>
  <c r="E65" i="8"/>
  <c r="W65" i="8"/>
  <c r="N65" i="8"/>
  <c r="H65" i="8"/>
  <c r="J65" i="8"/>
  <c r="S65" i="8"/>
  <c r="A65" i="8"/>
  <c r="P65" i="8"/>
  <c r="V65" i="8"/>
  <c r="G65" i="8"/>
  <c r="D65" i="8"/>
  <c r="M65" i="8"/>
  <c r="B67" i="5"/>
  <c r="I65" i="8"/>
  <c r="C65" i="8"/>
  <c r="R65" i="8"/>
  <c r="U65" i="8"/>
  <c r="L65" i="8"/>
  <c r="F65" i="8"/>
  <c r="O65" i="8"/>
  <c r="X65" i="8"/>
  <c r="K68" i="2"/>
  <c r="I68" i="2"/>
  <c r="J68" i="2"/>
  <c r="W68" i="4"/>
  <c r="H69" i="2"/>
  <c r="H67" i="3"/>
  <c r="K67" i="1"/>
  <c r="G67" i="1" s="1"/>
  <c r="K68" i="3"/>
  <c r="G68" i="3" s="1"/>
  <c r="I67" i="3"/>
  <c r="J67" i="3"/>
  <c r="I67" i="1" l="1"/>
  <c r="H67" i="1"/>
  <c r="J67" i="1"/>
  <c r="P66" i="8"/>
  <c r="L66" i="8"/>
  <c r="N66" i="8"/>
  <c r="O66" i="8"/>
  <c r="M66" i="8"/>
  <c r="F66" i="8"/>
  <c r="R66" i="8"/>
  <c r="Q66" i="8"/>
  <c r="K66" i="8"/>
  <c r="B66" i="8"/>
  <c r="T66" i="8"/>
  <c r="W66" i="8"/>
  <c r="H66" i="8"/>
  <c r="V66" i="8"/>
  <c r="C66" i="8"/>
  <c r="G66" i="8"/>
  <c r="A66" i="8"/>
  <c r="S66" i="8"/>
  <c r="U66" i="8"/>
  <c r="J66" i="8"/>
  <c r="I66" i="8"/>
  <c r="N67" i="6"/>
  <c r="L67" i="6"/>
  <c r="G67" i="8" s="1"/>
  <c r="M67" i="6"/>
  <c r="K67" i="8" s="1"/>
  <c r="B68" i="5"/>
  <c r="I69" i="2"/>
  <c r="J69" i="2"/>
  <c r="K69" i="2"/>
  <c r="W69" i="4"/>
  <c r="H70" i="2"/>
  <c r="J68" i="3"/>
  <c r="K68" i="1"/>
  <c r="G68" i="1" s="1"/>
  <c r="K69" i="3"/>
  <c r="G69" i="3" s="1"/>
  <c r="H68" i="3"/>
  <c r="I68" i="3"/>
  <c r="H68" i="1" l="1"/>
  <c r="I68" i="1"/>
  <c r="J68" i="1"/>
  <c r="Q67" i="8"/>
  <c r="T67" i="8"/>
  <c r="N67" i="8"/>
  <c r="H67" i="8"/>
  <c r="W67" i="8"/>
  <c r="E67" i="8"/>
  <c r="A67" i="8"/>
  <c r="D67" i="8"/>
  <c r="V67" i="8"/>
  <c r="P67" i="8"/>
  <c r="M67" i="8"/>
  <c r="J67" i="8"/>
  <c r="S67" i="8"/>
  <c r="M68" i="6"/>
  <c r="L68" i="6"/>
  <c r="V68" i="8" s="1"/>
  <c r="N68" i="6"/>
  <c r="C68" i="8" s="1"/>
  <c r="B69" i="5"/>
  <c r="B67" i="8"/>
  <c r="X67" i="8"/>
  <c r="O67" i="8"/>
  <c r="F67" i="8"/>
  <c r="U67" i="8"/>
  <c r="L67" i="8"/>
  <c r="R67" i="8"/>
  <c r="I67" i="8"/>
  <c r="C67" i="8"/>
  <c r="I70" i="2"/>
  <c r="J70" i="2"/>
  <c r="K70" i="2"/>
  <c r="W70" i="4"/>
  <c r="H71" i="2"/>
  <c r="J69" i="3"/>
  <c r="K69" i="1"/>
  <c r="G69" i="1" s="1"/>
  <c r="K70" i="3"/>
  <c r="G70" i="3" s="1"/>
  <c r="H69" i="3"/>
  <c r="I69" i="3"/>
  <c r="H69" i="1" l="1"/>
  <c r="J69" i="1"/>
  <c r="I69" i="1"/>
  <c r="B71" i="5"/>
  <c r="U68" i="8"/>
  <c r="F68" i="8"/>
  <c r="R68" i="8"/>
  <c r="L68" i="8"/>
  <c r="G68" i="8"/>
  <c r="N69" i="6"/>
  <c r="M69" i="6"/>
  <c r="K69" i="8" s="1"/>
  <c r="P68" i="8"/>
  <c r="S68" i="8"/>
  <c r="A68" i="8"/>
  <c r="D68" i="8"/>
  <c r="O68" i="8"/>
  <c r="X68" i="8"/>
  <c r="J68" i="8"/>
  <c r="M68" i="8"/>
  <c r="B70" i="5"/>
  <c r="I68" i="8"/>
  <c r="L69" i="6"/>
  <c r="H68" i="8"/>
  <c r="N68" i="8"/>
  <c r="K68" i="8"/>
  <c r="B68" i="8"/>
  <c r="E68" i="8"/>
  <c r="T68" i="8"/>
  <c r="Q68" i="8"/>
  <c r="W68" i="8"/>
  <c r="H72" i="2"/>
  <c r="J72" i="2" s="1"/>
  <c r="J71" i="2"/>
  <c r="K71" i="2"/>
  <c r="I71" i="2"/>
  <c r="W71" i="4"/>
  <c r="J70" i="3"/>
  <c r="K70" i="1"/>
  <c r="G70" i="1" s="1"/>
  <c r="K71" i="3"/>
  <c r="G71" i="3" s="1"/>
  <c r="H70" i="3"/>
  <c r="I70" i="3"/>
  <c r="J70" i="1" l="1"/>
  <c r="I70" i="1"/>
  <c r="H70" i="1"/>
  <c r="H69" i="8"/>
  <c r="T69" i="8"/>
  <c r="Q69" i="8"/>
  <c r="N69" i="8"/>
  <c r="E69" i="8"/>
  <c r="W69" i="8"/>
  <c r="B69" i="8"/>
  <c r="C69" i="8"/>
  <c r="R69" i="8"/>
  <c r="O69" i="8"/>
  <c r="L69" i="8"/>
  <c r="I69" i="8"/>
  <c r="F69" i="8"/>
  <c r="U69" i="8"/>
  <c r="X69" i="8"/>
  <c r="L70" i="6"/>
  <c r="D70" i="8" s="1"/>
  <c r="N70" i="6"/>
  <c r="O70" i="8" s="1"/>
  <c r="M70" i="6"/>
  <c r="Q70" i="8" s="1"/>
  <c r="N71" i="6"/>
  <c r="C71" i="8" s="1"/>
  <c r="M71" i="6"/>
  <c r="K71" i="8" s="1"/>
  <c r="L71" i="6"/>
  <c r="D71" i="8" s="1"/>
  <c r="V69" i="8"/>
  <c r="A69" i="8"/>
  <c r="D69" i="8"/>
  <c r="P69" i="8"/>
  <c r="S69" i="8"/>
  <c r="J69" i="8"/>
  <c r="M69" i="8"/>
  <c r="G69" i="8"/>
  <c r="I72" i="2"/>
  <c r="K72" i="2"/>
  <c r="W72" i="4"/>
  <c r="H73" i="2"/>
  <c r="I71" i="3"/>
  <c r="K71" i="1"/>
  <c r="G71" i="1" s="1"/>
  <c r="K72" i="3"/>
  <c r="G72" i="3" s="1"/>
  <c r="J71" i="3"/>
  <c r="H71" i="3"/>
  <c r="I71" i="1" l="1"/>
  <c r="H71" i="1"/>
  <c r="J71" i="1"/>
  <c r="M71" i="8"/>
  <c r="I70" i="8"/>
  <c r="X71" i="8"/>
  <c r="X70" i="8"/>
  <c r="V71" i="8"/>
  <c r="C70" i="8"/>
  <c r="O71" i="8"/>
  <c r="U71" i="8"/>
  <c r="H71" i="8"/>
  <c r="J70" i="8"/>
  <c r="R70" i="8"/>
  <c r="A71" i="8"/>
  <c r="P70" i="8"/>
  <c r="M70" i="8"/>
  <c r="L71" i="8"/>
  <c r="R71" i="8"/>
  <c r="T71" i="8"/>
  <c r="N71" i="8"/>
  <c r="V70" i="8"/>
  <c r="B71" i="8"/>
  <c r="A70" i="8"/>
  <c r="G70" i="8"/>
  <c r="I71" i="8"/>
  <c r="Q71" i="8"/>
  <c r="W71" i="8"/>
  <c r="N70" i="8"/>
  <c r="P71" i="8"/>
  <c r="H70" i="8"/>
  <c r="K70" i="8"/>
  <c r="T70" i="8"/>
  <c r="U70" i="8"/>
  <c r="F70" i="8"/>
  <c r="J71" i="8"/>
  <c r="S71" i="8"/>
  <c r="S70" i="8"/>
  <c r="B70" i="8"/>
  <c r="W70" i="8"/>
  <c r="E71" i="8"/>
  <c r="L70" i="8"/>
  <c r="G71" i="8"/>
  <c r="B72" i="5"/>
  <c r="F71" i="8"/>
  <c r="E70" i="8"/>
  <c r="I73" i="2"/>
  <c r="J73" i="2"/>
  <c r="K73" i="2"/>
  <c r="W73" i="4"/>
  <c r="H74" i="2"/>
  <c r="J72" i="3"/>
  <c r="K72" i="1"/>
  <c r="G72" i="1" s="1"/>
  <c r="K73" i="3"/>
  <c r="G73" i="3" s="1"/>
  <c r="H72" i="3"/>
  <c r="I72" i="3"/>
  <c r="H72" i="1" l="1"/>
  <c r="I72" i="1"/>
  <c r="J72" i="1"/>
  <c r="B74" i="5"/>
  <c r="M72" i="6"/>
  <c r="N72" i="8" s="1"/>
  <c r="L72" i="6"/>
  <c r="S72" i="8" s="1"/>
  <c r="N72" i="6"/>
  <c r="U72" i="8" s="1"/>
  <c r="B73" i="5"/>
  <c r="I74" i="2"/>
  <c r="J74" i="2"/>
  <c r="K74" i="2"/>
  <c r="W74" i="4"/>
  <c r="H75" i="2"/>
  <c r="I73" i="3"/>
  <c r="K73" i="1"/>
  <c r="G73" i="1" s="1"/>
  <c r="K74" i="3"/>
  <c r="G74" i="3" s="1"/>
  <c r="J73" i="3"/>
  <c r="H73" i="3"/>
  <c r="H73" i="1" l="1"/>
  <c r="I73" i="1"/>
  <c r="J73" i="1"/>
  <c r="J72" i="8"/>
  <c r="X72" i="8"/>
  <c r="H72" i="8"/>
  <c r="B72" i="8"/>
  <c r="C72" i="8"/>
  <c r="G72" i="8"/>
  <c r="D72" i="8"/>
  <c r="Q72" i="8"/>
  <c r="W72" i="8"/>
  <c r="P72" i="8"/>
  <c r="T72" i="8"/>
  <c r="E72" i="8"/>
  <c r="L74" i="6"/>
  <c r="J74" i="8" s="1"/>
  <c r="N74" i="6"/>
  <c r="C74" i="8" s="1"/>
  <c r="L72" i="8"/>
  <c r="I72" i="8"/>
  <c r="F72" i="8"/>
  <c r="O72" i="8"/>
  <c r="A72" i="8"/>
  <c r="V72" i="8"/>
  <c r="R72" i="8"/>
  <c r="M72" i="8"/>
  <c r="K72" i="8"/>
  <c r="N73" i="6"/>
  <c r="O73" i="8" s="1"/>
  <c r="M73" i="6"/>
  <c r="B73" i="8" s="1"/>
  <c r="L73" i="6"/>
  <c r="D73" i="8" s="1"/>
  <c r="M74" i="6"/>
  <c r="H74" i="8" s="1"/>
  <c r="H76" i="2"/>
  <c r="W76" i="4" s="1"/>
  <c r="J75" i="2"/>
  <c r="K75" i="2"/>
  <c r="I75" i="2"/>
  <c r="W75" i="4"/>
  <c r="J74" i="3"/>
  <c r="K74" i="1"/>
  <c r="G74" i="1" s="1"/>
  <c r="K75" i="3"/>
  <c r="G75" i="3" s="1"/>
  <c r="H74" i="3"/>
  <c r="I74" i="3"/>
  <c r="J74" i="1" l="1"/>
  <c r="I74" i="1"/>
  <c r="H74" i="1"/>
  <c r="G73" i="8"/>
  <c r="S74" i="8"/>
  <c r="Q73" i="8"/>
  <c r="L73" i="8"/>
  <c r="U73" i="8"/>
  <c r="V74" i="8"/>
  <c r="D74" i="8"/>
  <c r="K73" i="8"/>
  <c r="C73" i="8"/>
  <c r="F73" i="8"/>
  <c r="W73" i="8"/>
  <c r="A74" i="8"/>
  <c r="G74" i="8"/>
  <c r="R73" i="8"/>
  <c r="X73" i="8"/>
  <c r="M73" i="8"/>
  <c r="L74" i="8"/>
  <c r="M74" i="8"/>
  <c r="N73" i="8"/>
  <c r="V73" i="8"/>
  <c r="I74" i="8"/>
  <c r="S73" i="8"/>
  <c r="W74" i="8"/>
  <c r="T73" i="8"/>
  <c r="H73" i="8"/>
  <c r="K74" i="8"/>
  <c r="I73" i="8"/>
  <c r="B74" i="8"/>
  <c r="Q74" i="8"/>
  <c r="R74" i="8"/>
  <c r="U74" i="8"/>
  <c r="N74" i="8"/>
  <c r="E74" i="8"/>
  <c r="P73" i="8"/>
  <c r="J73" i="8"/>
  <c r="X74" i="8"/>
  <c r="F74" i="8"/>
  <c r="P74" i="8"/>
  <c r="E73" i="8"/>
  <c r="T74" i="8"/>
  <c r="A73" i="8"/>
  <c r="O74" i="8"/>
  <c r="B75" i="5"/>
  <c r="I76" i="2"/>
  <c r="K76" i="2"/>
  <c r="J76" i="2"/>
  <c r="H77" i="2"/>
  <c r="H75" i="3"/>
  <c r="K75" i="1"/>
  <c r="G75" i="1" s="1"/>
  <c r="K76" i="3"/>
  <c r="G76" i="3" s="1"/>
  <c r="I75" i="3"/>
  <c r="J75" i="3"/>
  <c r="I75" i="1" l="1"/>
  <c r="J75" i="1"/>
  <c r="H75" i="1"/>
  <c r="M75" i="6"/>
  <c r="E75" i="8" s="1"/>
  <c r="L75" i="6"/>
  <c r="D75" i="8" s="1"/>
  <c r="N75" i="6"/>
  <c r="U75" i="8" s="1"/>
  <c r="B77" i="5"/>
  <c r="I77" i="2"/>
  <c r="J77" i="2"/>
  <c r="K77" i="2"/>
  <c r="W77" i="4"/>
  <c r="H78" i="2"/>
  <c r="I76" i="3"/>
  <c r="K76" i="1"/>
  <c r="G76" i="1" s="1"/>
  <c r="K77" i="3"/>
  <c r="G77" i="3" s="1"/>
  <c r="J76" i="3"/>
  <c r="H76" i="3"/>
  <c r="H76" i="1" l="1"/>
  <c r="J76" i="1"/>
  <c r="I76" i="1"/>
  <c r="B78" i="5"/>
  <c r="J75" i="8"/>
  <c r="B75" i="8"/>
  <c r="Q75" i="8"/>
  <c r="A75" i="8"/>
  <c r="W75" i="8"/>
  <c r="H75" i="8"/>
  <c r="B76" i="5"/>
  <c r="L76" i="6" s="1"/>
  <c r="M76" i="8" s="1"/>
  <c r="X75" i="8"/>
  <c r="R75" i="8"/>
  <c r="I75" i="8"/>
  <c r="C75" i="8"/>
  <c r="M75" i="8"/>
  <c r="V75" i="8"/>
  <c r="K75" i="8"/>
  <c r="T75" i="8"/>
  <c r="G75" i="8"/>
  <c r="S75" i="8"/>
  <c r="N75" i="8"/>
  <c r="P75" i="8"/>
  <c r="L77" i="6"/>
  <c r="M77" i="8" s="1"/>
  <c r="N77" i="6"/>
  <c r="C77" i="8" s="1"/>
  <c r="M77" i="6"/>
  <c r="W77" i="8" s="1"/>
  <c r="O75" i="8"/>
  <c r="L75" i="8"/>
  <c r="F75" i="8"/>
  <c r="I78" i="2"/>
  <c r="J78" i="2"/>
  <c r="K78" i="2"/>
  <c r="W78" i="4"/>
  <c r="H79" i="2"/>
  <c r="I77" i="3"/>
  <c r="K77" i="1"/>
  <c r="G77" i="1" s="1"/>
  <c r="K78" i="3"/>
  <c r="G78" i="3" s="1"/>
  <c r="J77" i="3"/>
  <c r="H77" i="3"/>
  <c r="H77" i="1" l="1"/>
  <c r="J77" i="1"/>
  <c r="I77" i="1"/>
  <c r="G77" i="8"/>
  <c r="F77" i="8"/>
  <c r="R77" i="8"/>
  <c r="B77" i="8"/>
  <c r="N76" i="6"/>
  <c r="V77" i="8"/>
  <c r="M76" i="6"/>
  <c r="E76" i="8" s="1"/>
  <c r="K77" i="8"/>
  <c r="H77" i="8"/>
  <c r="E77" i="8"/>
  <c r="N77" i="8"/>
  <c r="T77" i="8"/>
  <c r="D77" i="8"/>
  <c r="Q77" i="8"/>
  <c r="P77" i="8"/>
  <c r="O77" i="8"/>
  <c r="A77" i="8"/>
  <c r="S77" i="8"/>
  <c r="X77" i="8"/>
  <c r="I77" i="8"/>
  <c r="J77" i="8"/>
  <c r="U77" i="8"/>
  <c r="L77" i="8"/>
  <c r="M78" i="6"/>
  <c r="H78" i="8" s="1"/>
  <c r="N78" i="6"/>
  <c r="U78" i="8" s="1"/>
  <c r="L78" i="6"/>
  <c r="A78" i="8" s="1"/>
  <c r="V76" i="8"/>
  <c r="S76" i="8"/>
  <c r="G76" i="8"/>
  <c r="A76" i="8"/>
  <c r="P76" i="8"/>
  <c r="J76" i="8"/>
  <c r="D76" i="8"/>
  <c r="H80" i="2"/>
  <c r="J80" i="2" s="1"/>
  <c r="J79" i="2"/>
  <c r="K79" i="2"/>
  <c r="I79" i="2"/>
  <c r="W79" i="4"/>
  <c r="J78" i="3"/>
  <c r="K78" i="1"/>
  <c r="G78" i="1" s="1"/>
  <c r="K79" i="3"/>
  <c r="G79" i="3" s="1"/>
  <c r="H78" i="3"/>
  <c r="I78" i="3"/>
  <c r="J78" i="1" l="1"/>
  <c r="I78" i="1"/>
  <c r="H78" i="1"/>
  <c r="H76" i="8"/>
  <c r="W76" i="8"/>
  <c r="B76" i="8"/>
  <c r="K76" i="8"/>
  <c r="T76" i="8"/>
  <c r="N76" i="8"/>
  <c r="E78" i="8"/>
  <c r="Q76" i="8"/>
  <c r="T78" i="8"/>
  <c r="Q78" i="8"/>
  <c r="K78" i="8"/>
  <c r="X78" i="8"/>
  <c r="F76" i="8"/>
  <c r="R76" i="8"/>
  <c r="I76" i="8"/>
  <c r="U76" i="8"/>
  <c r="O76" i="8"/>
  <c r="X76" i="8"/>
  <c r="L76" i="8"/>
  <c r="C76" i="8"/>
  <c r="N78" i="8"/>
  <c r="B78" i="8"/>
  <c r="L78" i="8"/>
  <c r="D78" i="8"/>
  <c r="F78" i="8"/>
  <c r="S78" i="8"/>
  <c r="J78" i="8"/>
  <c r="G78" i="8"/>
  <c r="I78" i="8"/>
  <c r="C78" i="8"/>
  <c r="W78" i="8"/>
  <c r="M78" i="8"/>
  <c r="R78" i="8"/>
  <c r="O78" i="8"/>
  <c r="V78" i="8"/>
  <c r="B79" i="5"/>
  <c r="P78" i="8"/>
  <c r="W80" i="4"/>
  <c r="I80" i="2"/>
  <c r="K80" i="2"/>
  <c r="H81" i="2"/>
  <c r="H79" i="3"/>
  <c r="K79" i="1"/>
  <c r="G79" i="1" s="1"/>
  <c r="K80" i="3"/>
  <c r="G80" i="3" s="1"/>
  <c r="I79" i="3"/>
  <c r="J79" i="3"/>
  <c r="I79" i="1" l="1"/>
  <c r="H79" i="1"/>
  <c r="J79" i="1"/>
  <c r="M79" i="6"/>
  <c r="B79" i="8" s="1"/>
  <c r="N79" i="6"/>
  <c r="O79" i="8" s="1"/>
  <c r="L79" i="6"/>
  <c r="M79" i="8" s="1"/>
  <c r="B80" i="5"/>
  <c r="I81" i="2"/>
  <c r="J81" i="2"/>
  <c r="K81" i="2"/>
  <c r="W81" i="4"/>
  <c r="H82" i="2"/>
  <c r="I80" i="3"/>
  <c r="K80" i="1"/>
  <c r="G80" i="1" s="1"/>
  <c r="K81" i="3"/>
  <c r="G81" i="3" s="1"/>
  <c r="J80" i="3"/>
  <c r="H80" i="3"/>
  <c r="H80" i="1" l="1"/>
  <c r="I80" i="1"/>
  <c r="J80" i="1"/>
  <c r="Q79" i="8"/>
  <c r="T79" i="8"/>
  <c r="H79" i="8"/>
  <c r="K79" i="8"/>
  <c r="E79" i="8"/>
  <c r="L79" i="8"/>
  <c r="N79" i="8"/>
  <c r="U79" i="8"/>
  <c r="J79" i="8"/>
  <c r="D79" i="8"/>
  <c r="V79" i="8"/>
  <c r="G79" i="8"/>
  <c r="W79" i="8"/>
  <c r="A79" i="8"/>
  <c r="S79" i="8"/>
  <c r="P79" i="8"/>
  <c r="N80" i="6"/>
  <c r="L80" i="6"/>
  <c r="M80" i="6"/>
  <c r="C79" i="8"/>
  <c r="X79" i="8"/>
  <c r="F79" i="8"/>
  <c r="I79" i="8"/>
  <c r="R79" i="8"/>
  <c r="B81" i="5"/>
  <c r="I82" i="2"/>
  <c r="J82" i="2"/>
  <c r="K82" i="2"/>
  <c r="W82" i="4"/>
  <c r="H83" i="2"/>
  <c r="I81" i="3"/>
  <c r="K81" i="1"/>
  <c r="G81" i="1" s="1"/>
  <c r="K82" i="3"/>
  <c r="G82" i="3" s="1"/>
  <c r="J81" i="3"/>
  <c r="H81" i="3"/>
  <c r="H81" i="1" l="1"/>
  <c r="I81" i="1"/>
  <c r="J81" i="1"/>
  <c r="N81" i="6"/>
  <c r="F81" i="8" s="1"/>
  <c r="M81" i="6"/>
  <c r="T81" i="8" s="1"/>
  <c r="L81" i="6"/>
  <c r="S81" i="8" s="1"/>
  <c r="B82" i="5"/>
  <c r="L82" i="6" s="1"/>
  <c r="H80" i="8"/>
  <c r="K80" i="8"/>
  <c r="Q80" i="8"/>
  <c r="W80" i="8"/>
  <c r="E80" i="8"/>
  <c r="B80" i="8"/>
  <c r="T80" i="8"/>
  <c r="N80" i="8"/>
  <c r="P80" i="8"/>
  <c r="M80" i="8"/>
  <c r="V80" i="8"/>
  <c r="G80" i="8"/>
  <c r="J80" i="8"/>
  <c r="D80" i="8"/>
  <c r="S80" i="8"/>
  <c r="A80" i="8"/>
  <c r="I80" i="8"/>
  <c r="X80" i="8"/>
  <c r="U80" i="8"/>
  <c r="F80" i="8"/>
  <c r="R80" i="8"/>
  <c r="L80" i="8"/>
  <c r="O80" i="8"/>
  <c r="C80" i="8"/>
  <c r="J83" i="2"/>
  <c r="K83" i="2"/>
  <c r="I83" i="2"/>
  <c r="W83" i="4"/>
  <c r="H84" i="2"/>
  <c r="J82" i="3"/>
  <c r="K82" i="1"/>
  <c r="G82" i="1" s="1"/>
  <c r="K83" i="3"/>
  <c r="G83" i="3" s="1"/>
  <c r="H82" i="3"/>
  <c r="I82" i="3"/>
  <c r="R81" i="8" l="1"/>
  <c r="J82" i="1"/>
  <c r="H82" i="1"/>
  <c r="I82" i="1"/>
  <c r="O81" i="8"/>
  <c r="X81" i="8"/>
  <c r="C81" i="8"/>
  <c r="U81" i="8"/>
  <c r="L81" i="8"/>
  <c r="I81" i="8"/>
  <c r="J81" i="8"/>
  <c r="K81" i="8"/>
  <c r="W81" i="8"/>
  <c r="M82" i="6"/>
  <c r="Q82" i="8" s="1"/>
  <c r="N81" i="8"/>
  <c r="B81" i="8"/>
  <c r="P81" i="8"/>
  <c r="D81" i="8"/>
  <c r="G81" i="8"/>
  <c r="M81" i="8"/>
  <c r="N82" i="6"/>
  <c r="F82" i="8" s="1"/>
  <c r="H81" i="8"/>
  <c r="Q81" i="8"/>
  <c r="E81" i="8"/>
  <c r="B83" i="5"/>
  <c r="A81" i="8"/>
  <c r="V81" i="8"/>
  <c r="S82" i="8"/>
  <c r="D82" i="8"/>
  <c r="P82" i="8"/>
  <c r="G82" i="8"/>
  <c r="M82" i="8"/>
  <c r="J82" i="8"/>
  <c r="A82" i="8"/>
  <c r="V82" i="8"/>
  <c r="K84" i="2"/>
  <c r="I84" i="2"/>
  <c r="J84" i="2"/>
  <c r="W84" i="4"/>
  <c r="H85" i="2"/>
  <c r="H83" i="3"/>
  <c r="K83" i="1"/>
  <c r="G83" i="1" s="1"/>
  <c r="K84" i="3"/>
  <c r="G84" i="3" s="1"/>
  <c r="I83" i="3"/>
  <c r="J83" i="3"/>
  <c r="I83" i="1" l="1"/>
  <c r="H83" i="1"/>
  <c r="J83" i="1"/>
  <c r="T82" i="8"/>
  <c r="W82" i="8"/>
  <c r="B82" i="8"/>
  <c r="K82" i="8"/>
  <c r="E82" i="8"/>
  <c r="O82" i="8"/>
  <c r="H82" i="8"/>
  <c r="N82" i="8"/>
  <c r="I82" i="8"/>
  <c r="R82" i="8"/>
  <c r="L82" i="8"/>
  <c r="X82" i="8"/>
  <c r="U82" i="8"/>
  <c r="C82" i="8"/>
  <c r="L83" i="6"/>
  <c r="V83" i="8" s="1"/>
  <c r="M83" i="6"/>
  <c r="H83" i="8" s="1"/>
  <c r="N83" i="6"/>
  <c r="U83" i="8" s="1"/>
  <c r="B84" i="5"/>
  <c r="I85" i="2"/>
  <c r="J85" i="2"/>
  <c r="K85" i="2"/>
  <c r="W85" i="4"/>
  <c r="H86" i="2"/>
  <c r="I84" i="3"/>
  <c r="K84" i="1"/>
  <c r="G84" i="1" s="1"/>
  <c r="K85" i="3"/>
  <c r="G85" i="3" s="1"/>
  <c r="J84" i="3"/>
  <c r="H84" i="3"/>
  <c r="H84" i="1" l="1"/>
  <c r="J84" i="1"/>
  <c r="I84" i="1"/>
  <c r="S83" i="8"/>
  <c r="A83" i="8"/>
  <c r="X83" i="8"/>
  <c r="P83" i="8"/>
  <c r="J83" i="8"/>
  <c r="G83" i="8"/>
  <c r="E83" i="8"/>
  <c r="D83" i="8"/>
  <c r="M83" i="8"/>
  <c r="B83" i="8"/>
  <c r="Q83" i="8"/>
  <c r="W83" i="8"/>
  <c r="N83" i="8"/>
  <c r="K83" i="8"/>
  <c r="T83" i="8"/>
  <c r="I83" i="8"/>
  <c r="L83" i="8"/>
  <c r="O83" i="8"/>
  <c r="L84" i="6"/>
  <c r="M84" i="8" s="1"/>
  <c r="N84" i="6"/>
  <c r="U84" i="8" s="1"/>
  <c r="M84" i="6"/>
  <c r="K84" i="8" s="1"/>
  <c r="R83" i="8"/>
  <c r="C83" i="8"/>
  <c r="F83" i="8"/>
  <c r="I86" i="2"/>
  <c r="J86" i="2"/>
  <c r="K86" i="2"/>
  <c r="W86" i="4"/>
  <c r="H87" i="2"/>
  <c r="I85" i="3"/>
  <c r="K85" i="1"/>
  <c r="G85" i="1" s="1"/>
  <c r="K86" i="3"/>
  <c r="G86" i="3" s="1"/>
  <c r="J85" i="3"/>
  <c r="H85" i="3"/>
  <c r="H85" i="1" l="1"/>
  <c r="J85" i="1"/>
  <c r="I85" i="1"/>
  <c r="H84" i="8"/>
  <c r="L84" i="8"/>
  <c r="F84" i="8"/>
  <c r="Q84" i="8"/>
  <c r="I84" i="8"/>
  <c r="B84" i="8"/>
  <c r="B85" i="5"/>
  <c r="M85" i="6" s="1"/>
  <c r="N84" i="8"/>
  <c r="T84" i="8"/>
  <c r="E84" i="8"/>
  <c r="J84" i="8"/>
  <c r="D84" i="8"/>
  <c r="P84" i="8"/>
  <c r="S84" i="8"/>
  <c r="R84" i="8"/>
  <c r="O84" i="8"/>
  <c r="X84" i="8"/>
  <c r="V84" i="8"/>
  <c r="G84" i="8"/>
  <c r="C84" i="8"/>
  <c r="A84" i="8"/>
  <c r="B86" i="5"/>
  <c r="W84" i="8"/>
  <c r="H88" i="2"/>
  <c r="W88" i="4" s="1"/>
  <c r="J87" i="2"/>
  <c r="K87" i="2"/>
  <c r="I87" i="2"/>
  <c r="W87" i="4"/>
  <c r="H86" i="3"/>
  <c r="K86" i="1"/>
  <c r="G86" i="1" s="1"/>
  <c r="K87" i="3"/>
  <c r="G87" i="3" s="1"/>
  <c r="I86" i="3"/>
  <c r="J86" i="3"/>
  <c r="J86" i="1" l="1"/>
  <c r="H86" i="1"/>
  <c r="I86" i="1"/>
  <c r="N85" i="6"/>
  <c r="F85" i="8" s="1"/>
  <c r="L85" i="6"/>
  <c r="S85" i="8" s="1"/>
  <c r="N85" i="8"/>
  <c r="Q85" i="8"/>
  <c r="W85" i="8"/>
  <c r="K85" i="8"/>
  <c r="B85" i="8"/>
  <c r="H85" i="8"/>
  <c r="E85" i="8"/>
  <c r="T85" i="8"/>
  <c r="L86" i="6"/>
  <c r="G86" i="8" s="1"/>
  <c r="M86" i="6"/>
  <c r="Q86" i="8" s="1"/>
  <c r="N86" i="6"/>
  <c r="F86" i="8" s="1"/>
  <c r="J88" i="2"/>
  <c r="I88" i="2"/>
  <c r="K88" i="2"/>
  <c r="H89" i="2"/>
  <c r="I87" i="3"/>
  <c r="K87" i="1"/>
  <c r="G87" i="1" s="1"/>
  <c r="K88" i="3"/>
  <c r="G88" i="3" s="1"/>
  <c r="J87" i="3"/>
  <c r="H87" i="3"/>
  <c r="I87" i="1" l="1"/>
  <c r="H87" i="1"/>
  <c r="J87" i="1"/>
  <c r="M85" i="8"/>
  <c r="R85" i="8"/>
  <c r="C85" i="8"/>
  <c r="U85" i="8"/>
  <c r="L85" i="8"/>
  <c r="X85" i="8"/>
  <c r="A85" i="8"/>
  <c r="O85" i="8"/>
  <c r="I85" i="8"/>
  <c r="X86" i="8"/>
  <c r="N86" i="8"/>
  <c r="D85" i="8"/>
  <c r="G85" i="8"/>
  <c r="J85" i="8"/>
  <c r="P85" i="8"/>
  <c r="V85" i="8"/>
  <c r="S86" i="8"/>
  <c r="D86" i="8"/>
  <c r="P86" i="8"/>
  <c r="U86" i="8"/>
  <c r="J86" i="8"/>
  <c r="B87" i="5"/>
  <c r="M87" i="6" s="1"/>
  <c r="W86" i="8"/>
  <c r="R86" i="8"/>
  <c r="K86" i="8"/>
  <c r="T86" i="8"/>
  <c r="M86" i="8"/>
  <c r="A86" i="8"/>
  <c r="E86" i="8"/>
  <c r="B86" i="8"/>
  <c r="V86" i="8"/>
  <c r="H86" i="8"/>
  <c r="L86" i="8"/>
  <c r="I86" i="8"/>
  <c r="C86" i="8"/>
  <c r="O86" i="8"/>
  <c r="B88" i="5"/>
  <c r="I89" i="2"/>
  <c r="J89" i="2"/>
  <c r="K89" i="2"/>
  <c r="W89" i="4"/>
  <c r="H90" i="2"/>
  <c r="J88" i="3"/>
  <c r="K88" i="1"/>
  <c r="G88" i="1" s="1"/>
  <c r="K89" i="3"/>
  <c r="G89" i="3" s="1"/>
  <c r="H88" i="3"/>
  <c r="I88" i="3"/>
  <c r="J88" i="1" l="1"/>
  <c r="H88" i="1"/>
  <c r="I88" i="1"/>
  <c r="T87" i="8"/>
  <c r="Q87" i="8"/>
  <c r="W87" i="8"/>
  <c r="E87" i="8"/>
  <c r="B87" i="8"/>
  <c r="H87" i="8"/>
  <c r="N87" i="8"/>
  <c r="K87" i="8"/>
  <c r="L87" i="6"/>
  <c r="D87" i="8" s="1"/>
  <c r="N87" i="6"/>
  <c r="O87" i="8" s="1"/>
  <c r="N88" i="6"/>
  <c r="U88" i="8" s="1"/>
  <c r="L88" i="6"/>
  <c r="G88" i="8" s="1"/>
  <c r="M88" i="6"/>
  <c r="T88" i="8" s="1"/>
  <c r="B89" i="5"/>
  <c r="I90" i="2"/>
  <c r="J90" i="2"/>
  <c r="K90" i="2"/>
  <c r="W90" i="4"/>
  <c r="H91" i="2"/>
  <c r="J89" i="3"/>
  <c r="K89" i="1"/>
  <c r="G89" i="1" s="1"/>
  <c r="K90" i="3"/>
  <c r="G90" i="3" s="1"/>
  <c r="H89" i="3"/>
  <c r="I89" i="3"/>
  <c r="J89" i="1" l="1"/>
  <c r="I89" i="1"/>
  <c r="H89" i="1"/>
  <c r="K88" i="8"/>
  <c r="S87" i="8"/>
  <c r="L88" i="8"/>
  <c r="M87" i="8"/>
  <c r="J87" i="8"/>
  <c r="R88" i="8"/>
  <c r="G87" i="8"/>
  <c r="V87" i="8"/>
  <c r="J88" i="8"/>
  <c r="E88" i="8"/>
  <c r="S88" i="8"/>
  <c r="A88" i="8"/>
  <c r="X87" i="8"/>
  <c r="C87" i="8"/>
  <c r="I87" i="8"/>
  <c r="R87" i="8"/>
  <c r="L87" i="8"/>
  <c r="D88" i="8"/>
  <c r="U87" i="8"/>
  <c r="F87" i="8"/>
  <c r="P87" i="8"/>
  <c r="A87" i="8"/>
  <c r="M88" i="8"/>
  <c r="P88" i="8"/>
  <c r="N88" i="8"/>
  <c r="Q88" i="8"/>
  <c r="F88" i="8"/>
  <c r="V88" i="8"/>
  <c r="W88" i="8"/>
  <c r="H88" i="8"/>
  <c r="C88" i="8"/>
  <c r="X88" i="8"/>
  <c r="O88" i="8"/>
  <c r="B88" i="8"/>
  <c r="I88" i="8"/>
  <c r="M89" i="6"/>
  <c r="L89" i="6"/>
  <c r="A89" i="8" s="1"/>
  <c r="N89" i="6"/>
  <c r="X89" i="8" s="1"/>
  <c r="J91" i="2"/>
  <c r="K91" i="2"/>
  <c r="I91" i="2"/>
  <c r="W91" i="4"/>
  <c r="H92" i="2"/>
  <c r="H90" i="3"/>
  <c r="K90" i="1"/>
  <c r="G90" i="1" s="1"/>
  <c r="K91" i="3"/>
  <c r="G91" i="3" s="1"/>
  <c r="I90" i="3"/>
  <c r="J90" i="3"/>
  <c r="J90" i="1" l="1"/>
  <c r="H90" i="1"/>
  <c r="I90" i="1"/>
  <c r="B92" i="5"/>
  <c r="B90" i="5"/>
  <c r="N90" i="6" s="1"/>
  <c r="R89" i="8"/>
  <c r="D89" i="8"/>
  <c r="O89" i="8"/>
  <c r="F89" i="8"/>
  <c r="J89" i="8"/>
  <c r="P89" i="8"/>
  <c r="L89" i="8"/>
  <c r="G89" i="8"/>
  <c r="V89" i="8"/>
  <c r="M89" i="8"/>
  <c r="S89" i="8"/>
  <c r="U89" i="8"/>
  <c r="B91" i="5"/>
  <c r="I89" i="8"/>
  <c r="C89" i="8"/>
  <c r="N89" i="8"/>
  <c r="E89" i="8"/>
  <c r="W89" i="8"/>
  <c r="H89" i="8"/>
  <c r="Q89" i="8"/>
  <c r="K89" i="8"/>
  <c r="B89" i="8"/>
  <c r="T89" i="8"/>
  <c r="K92" i="2"/>
  <c r="I92" i="2"/>
  <c r="J92" i="2"/>
  <c r="W92" i="4"/>
  <c r="H93" i="2"/>
  <c r="I91" i="3"/>
  <c r="K91" i="1"/>
  <c r="G91" i="1" s="1"/>
  <c r="K92" i="3"/>
  <c r="G92" i="3" s="1"/>
  <c r="J91" i="3"/>
  <c r="H91" i="3"/>
  <c r="J91" i="1" l="1"/>
  <c r="H91" i="1"/>
  <c r="I91" i="1"/>
  <c r="L90" i="6"/>
  <c r="S90" i="8" s="1"/>
  <c r="O90" i="8"/>
  <c r="C90" i="8"/>
  <c r="I90" i="8"/>
  <c r="F90" i="8"/>
  <c r="L90" i="8"/>
  <c r="X90" i="8"/>
  <c r="R90" i="8"/>
  <c r="U90" i="8"/>
  <c r="M90" i="6"/>
  <c r="E90" i="8" s="1"/>
  <c r="M91" i="6"/>
  <c r="N91" i="8" s="1"/>
  <c r="N91" i="6"/>
  <c r="C91" i="8" s="1"/>
  <c r="L91" i="6"/>
  <c r="J91" i="8" s="1"/>
  <c r="L92" i="6"/>
  <c r="S92" i="8" s="1"/>
  <c r="N92" i="6"/>
  <c r="I92" i="8" s="1"/>
  <c r="M92" i="6"/>
  <c r="H92" i="8" s="1"/>
  <c r="I93" i="2"/>
  <c r="J93" i="2"/>
  <c r="K93" i="2"/>
  <c r="W93" i="4"/>
  <c r="H94" i="2"/>
  <c r="I92" i="3"/>
  <c r="K92" i="1"/>
  <c r="G92" i="1" s="1"/>
  <c r="K93" i="3"/>
  <c r="G93" i="3" s="1"/>
  <c r="J92" i="3"/>
  <c r="H92" i="3"/>
  <c r="J92" i="1" l="1"/>
  <c r="H92" i="1"/>
  <c r="I92" i="1"/>
  <c r="W90" i="8"/>
  <c r="W91" i="8"/>
  <c r="D90" i="8"/>
  <c r="A90" i="8"/>
  <c r="P90" i="8"/>
  <c r="M90" i="8"/>
  <c r="K91" i="8"/>
  <c r="V90" i="8"/>
  <c r="G90" i="8"/>
  <c r="D92" i="8"/>
  <c r="Q90" i="8"/>
  <c r="K90" i="8"/>
  <c r="J90" i="8"/>
  <c r="I91" i="8"/>
  <c r="A91" i="8"/>
  <c r="M91" i="8"/>
  <c r="N90" i="8"/>
  <c r="X92" i="8"/>
  <c r="N92" i="8"/>
  <c r="O92" i="8"/>
  <c r="U92" i="8"/>
  <c r="L91" i="8"/>
  <c r="Q92" i="8"/>
  <c r="H91" i="8"/>
  <c r="H90" i="8"/>
  <c r="T90" i="8"/>
  <c r="B90" i="8"/>
  <c r="O91" i="8"/>
  <c r="W92" i="8"/>
  <c r="R91" i="8"/>
  <c r="F91" i="8"/>
  <c r="B92" i="8"/>
  <c r="K92" i="8"/>
  <c r="C92" i="8"/>
  <c r="Q91" i="8"/>
  <c r="U91" i="8"/>
  <c r="T92" i="8"/>
  <c r="X91" i="8"/>
  <c r="E92" i="8"/>
  <c r="F92" i="8"/>
  <c r="R92" i="8"/>
  <c r="E91" i="8"/>
  <c r="S91" i="8"/>
  <c r="V91" i="8"/>
  <c r="G91" i="8"/>
  <c r="D91" i="8"/>
  <c r="P91" i="8"/>
  <c r="B91" i="8"/>
  <c r="A92" i="8"/>
  <c r="L92" i="8"/>
  <c r="T91" i="8"/>
  <c r="G92" i="8"/>
  <c r="P92" i="8"/>
  <c r="V92" i="8"/>
  <c r="B93" i="5"/>
  <c r="J92" i="8"/>
  <c r="M92" i="8"/>
  <c r="I94" i="2"/>
  <c r="J94" i="2"/>
  <c r="K94" i="2"/>
  <c r="W94" i="4"/>
  <c r="H95" i="2"/>
  <c r="I93" i="3"/>
  <c r="K93" i="1"/>
  <c r="G93" i="1" s="1"/>
  <c r="K94" i="3"/>
  <c r="G94" i="3" s="1"/>
  <c r="J93" i="3"/>
  <c r="H93" i="3"/>
  <c r="J93" i="1" l="1"/>
  <c r="I93" i="1"/>
  <c r="H93" i="1"/>
  <c r="N93" i="6"/>
  <c r="M93" i="6"/>
  <c r="N93" i="8" s="1"/>
  <c r="L93" i="6"/>
  <c r="S93" i="8" s="1"/>
  <c r="B94" i="5"/>
  <c r="H96" i="2"/>
  <c r="W96" i="4" s="1"/>
  <c r="J95" i="2"/>
  <c r="K95" i="2"/>
  <c r="I95" i="2"/>
  <c r="W95" i="4"/>
  <c r="H94" i="3"/>
  <c r="K94" i="1"/>
  <c r="G94" i="1" s="1"/>
  <c r="K95" i="3"/>
  <c r="G95" i="3" s="1"/>
  <c r="I94" i="3"/>
  <c r="J94" i="3"/>
  <c r="J94" i="1" l="1"/>
  <c r="H94" i="1"/>
  <c r="I94" i="1"/>
  <c r="Q93" i="8"/>
  <c r="E93" i="8"/>
  <c r="H93" i="8"/>
  <c r="B93" i="8"/>
  <c r="K93" i="8"/>
  <c r="T93" i="8"/>
  <c r="D93" i="8"/>
  <c r="G93" i="8"/>
  <c r="P93" i="8"/>
  <c r="W93" i="8"/>
  <c r="V93" i="8"/>
  <c r="M94" i="6"/>
  <c r="Q94" i="8" s="1"/>
  <c r="N94" i="6"/>
  <c r="U94" i="8" s="1"/>
  <c r="L94" i="6"/>
  <c r="J94" i="8" s="1"/>
  <c r="X93" i="8"/>
  <c r="U93" i="8"/>
  <c r="C93" i="8"/>
  <c r="O93" i="8"/>
  <c r="F93" i="8"/>
  <c r="R93" i="8"/>
  <c r="I93" i="8"/>
  <c r="L93" i="8"/>
  <c r="J93" i="8"/>
  <c r="M93" i="8"/>
  <c r="B95" i="5"/>
  <c r="A93" i="8"/>
  <c r="I96" i="2"/>
  <c r="K96" i="2"/>
  <c r="J96" i="2"/>
  <c r="H97" i="2"/>
  <c r="I95" i="3"/>
  <c r="K95" i="1"/>
  <c r="G95" i="1" s="1"/>
  <c r="K96" i="3"/>
  <c r="G96" i="3" s="1"/>
  <c r="J95" i="3"/>
  <c r="H95" i="3"/>
  <c r="I95" i="1" l="1"/>
  <c r="J95" i="1"/>
  <c r="H95" i="1"/>
  <c r="X94" i="8"/>
  <c r="F94" i="8"/>
  <c r="M94" i="8"/>
  <c r="T94" i="8"/>
  <c r="P94" i="8"/>
  <c r="E94" i="8"/>
  <c r="N94" i="8"/>
  <c r="H94" i="8"/>
  <c r="W94" i="8"/>
  <c r="K94" i="8"/>
  <c r="I94" i="8"/>
  <c r="B94" i="8"/>
  <c r="R94" i="8"/>
  <c r="L94" i="8"/>
  <c r="A94" i="8"/>
  <c r="O94" i="8"/>
  <c r="V94" i="8"/>
  <c r="M95" i="6"/>
  <c r="H95" i="8" s="1"/>
  <c r="N95" i="6"/>
  <c r="X95" i="8" s="1"/>
  <c r="L95" i="6"/>
  <c r="P95" i="8" s="1"/>
  <c r="B96" i="5"/>
  <c r="G94" i="8"/>
  <c r="D94" i="8"/>
  <c r="C94" i="8"/>
  <c r="S94" i="8"/>
  <c r="I97" i="2"/>
  <c r="J97" i="2"/>
  <c r="K97" i="2"/>
  <c r="W97" i="4"/>
  <c r="H98" i="2"/>
  <c r="J96" i="3"/>
  <c r="K96" i="1"/>
  <c r="G96" i="1" s="1"/>
  <c r="K97" i="3"/>
  <c r="G97" i="3" s="1"/>
  <c r="H96" i="3"/>
  <c r="I96" i="3"/>
  <c r="J96" i="1" l="1"/>
  <c r="I96" i="1"/>
  <c r="H96" i="1"/>
  <c r="W95" i="8"/>
  <c r="R95" i="8"/>
  <c r="L95" i="8"/>
  <c r="N95" i="8"/>
  <c r="K95" i="8"/>
  <c r="Q95" i="8"/>
  <c r="E95" i="8"/>
  <c r="I95" i="8"/>
  <c r="B95" i="8"/>
  <c r="C95" i="8"/>
  <c r="T95" i="8"/>
  <c r="O95" i="8"/>
  <c r="S95" i="8"/>
  <c r="V95" i="8"/>
  <c r="J95" i="8"/>
  <c r="U95" i="8"/>
  <c r="M95" i="8"/>
  <c r="L96" i="6"/>
  <c r="G96" i="8" s="1"/>
  <c r="N96" i="6"/>
  <c r="C96" i="8" s="1"/>
  <c r="M96" i="6"/>
  <c r="T96" i="8" s="1"/>
  <c r="D95" i="8"/>
  <c r="G95" i="8"/>
  <c r="F95" i="8"/>
  <c r="A95" i="8"/>
  <c r="I98" i="2"/>
  <c r="J98" i="2"/>
  <c r="K98" i="2"/>
  <c r="W98" i="4"/>
  <c r="H99" i="2"/>
  <c r="J97" i="3"/>
  <c r="K97" i="1"/>
  <c r="G97" i="1" s="1"/>
  <c r="K98" i="3"/>
  <c r="G98" i="3" s="1"/>
  <c r="I97" i="3"/>
  <c r="H97" i="3"/>
  <c r="J97" i="1" l="1"/>
  <c r="I97" i="1"/>
  <c r="H97" i="1"/>
  <c r="P96" i="8"/>
  <c r="D96" i="8"/>
  <c r="N96" i="8"/>
  <c r="S96" i="8"/>
  <c r="O96" i="8"/>
  <c r="E96" i="8"/>
  <c r="K96" i="8"/>
  <c r="W96" i="8"/>
  <c r="X96" i="8"/>
  <c r="B97" i="5"/>
  <c r="N97" i="6" s="1"/>
  <c r="J96" i="8"/>
  <c r="L96" i="8"/>
  <c r="A96" i="8"/>
  <c r="V96" i="8"/>
  <c r="F96" i="8"/>
  <c r="I96" i="8"/>
  <c r="U96" i="8"/>
  <c r="M96" i="8"/>
  <c r="R96" i="8"/>
  <c r="Q96" i="8"/>
  <c r="H96" i="8"/>
  <c r="B96" i="8"/>
  <c r="B98" i="5"/>
  <c r="K99" i="2"/>
  <c r="J99" i="2"/>
  <c r="I99" i="2"/>
  <c r="W99" i="4"/>
  <c r="H100" i="2"/>
  <c r="H98" i="3"/>
  <c r="K98" i="1"/>
  <c r="G98" i="1" s="1"/>
  <c r="K99" i="3"/>
  <c r="G99" i="3" s="1"/>
  <c r="I98" i="3"/>
  <c r="J98" i="3"/>
  <c r="J98" i="1" l="1"/>
  <c r="I98" i="1"/>
  <c r="H98" i="1"/>
  <c r="M97" i="6"/>
  <c r="H97" i="8" s="1"/>
  <c r="L97" i="6"/>
  <c r="V97" i="8" s="1"/>
  <c r="U97" i="8"/>
  <c r="X97" i="8"/>
  <c r="I97" i="8"/>
  <c r="R97" i="8"/>
  <c r="C97" i="8"/>
  <c r="O97" i="8"/>
  <c r="F97" i="8"/>
  <c r="L97" i="8"/>
  <c r="N98" i="6"/>
  <c r="L98" i="8" s="1"/>
  <c r="L98" i="6"/>
  <c r="D98" i="8" s="1"/>
  <c r="M98" i="6"/>
  <c r="B98" i="8" s="1"/>
  <c r="B99" i="5"/>
  <c r="I100" i="2"/>
  <c r="K100" i="2"/>
  <c r="J100" i="2"/>
  <c r="W100" i="4"/>
  <c r="H101" i="2"/>
  <c r="I99" i="3"/>
  <c r="K99" i="1"/>
  <c r="G99" i="1" s="1"/>
  <c r="K100" i="3"/>
  <c r="G100" i="3" s="1"/>
  <c r="J99" i="3"/>
  <c r="H99" i="3"/>
  <c r="J99" i="1" l="1"/>
  <c r="H99" i="1"/>
  <c r="I99" i="1"/>
  <c r="E97" i="8"/>
  <c r="K97" i="8"/>
  <c r="Q97" i="8"/>
  <c r="B97" i="8"/>
  <c r="W97" i="8"/>
  <c r="N97" i="8"/>
  <c r="T97" i="8"/>
  <c r="O98" i="8"/>
  <c r="D97" i="8"/>
  <c r="M97" i="8"/>
  <c r="R98" i="8"/>
  <c r="P97" i="8"/>
  <c r="A98" i="8"/>
  <c r="K98" i="8"/>
  <c r="S97" i="8"/>
  <c r="J97" i="8"/>
  <c r="P98" i="8"/>
  <c r="S98" i="8"/>
  <c r="A97" i="8"/>
  <c r="G97" i="8"/>
  <c r="C98" i="8"/>
  <c r="I98" i="8"/>
  <c r="M98" i="8"/>
  <c r="F98" i="8"/>
  <c r="U98" i="8"/>
  <c r="V98" i="8"/>
  <c r="J98" i="8"/>
  <c r="X98" i="8"/>
  <c r="G98" i="8"/>
  <c r="N98" i="8"/>
  <c r="W98" i="8"/>
  <c r="E98" i="8"/>
  <c r="Q98" i="8"/>
  <c r="H98" i="8"/>
  <c r="T98" i="8"/>
  <c r="N99" i="6"/>
  <c r="M99" i="6"/>
  <c r="W99" i="8" s="1"/>
  <c r="L99" i="6"/>
  <c r="J99" i="8" s="1"/>
  <c r="B100" i="5"/>
  <c r="I101" i="2"/>
  <c r="J101" i="2"/>
  <c r="K101" i="2"/>
  <c r="W101" i="4"/>
  <c r="H102" i="2"/>
  <c r="J100" i="3"/>
  <c r="K100" i="1"/>
  <c r="G100" i="1" s="1"/>
  <c r="K101" i="3"/>
  <c r="G101" i="3" s="1"/>
  <c r="H100" i="3"/>
  <c r="I100" i="3"/>
  <c r="J100" i="1" l="1"/>
  <c r="H100" i="1"/>
  <c r="I100" i="1"/>
  <c r="P99" i="8"/>
  <c r="Q99" i="8"/>
  <c r="B99" i="8"/>
  <c r="A99" i="8"/>
  <c r="K99" i="8"/>
  <c r="V99" i="8"/>
  <c r="T99" i="8"/>
  <c r="N99" i="8"/>
  <c r="E99" i="8"/>
  <c r="M100" i="6"/>
  <c r="Q100" i="8" s="1"/>
  <c r="L100" i="6"/>
  <c r="P100" i="8" s="1"/>
  <c r="S99" i="8"/>
  <c r="B101" i="5"/>
  <c r="N100" i="6"/>
  <c r="O100" i="8" s="1"/>
  <c r="G99" i="8"/>
  <c r="H99" i="8"/>
  <c r="D99" i="8"/>
  <c r="M99" i="8"/>
  <c r="F99" i="8"/>
  <c r="L99" i="8"/>
  <c r="U99" i="8"/>
  <c r="O99" i="8"/>
  <c r="C99" i="8"/>
  <c r="I99" i="8"/>
  <c r="R99" i="8"/>
  <c r="X99" i="8"/>
  <c r="J102" i="2"/>
  <c r="K102" i="2"/>
  <c r="I102" i="2"/>
  <c r="W102" i="4"/>
  <c r="H103" i="2"/>
  <c r="J101" i="3"/>
  <c r="K101" i="1"/>
  <c r="G101" i="1" s="1"/>
  <c r="K102" i="3"/>
  <c r="G102" i="3" s="1"/>
  <c r="H101" i="3"/>
  <c r="I101" i="3"/>
  <c r="J101" i="1" l="1"/>
  <c r="I101" i="1"/>
  <c r="H101" i="1"/>
  <c r="E100" i="8"/>
  <c r="B100" i="8"/>
  <c r="K100" i="8"/>
  <c r="D100" i="8"/>
  <c r="T100" i="8"/>
  <c r="A100" i="8"/>
  <c r="B103" i="5"/>
  <c r="F100" i="8"/>
  <c r="J100" i="8"/>
  <c r="L100" i="8"/>
  <c r="I100" i="8"/>
  <c r="R100" i="8"/>
  <c r="M100" i="8"/>
  <c r="X100" i="8"/>
  <c r="U100" i="8"/>
  <c r="V100" i="8"/>
  <c r="G100" i="8"/>
  <c r="S100" i="8"/>
  <c r="C100" i="8"/>
  <c r="H100" i="8"/>
  <c r="N100" i="8"/>
  <c r="W100" i="8"/>
  <c r="L101" i="6"/>
  <c r="S101" i="8" s="1"/>
  <c r="N101" i="6"/>
  <c r="U101" i="8" s="1"/>
  <c r="M101" i="6"/>
  <c r="H101" i="8" s="1"/>
  <c r="B102" i="5"/>
  <c r="H104" i="2"/>
  <c r="K104" i="2" s="1"/>
  <c r="K103" i="2"/>
  <c r="J103" i="2"/>
  <c r="I103" i="2"/>
  <c r="W103" i="4"/>
  <c r="H102" i="3"/>
  <c r="K102" i="1"/>
  <c r="G102" i="1" s="1"/>
  <c r="K103" i="3"/>
  <c r="G103" i="3" s="1"/>
  <c r="I102" i="3"/>
  <c r="J102" i="3"/>
  <c r="J102" i="1" l="1"/>
  <c r="H102" i="1"/>
  <c r="I102" i="1"/>
  <c r="E101" i="8"/>
  <c r="J101" i="8"/>
  <c r="R101" i="8"/>
  <c r="W101" i="8"/>
  <c r="B101" i="8"/>
  <c r="T101" i="8"/>
  <c r="N101" i="8"/>
  <c r="K101" i="8"/>
  <c r="I101" i="8"/>
  <c r="A101" i="8"/>
  <c r="P101" i="8"/>
  <c r="Q101" i="8"/>
  <c r="M101" i="8"/>
  <c r="O101" i="8"/>
  <c r="D101" i="8"/>
  <c r="G101" i="8"/>
  <c r="C101" i="8"/>
  <c r="F101" i="8"/>
  <c r="L101" i="8"/>
  <c r="V101" i="8"/>
  <c r="X101" i="8"/>
  <c r="L102" i="6"/>
  <c r="A102" i="8" s="1"/>
  <c r="M102" i="6"/>
  <c r="H102" i="8" s="1"/>
  <c r="N102" i="6"/>
  <c r="F102" i="8" s="1"/>
  <c r="L103" i="6"/>
  <c r="G103" i="8" s="1"/>
  <c r="M103" i="6"/>
  <c r="T103" i="8" s="1"/>
  <c r="N103" i="6"/>
  <c r="R103" i="8" s="1"/>
  <c r="W104" i="4"/>
  <c r="J104" i="2"/>
  <c r="I104" i="2"/>
  <c r="H105" i="2"/>
  <c r="I103" i="3"/>
  <c r="K103" i="1"/>
  <c r="G103" i="1" s="1"/>
  <c r="K104" i="3"/>
  <c r="G104" i="3" s="1"/>
  <c r="J103" i="3"/>
  <c r="H103" i="3"/>
  <c r="I103" i="1" l="1"/>
  <c r="H103" i="1"/>
  <c r="J103" i="1"/>
  <c r="W103" i="8"/>
  <c r="K102" i="8"/>
  <c r="N102" i="8"/>
  <c r="U102" i="8"/>
  <c r="Q102" i="8"/>
  <c r="I103" i="8"/>
  <c r="C103" i="8"/>
  <c r="E102" i="8"/>
  <c r="R102" i="8"/>
  <c r="X103" i="8"/>
  <c r="U103" i="8"/>
  <c r="W102" i="8"/>
  <c r="O102" i="8"/>
  <c r="F103" i="8"/>
  <c r="O103" i="8"/>
  <c r="B102" i="8"/>
  <c r="S102" i="8"/>
  <c r="I102" i="8"/>
  <c r="J103" i="8"/>
  <c r="N103" i="8"/>
  <c r="P102" i="8"/>
  <c r="M103" i="8"/>
  <c r="L102" i="8"/>
  <c r="X102" i="8"/>
  <c r="C102" i="8"/>
  <c r="L103" i="8"/>
  <c r="T102" i="8"/>
  <c r="D102" i="8"/>
  <c r="V102" i="8"/>
  <c r="E103" i="8"/>
  <c r="H103" i="8"/>
  <c r="J102" i="8"/>
  <c r="K103" i="8"/>
  <c r="B103" i="8"/>
  <c r="M102" i="8"/>
  <c r="G102" i="8"/>
  <c r="Q103" i="8"/>
  <c r="A103" i="8"/>
  <c r="V103" i="8"/>
  <c r="S103" i="8"/>
  <c r="D103" i="8"/>
  <c r="P103" i="8"/>
  <c r="B104" i="5"/>
  <c r="I105" i="2"/>
  <c r="J105" i="2"/>
  <c r="K105" i="2"/>
  <c r="W105" i="4"/>
  <c r="H106" i="2"/>
  <c r="J104" i="3"/>
  <c r="K104" i="1"/>
  <c r="G104" i="1" s="1"/>
  <c r="K105" i="3"/>
  <c r="G105" i="3" s="1"/>
  <c r="H104" i="3"/>
  <c r="I104" i="3"/>
  <c r="J104" i="1" l="1"/>
  <c r="H104" i="1"/>
  <c r="I104" i="1"/>
  <c r="M104" i="6"/>
  <c r="H104" i="8" s="1"/>
  <c r="N104" i="6"/>
  <c r="I104" i="8" s="1"/>
  <c r="L104" i="6"/>
  <c r="D104" i="8" s="1"/>
  <c r="B105" i="5"/>
  <c r="J106" i="2"/>
  <c r="K106" i="2"/>
  <c r="I106" i="2"/>
  <c r="W106" i="4"/>
  <c r="H107" i="2"/>
  <c r="J105" i="3"/>
  <c r="K105" i="1"/>
  <c r="G105" i="1" s="1"/>
  <c r="K106" i="3"/>
  <c r="G106" i="3" s="1"/>
  <c r="H105" i="3"/>
  <c r="I105" i="3"/>
  <c r="J105" i="1" l="1"/>
  <c r="I105" i="1"/>
  <c r="H105" i="1"/>
  <c r="T104" i="8"/>
  <c r="K104" i="8"/>
  <c r="R104" i="8"/>
  <c r="V104" i="8"/>
  <c r="E104" i="8"/>
  <c r="W104" i="8"/>
  <c r="C104" i="8"/>
  <c r="G104" i="8"/>
  <c r="A104" i="8"/>
  <c r="S104" i="8"/>
  <c r="O104" i="8"/>
  <c r="Q104" i="8"/>
  <c r="N104" i="8"/>
  <c r="F104" i="8"/>
  <c r="X104" i="8"/>
  <c r="L104" i="8"/>
  <c r="B104" i="8"/>
  <c r="U104" i="8"/>
  <c r="M104" i="8"/>
  <c r="J104" i="8"/>
  <c r="P104" i="8"/>
  <c r="M105" i="6"/>
  <c r="N105" i="6"/>
  <c r="C105" i="8" s="1"/>
  <c r="L105" i="6"/>
  <c r="G105" i="8" s="1"/>
  <c r="B106" i="5"/>
  <c r="H108" i="2"/>
  <c r="W108" i="4" s="1"/>
  <c r="K107" i="2"/>
  <c r="I107" i="2"/>
  <c r="J107" i="2"/>
  <c r="W107" i="4"/>
  <c r="H106" i="3"/>
  <c r="K106" i="1"/>
  <c r="G106" i="1" s="1"/>
  <c r="K107" i="3"/>
  <c r="G107" i="3" s="1"/>
  <c r="I106" i="3"/>
  <c r="J106" i="3"/>
  <c r="J106" i="1" l="1"/>
  <c r="H106" i="1"/>
  <c r="I106" i="1"/>
  <c r="B108" i="5"/>
  <c r="S105" i="8"/>
  <c r="V105" i="8"/>
  <c r="I105" i="8"/>
  <c r="D105" i="8"/>
  <c r="A105" i="8"/>
  <c r="X105" i="8"/>
  <c r="U105" i="8"/>
  <c r="O105" i="8"/>
  <c r="L106" i="6"/>
  <c r="M106" i="6"/>
  <c r="N106" i="6"/>
  <c r="P105" i="8"/>
  <c r="R105" i="8"/>
  <c r="L105" i="8"/>
  <c r="B107" i="5"/>
  <c r="J105" i="8"/>
  <c r="M105" i="8"/>
  <c r="F105" i="8"/>
  <c r="N105" i="8"/>
  <c r="H105" i="8"/>
  <c r="T105" i="8"/>
  <c r="W105" i="8"/>
  <c r="E105" i="8"/>
  <c r="Q105" i="8"/>
  <c r="B105" i="8"/>
  <c r="K105" i="8"/>
  <c r="K108" i="2"/>
  <c r="I108" i="2"/>
  <c r="J108" i="2"/>
  <c r="H109" i="2"/>
  <c r="I107" i="3"/>
  <c r="K107" i="1"/>
  <c r="G107" i="1" s="1"/>
  <c r="K108" i="3"/>
  <c r="G108" i="3" s="1"/>
  <c r="J107" i="3"/>
  <c r="H107" i="3"/>
  <c r="H107" i="1" l="1"/>
  <c r="I107" i="1"/>
  <c r="J107" i="1"/>
  <c r="M107" i="6"/>
  <c r="N107" i="8" s="1"/>
  <c r="N107" i="6"/>
  <c r="O107" i="8" s="1"/>
  <c r="M108" i="6"/>
  <c r="K108" i="8" s="1"/>
  <c r="L108" i="6"/>
  <c r="V108" i="8" s="1"/>
  <c r="N108" i="6"/>
  <c r="L108" i="8" s="1"/>
  <c r="L107" i="6"/>
  <c r="G107" i="8" s="1"/>
  <c r="L106" i="8"/>
  <c r="O106" i="8"/>
  <c r="F106" i="8"/>
  <c r="X106" i="8"/>
  <c r="I106" i="8"/>
  <c r="R106" i="8"/>
  <c r="U106" i="8"/>
  <c r="C106" i="8"/>
  <c r="N106" i="8"/>
  <c r="Q106" i="8"/>
  <c r="T106" i="8"/>
  <c r="K106" i="8"/>
  <c r="W106" i="8"/>
  <c r="E106" i="8"/>
  <c r="H106" i="8"/>
  <c r="B106" i="8"/>
  <c r="V106" i="8"/>
  <c r="G106" i="8"/>
  <c r="M106" i="8"/>
  <c r="J106" i="8"/>
  <c r="D106" i="8"/>
  <c r="P106" i="8"/>
  <c r="S106" i="8"/>
  <c r="A106" i="8"/>
  <c r="I109" i="2"/>
  <c r="J109" i="2"/>
  <c r="K109" i="2"/>
  <c r="W109" i="4"/>
  <c r="H110" i="2"/>
  <c r="J108" i="3"/>
  <c r="K108" i="1"/>
  <c r="G108" i="1" s="1"/>
  <c r="K109" i="3"/>
  <c r="G109" i="3" s="1"/>
  <c r="H108" i="3"/>
  <c r="I108" i="3"/>
  <c r="J108" i="1" l="1"/>
  <c r="H108" i="1"/>
  <c r="I108" i="1"/>
  <c r="X108" i="8"/>
  <c r="C108" i="8"/>
  <c r="K107" i="8"/>
  <c r="T107" i="8"/>
  <c r="T108" i="8"/>
  <c r="A107" i="8"/>
  <c r="V107" i="8"/>
  <c r="C107" i="8"/>
  <c r="D107" i="8"/>
  <c r="I107" i="8"/>
  <c r="S107" i="8"/>
  <c r="L107" i="8"/>
  <c r="P107" i="8"/>
  <c r="R107" i="8"/>
  <c r="E108" i="8"/>
  <c r="G108" i="8"/>
  <c r="J108" i="8"/>
  <c r="D108" i="8"/>
  <c r="B108" i="8"/>
  <c r="M108" i="8"/>
  <c r="Q108" i="8"/>
  <c r="M107" i="8"/>
  <c r="S108" i="8"/>
  <c r="X107" i="8"/>
  <c r="W108" i="8"/>
  <c r="H108" i="8"/>
  <c r="F107" i="8"/>
  <c r="J107" i="8"/>
  <c r="A108" i="8"/>
  <c r="P108" i="8"/>
  <c r="U107" i="8"/>
  <c r="N108" i="8"/>
  <c r="U108" i="8"/>
  <c r="W107" i="8"/>
  <c r="B107" i="8"/>
  <c r="E107" i="8"/>
  <c r="I108" i="8"/>
  <c r="F108" i="8"/>
  <c r="R108" i="8"/>
  <c r="Q107" i="8"/>
  <c r="O108" i="8"/>
  <c r="H107" i="8"/>
  <c r="B109" i="5"/>
  <c r="J110" i="2"/>
  <c r="K110" i="2"/>
  <c r="I110" i="2"/>
  <c r="W110" i="4"/>
  <c r="H111" i="2"/>
  <c r="J109" i="3"/>
  <c r="K109" i="1"/>
  <c r="G109" i="1" s="1"/>
  <c r="K110" i="3"/>
  <c r="G110" i="3" s="1"/>
  <c r="H109" i="3"/>
  <c r="I109" i="3"/>
  <c r="J109" i="1" l="1"/>
  <c r="I109" i="1"/>
  <c r="H109" i="1"/>
  <c r="N109" i="6"/>
  <c r="X109" i="8" s="1"/>
  <c r="M109" i="6"/>
  <c r="H109" i="8" s="1"/>
  <c r="L109" i="6"/>
  <c r="J109" i="8" s="1"/>
  <c r="B110" i="5"/>
  <c r="M110" i="6" s="1"/>
  <c r="H112" i="2"/>
  <c r="W112" i="4" s="1"/>
  <c r="K111" i="2"/>
  <c r="J111" i="2"/>
  <c r="I111" i="2"/>
  <c r="W111" i="4"/>
  <c r="H110" i="3"/>
  <c r="K110" i="1"/>
  <c r="G110" i="1" s="1"/>
  <c r="K111" i="3"/>
  <c r="G111" i="3" s="1"/>
  <c r="I110" i="3"/>
  <c r="J110" i="3"/>
  <c r="J110" i="1" l="1"/>
  <c r="H110" i="1"/>
  <c r="I110" i="1"/>
  <c r="O109" i="8"/>
  <c r="T109" i="8"/>
  <c r="L109" i="8"/>
  <c r="W109" i="8"/>
  <c r="F109" i="8"/>
  <c r="R109" i="8"/>
  <c r="C109" i="8"/>
  <c r="E109" i="8"/>
  <c r="A109" i="8"/>
  <c r="B109" i="8"/>
  <c r="K109" i="8"/>
  <c r="D109" i="8"/>
  <c r="M109" i="8"/>
  <c r="P109" i="8"/>
  <c r="Q109" i="8"/>
  <c r="N109" i="8"/>
  <c r="I109" i="8"/>
  <c r="G109" i="8"/>
  <c r="V109" i="8"/>
  <c r="U109" i="8"/>
  <c r="N110" i="6"/>
  <c r="C110" i="8" s="1"/>
  <c r="S109" i="8"/>
  <c r="B112" i="5"/>
  <c r="L110" i="6"/>
  <c r="D110" i="8" s="1"/>
  <c r="B111" i="5"/>
  <c r="H110" i="8"/>
  <c r="E110" i="8"/>
  <c r="N110" i="8"/>
  <c r="W110" i="8"/>
  <c r="T110" i="8"/>
  <c r="Q110" i="8"/>
  <c r="K110" i="8"/>
  <c r="B110" i="8"/>
  <c r="J112" i="2"/>
  <c r="I112" i="2"/>
  <c r="K112" i="2"/>
  <c r="H113" i="2"/>
  <c r="W113" i="4" s="1"/>
  <c r="I111" i="3"/>
  <c r="K111" i="1"/>
  <c r="G111" i="1" s="1"/>
  <c r="K112" i="3"/>
  <c r="G112" i="3" s="1"/>
  <c r="J111" i="3"/>
  <c r="H111" i="3"/>
  <c r="H111" i="1" l="1"/>
  <c r="I111" i="1"/>
  <c r="J111" i="1"/>
  <c r="B113" i="5"/>
  <c r="I110" i="8"/>
  <c r="O110" i="8"/>
  <c r="L110" i="8"/>
  <c r="F110" i="8"/>
  <c r="R110" i="8"/>
  <c r="U110" i="8"/>
  <c r="J110" i="8"/>
  <c r="V110" i="8"/>
  <c r="S110" i="8"/>
  <c r="X110" i="8"/>
  <c r="G110" i="8"/>
  <c r="P110" i="8"/>
  <c r="M110" i="8"/>
  <c r="L111" i="6"/>
  <c r="P111" i="8" s="1"/>
  <c r="N111" i="6"/>
  <c r="O111" i="8" s="1"/>
  <c r="M111" i="6"/>
  <c r="Q111" i="8" s="1"/>
  <c r="N112" i="6"/>
  <c r="O112" i="8" s="1"/>
  <c r="M112" i="6"/>
  <c r="K112" i="8" s="1"/>
  <c r="L112" i="6"/>
  <c r="S112" i="8" s="1"/>
  <c r="A110" i="8"/>
  <c r="J113" i="2"/>
  <c r="K113" i="2"/>
  <c r="I113" i="2"/>
  <c r="H114" i="2"/>
  <c r="J112" i="3"/>
  <c r="K112" i="1"/>
  <c r="G112" i="1" s="1"/>
  <c r="K113" i="3"/>
  <c r="G113" i="3" s="1"/>
  <c r="H112" i="3"/>
  <c r="I112" i="3"/>
  <c r="J112" i="1" l="1"/>
  <c r="I112" i="1"/>
  <c r="H112" i="1"/>
  <c r="J112" i="8"/>
  <c r="U111" i="8"/>
  <c r="L111" i="8"/>
  <c r="A112" i="8"/>
  <c r="F112" i="8"/>
  <c r="P112" i="8"/>
  <c r="D112" i="8"/>
  <c r="H111" i="8"/>
  <c r="D111" i="8"/>
  <c r="V112" i="8"/>
  <c r="N111" i="8"/>
  <c r="F111" i="8"/>
  <c r="E111" i="8"/>
  <c r="U112" i="8"/>
  <c r="T111" i="8"/>
  <c r="R111" i="8"/>
  <c r="S111" i="8"/>
  <c r="G112" i="8"/>
  <c r="K111" i="8"/>
  <c r="B111" i="8"/>
  <c r="X111" i="8"/>
  <c r="M112" i="8"/>
  <c r="W111" i="8"/>
  <c r="I111" i="8"/>
  <c r="X112" i="8"/>
  <c r="V111" i="8"/>
  <c r="J111" i="8"/>
  <c r="I112" i="8"/>
  <c r="R112" i="8"/>
  <c r="G111" i="8"/>
  <c r="M111" i="8"/>
  <c r="L112" i="8"/>
  <c r="Q112" i="8"/>
  <c r="E112" i="8"/>
  <c r="T112" i="8"/>
  <c r="N112" i="8"/>
  <c r="B112" i="8"/>
  <c r="W112" i="8"/>
  <c r="A111" i="8"/>
  <c r="C112" i="8"/>
  <c r="C111" i="8"/>
  <c r="H112" i="8"/>
  <c r="M113" i="6"/>
  <c r="N113" i="8" s="1"/>
  <c r="L113" i="6"/>
  <c r="G113" i="8" s="1"/>
  <c r="N113" i="6"/>
  <c r="L113" i="8" s="1"/>
  <c r="J114" i="2"/>
  <c r="I114" i="2"/>
  <c r="K114" i="2"/>
  <c r="W114" i="4"/>
  <c r="H115" i="2"/>
  <c r="J113" i="3"/>
  <c r="K113" i="1"/>
  <c r="G113" i="1" s="1"/>
  <c r="K114" i="3"/>
  <c r="G114" i="3" s="1"/>
  <c r="H113" i="3"/>
  <c r="I113" i="3"/>
  <c r="J113" i="1" l="1"/>
  <c r="I113" i="1"/>
  <c r="H113" i="1"/>
  <c r="W113" i="8"/>
  <c r="O113" i="8"/>
  <c r="E113" i="8"/>
  <c r="Q113" i="8"/>
  <c r="K113" i="8"/>
  <c r="T113" i="8"/>
  <c r="J113" i="8"/>
  <c r="U113" i="8"/>
  <c r="B113" i="8"/>
  <c r="A113" i="8"/>
  <c r="P113" i="8"/>
  <c r="H113" i="8"/>
  <c r="V113" i="8"/>
  <c r="C113" i="8"/>
  <c r="S113" i="8"/>
  <c r="M113" i="8"/>
  <c r="I113" i="8"/>
  <c r="X113" i="8"/>
  <c r="R113" i="8"/>
  <c r="F113" i="8"/>
  <c r="D113" i="8"/>
  <c r="B114" i="5"/>
  <c r="K115" i="2"/>
  <c r="J115" i="2"/>
  <c r="I115" i="2"/>
  <c r="W115" i="4"/>
  <c r="H116" i="2"/>
  <c r="H114" i="3"/>
  <c r="K114" i="1"/>
  <c r="G114" i="1" s="1"/>
  <c r="K115" i="3"/>
  <c r="G115" i="3" s="1"/>
  <c r="I114" i="3"/>
  <c r="J114" i="3"/>
  <c r="J114" i="1" l="1"/>
  <c r="I114" i="1"/>
  <c r="H114" i="1"/>
  <c r="M114" i="6"/>
  <c r="H114" i="8" s="1"/>
  <c r="L114" i="6"/>
  <c r="D114" i="8" s="1"/>
  <c r="N114" i="6"/>
  <c r="O114" i="8" s="1"/>
  <c r="B115" i="5"/>
  <c r="L115" i="6" s="1"/>
  <c r="I116" i="2"/>
  <c r="J116" i="2"/>
  <c r="K116" i="2"/>
  <c r="W116" i="4"/>
  <c r="H117" i="2"/>
  <c r="I115" i="3"/>
  <c r="K115" i="1"/>
  <c r="G115" i="1" s="1"/>
  <c r="K116" i="3"/>
  <c r="G116" i="3" s="1"/>
  <c r="J115" i="3"/>
  <c r="H115" i="3"/>
  <c r="I115" i="1" l="1"/>
  <c r="J115" i="1"/>
  <c r="H115" i="1"/>
  <c r="B117" i="5"/>
  <c r="L114" i="8"/>
  <c r="K114" i="8"/>
  <c r="A114" i="8"/>
  <c r="J114" i="8"/>
  <c r="S114" i="8"/>
  <c r="G114" i="8"/>
  <c r="V114" i="8"/>
  <c r="P114" i="8"/>
  <c r="M114" i="8"/>
  <c r="I114" i="8"/>
  <c r="X114" i="8"/>
  <c r="T114" i="8"/>
  <c r="N114" i="8"/>
  <c r="E114" i="8"/>
  <c r="Q114" i="8"/>
  <c r="W114" i="8"/>
  <c r="B114" i="8"/>
  <c r="F114" i="8"/>
  <c r="R114" i="8"/>
  <c r="N115" i="6"/>
  <c r="X115" i="8" s="1"/>
  <c r="C114" i="8"/>
  <c r="B116" i="5"/>
  <c r="M115" i="6"/>
  <c r="W115" i="8" s="1"/>
  <c r="U114" i="8"/>
  <c r="J115" i="8"/>
  <c r="M115" i="8"/>
  <c r="P115" i="8"/>
  <c r="S115" i="8"/>
  <c r="V115" i="8"/>
  <c r="D115" i="8"/>
  <c r="G115" i="8"/>
  <c r="A115" i="8"/>
  <c r="I117" i="2"/>
  <c r="K117" i="2"/>
  <c r="J117" i="2"/>
  <c r="W117" i="4"/>
  <c r="H118" i="2"/>
  <c r="J116" i="3"/>
  <c r="K116" i="1"/>
  <c r="G116" i="1" s="1"/>
  <c r="K117" i="3"/>
  <c r="G117" i="3" s="1"/>
  <c r="H116" i="3"/>
  <c r="I116" i="3"/>
  <c r="J116" i="1" l="1"/>
  <c r="H116" i="1"/>
  <c r="I116" i="1"/>
  <c r="I115" i="8"/>
  <c r="R115" i="8"/>
  <c r="Q115" i="8"/>
  <c r="L115" i="8"/>
  <c r="U115" i="8"/>
  <c r="E115" i="8"/>
  <c r="F115" i="8"/>
  <c r="O115" i="8"/>
  <c r="H115" i="8"/>
  <c r="N116" i="6"/>
  <c r="X116" i="8" s="1"/>
  <c r="L116" i="6"/>
  <c r="V116" i="8" s="1"/>
  <c r="C115" i="8"/>
  <c r="B115" i="8"/>
  <c r="M116" i="6"/>
  <c r="K116" i="8" s="1"/>
  <c r="K115" i="8"/>
  <c r="T115" i="8"/>
  <c r="N117" i="6"/>
  <c r="L117" i="8" s="1"/>
  <c r="M117" i="6"/>
  <c r="Q117" i="8" s="1"/>
  <c r="L117" i="6"/>
  <c r="S117" i="8" s="1"/>
  <c r="N115" i="8"/>
  <c r="J118" i="2"/>
  <c r="I118" i="2"/>
  <c r="K118" i="2"/>
  <c r="W118" i="4"/>
  <c r="H119" i="2"/>
  <c r="I117" i="3"/>
  <c r="K117" i="1"/>
  <c r="G117" i="1" s="1"/>
  <c r="K118" i="3"/>
  <c r="G118" i="3" s="1"/>
  <c r="J117" i="3"/>
  <c r="H117" i="3"/>
  <c r="J117" i="1" l="1"/>
  <c r="I117" i="1"/>
  <c r="H117" i="1"/>
  <c r="F116" i="8"/>
  <c r="C116" i="8"/>
  <c r="S116" i="8"/>
  <c r="L116" i="8"/>
  <c r="T117" i="8"/>
  <c r="G116" i="8"/>
  <c r="I116" i="8"/>
  <c r="O116" i="8"/>
  <c r="R116" i="8"/>
  <c r="J117" i="8"/>
  <c r="N116" i="8"/>
  <c r="W117" i="8"/>
  <c r="H116" i="8"/>
  <c r="D116" i="8"/>
  <c r="V117" i="8"/>
  <c r="N117" i="8"/>
  <c r="Q116" i="8"/>
  <c r="H117" i="8"/>
  <c r="K117" i="8"/>
  <c r="W116" i="8"/>
  <c r="A116" i="8"/>
  <c r="M117" i="8"/>
  <c r="D117" i="8"/>
  <c r="P116" i="8"/>
  <c r="A117" i="8"/>
  <c r="G117" i="8"/>
  <c r="M116" i="8"/>
  <c r="U116" i="8"/>
  <c r="B117" i="8"/>
  <c r="E117" i="8"/>
  <c r="E116" i="8"/>
  <c r="T116" i="8"/>
  <c r="B116" i="8"/>
  <c r="P117" i="8"/>
  <c r="J116" i="8"/>
  <c r="R117" i="8"/>
  <c r="C117" i="8"/>
  <c r="I117" i="8"/>
  <c r="O117" i="8"/>
  <c r="F117" i="8"/>
  <c r="U117" i="8"/>
  <c r="X117" i="8"/>
  <c r="B118" i="5"/>
  <c r="K119" i="2"/>
  <c r="J119" i="2"/>
  <c r="I119" i="2"/>
  <c r="W119" i="4"/>
  <c r="H120" i="2"/>
  <c r="H118" i="3"/>
  <c r="K118" i="1"/>
  <c r="G118" i="1" s="1"/>
  <c r="K119" i="3"/>
  <c r="G119" i="3" s="1"/>
  <c r="I118" i="3"/>
  <c r="J118" i="3"/>
  <c r="J118" i="1" l="1"/>
  <c r="I118" i="1"/>
  <c r="H118" i="1"/>
  <c r="M118" i="6"/>
  <c r="N118" i="6"/>
  <c r="L118" i="6"/>
  <c r="B119" i="5"/>
  <c r="L119" i="6" s="1"/>
  <c r="D119" i="8" s="1"/>
  <c r="I120" i="2"/>
  <c r="J120" i="2"/>
  <c r="K120" i="2"/>
  <c r="W120" i="4"/>
  <c r="H121" i="2"/>
  <c r="I119" i="3"/>
  <c r="K119" i="1"/>
  <c r="G119" i="1" s="1"/>
  <c r="K120" i="3"/>
  <c r="G120" i="3" s="1"/>
  <c r="H119" i="3"/>
  <c r="J119" i="3"/>
  <c r="H119" i="1" l="1"/>
  <c r="I119" i="1"/>
  <c r="J119" i="1"/>
  <c r="J119" i="8"/>
  <c r="V119" i="8"/>
  <c r="N119" i="6"/>
  <c r="O119" i="8" s="1"/>
  <c r="G119" i="8"/>
  <c r="A119" i="8"/>
  <c r="P119" i="8"/>
  <c r="M119" i="6"/>
  <c r="Q119" i="8" s="1"/>
  <c r="P118" i="8"/>
  <c r="A118" i="8"/>
  <c r="D118" i="8"/>
  <c r="V118" i="8"/>
  <c r="G118" i="8"/>
  <c r="M118" i="8"/>
  <c r="J118" i="8"/>
  <c r="S118" i="8"/>
  <c r="B120" i="5"/>
  <c r="M119" i="8"/>
  <c r="X118" i="8"/>
  <c r="R118" i="8"/>
  <c r="U118" i="8"/>
  <c r="F118" i="8"/>
  <c r="O118" i="8"/>
  <c r="L118" i="8"/>
  <c r="I118" i="8"/>
  <c r="C118" i="8"/>
  <c r="S119" i="8"/>
  <c r="W118" i="8"/>
  <c r="T118" i="8"/>
  <c r="E118" i="8"/>
  <c r="K118" i="8"/>
  <c r="Q118" i="8"/>
  <c r="N118" i="8"/>
  <c r="B118" i="8"/>
  <c r="H118" i="8"/>
  <c r="I121" i="2"/>
  <c r="J121" i="2"/>
  <c r="K121" i="2"/>
  <c r="W121" i="4"/>
  <c r="H122" i="2"/>
  <c r="J120" i="3"/>
  <c r="K120" i="1"/>
  <c r="G120" i="1" s="1"/>
  <c r="K121" i="3"/>
  <c r="G121" i="3" s="1"/>
  <c r="H120" i="3"/>
  <c r="I120" i="3"/>
  <c r="J120" i="1" l="1"/>
  <c r="I120" i="1"/>
  <c r="H120" i="1"/>
  <c r="F119" i="8"/>
  <c r="R119" i="8"/>
  <c r="U119" i="8"/>
  <c r="L119" i="8"/>
  <c r="I119" i="8"/>
  <c r="C119" i="8"/>
  <c r="N120" i="6"/>
  <c r="X120" i="8" s="1"/>
  <c r="M120" i="6"/>
  <c r="T120" i="8" s="1"/>
  <c r="L120" i="6"/>
  <c r="G120" i="8" s="1"/>
  <c r="X119" i="8"/>
  <c r="N119" i="8"/>
  <c r="W119" i="8"/>
  <c r="B119" i="8"/>
  <c r="K119" i="8"/>
  <c r="T119" i="8"/>
  <c r="E119" i="8"/>
  <c r="H119" i="8"/>
  <c r="B121" i="5"/>
  <c r="J122" i="2"/>
  <c r="I122" i="2"/>
  <c r="K122" i="2"/>
  <c r="W122" i="4"/>
  <c r="H123" i="2"/>
  <c r="J121" i="3"/>
  <c r="K121" i="1"/>
  <c r="G121" i="1" s="1"/>
  <c r="K122" i="3"/>
  <c r="G122" i="3" s="1"/>
  <c r="I121" i="3"/>
  <c r="H121" i="3"/>
  <c r="J121" i="1" l="1"/>
  <c r="I121" i="1"/>
  <c r="H121" i="1"/>
  <c r="L120" i="8"/>
  <c r="K120" i="8"/>
  <c r="M120" i="8"/>
  <c r="S120" i="8"/>
  <c r="Q120" i="8"/>
  <c r="I120" i="8"/>
  <c r="H120" i="8"/>
  <c r="N120" i="8"/>
  <c r="A120" i="8"/>
  <c r="D120" i="8"/>
  <c r="W120" i="8"/>
  <c r="V120" i="8"/>
  <c r="J120" i="8"/>
  <c r="B120" i="8"/>
  <c r="P120" i="8"/>
  <c r="O120" i="8"/>
  <c r="C120" i="8"/>
  <c r="F120" i="8"/>
  <c r="R120" i="8"/>
  <c r="U120" i="8"/>
  <c r="E120" i="8"/>
  <c r="N121" i="6"/>
  <c r="U121" i="8" s="1"/>
  <c r="M121" i="6"/>
  <c r="B121" i="8" s="1"/>
  <c r="L121" i="6"/>
  <c r="J121" i="8" s="1"/>
  <c r="B122" i="5"/>
  <c r="K123" i="2"/>
  <c r="I123" i="2"/>
  <c r="J123" i="2"/>
  <c r="W123" i="4"/>
  <c r="H124" i="2"/>
  <c r="H122" i="3"/>
  <c r="K122" i="1"/>
  <c r="G122" i="1" s="1"/>
  <c r="K123" i="3"/>
  <c r="G123" i="3" s="1"/>
  <c r="J122" i="3"/>
  <c r="I122" i="3"/>
  <c r="J122" i="1" l="1"/>
  <c r="H122" i="1"/>
  <c r="I122" i="1"/>
  <c r="S121" i="8"/>
  <c r="D121" i="8"/>
  <c r="H121" i="8"/>
  <c r="Q121" i="8"/>
  <c r="F121" i="8"/>
  <c r="R121" i="8"/>
  <c r="L121" i="8"/>
  <c r="C121" i="8"/>
  <c r="G121" i="8"/>
  <c r="W121" i="8"/>
  <c r="E121" i="8"/>
  <c r="N121" i="8"/>
  <c r="O121" i="8"/>
  <c r="X121" i="8"/>
  <c r="K121" i="8"/>
  <c r="T121" i="8"/>
  <c r="I121" i="8"/>
  <c r="V121" i="8"/>
  <c r="M121" i="8"/>
  <c r="A121" i="8"/>
  <c r="P121" i="8"/>
  <c r="B123" i="5"/>
  <c r="L122" i="6"/>
  <c r="N122" i="6"/>
  <c r="M122" i="6"/>
  <c r="E122" i="8" s="1"/>
  <c r="K124" i="2"/>
  <c r="I124" i="2"/>
  <c r="J124" i="2"/>
  <c r="W124" i="4"/>
  <c r="H125" i="2"/>
  <c r="I123" i="3"/>
  <c r="K123" i="1"/>
  <c r="G123" i="1" s="1"/>
  <c r="K124" i="3"/>
  <c r="G124" i="3" s="1"/>
  <c r="J123" i="3"/>
  <c r="H123" i="3"/>
  <c r="I123" i="1" l="1"/>
  <c r="J123" i="1"/>
  <c r="H123" i="1"/>
  <c r="B125" i="5"/>
  <c r="M125" i="6" s="1"/>
  <c r="N123" i="6"/>
  <c r="L123" i="6"/>
  <c r="V123" i="8" s="1"/>
  <c r="M123" i="6"/>
  <c r="H123" i="8" s="1"/>
  <c r="G122" i="8"/>
  <c r="S122" i="8"/>
  <c r="J122" i="8"/>
  <c r="A122" i="8"/>
  <c r="D122" i="8"/>
  <c r="M122" i="8"/>
  <c r="P122" i="8"/>
  <c r="V122" i="8"/>
  <c r="F122" i="8"/>
  <c r="R122" i="8"/>
  <c r="O122" i="8"/>
  <c r="L122" i="8"/>
  <c r="U122" i="8"/>
  <c r="I122" i="8"/>
  <c r="C122" i="8"/>
  <c r="X122" i="8"/>
  <c r="B124" i="5"/>
  <c r="Q122" i="8"/>
  <c r="N122" i="8"/>
  <c r="H122" i="8"/>
  <c r="T122" i="8"/>
  <c r="K122" i="8"/>
  <c r="B122" i="8"/>
  <c r="W122" i="8"/>
  <c r="I125" i="2"/>
  <c r="J125" i="2"/>
  <c r="K125" i="2"/>
  <c r="W125" i="4"/>
  <c r="H126" i="2"/>
  <c r="J124" i="3"/>
  <c r="K124" i="1"/>
  <c r="G124" i="1" s="1"/>
  <c r="K125" i="3"/>
  <c r="G125" i="3" s="1"/>
  <c r="H124" i="3"/>
  <c r="I124" i="3"/>
  <c r="J124" i="1" l="1"/>
  <c r="H124" i="1"/>
  <c r="I124" i="1"/>
  <c r="G123" i="8"/>
  <c r="Q123" i="8"/>
  <c r="E123" i="8"/>
  <c r="N123" i="8"/>
  <c r="L124" i="6"/>
  <c r="A124" i="8" s="1"/>
  <c r="N124" i="6"/>
  <c r="C124" i="8" s="1"/>
  <c r="M124" i="6"/>
  <c r="K124" i="8" s="1"/>
  <c r="N125" i="6"/>
  <c r="F125" i="8" s="1"/>
  <c r="B123" i="8"/>
  <c r="L125" i="6"/>
  <c r="G125" i="8" s="1"/>
  <c r="K123" i="8"/>
  <c r="T123" i="8"/>
  <c r="W123" i="8"/>
  <c r="M123" i="8"/>
  <c r="S123" i="8"/>
  <c r="P123" i="8"/>
  <c r="J123" i="8"/>
  <c r="D123" i="8"/>
  <c r="A123" i="8"/>
  <c r="F123" i="8"/>
  <c r="I123" i="8"/>
  <c r="C123" i="8"/>
  <c r="U123" i="8"/>
  <c r="O123" i="8"/>
  <c r="X123" i="8"/>
  <c r="R123" i="8"/>
  <c r="L123" i="8"/>
  <c r="K125" i="8"/>
  <c r="T125" i="8"/>
  <c r="N125" i="8"/>
  <c r="Q125" i="8"/>
  <c r="W125" i="8"/>
  <c r="E125" i="8"/>
  <c r="B125" i="8"/>
  <c r="H125" i="8"/>
  <c r="J126" i="2"/>
  <c r="K126" i="2"/>
  <c r="I126" i="2"/>
  <c r="W126" i="4"/>
  <c r="H127" i="2"/>
  <c r="J125" i="3"/>
  <c r="K125" i="1"/>
  <c r="G125" i="1" s="1"/>
  <c r="K126" i="3"/>
  <c r="G126" i="3" s="1"/>
  <c r="H125" i="3"/>
  <c r="I125" i="3"/>
  <c r="L125" i="8" l="1"/>
  <c r="J125" i="1"/>
  <c r="I125" i="1"/>
  <c r="H125" i="1"/>
  <c r="O124" i="8"/>
  <c r="U124" i="8"/>
  <c r="R124" i="8"/>
  <c r="X124" i="8"/>
  <c r="L124" i="8"/>
  <c r="F124" i="8"/>
  <c r="I124" i="8"/>
  <c r="D125" i="8"/>
  <c r="P125" i="8"/>
  <c r="V125" i="8"/>
  <c r="X125" i="8"/>
  <c r="J124" i="8"/>
  <c r="G124" i="8"/>
  <c r="B124" i="8"/>
  <c r="A125" i="8"/>
  <c r="J125" i="8"/>
  <c r="W124" i="8"/>
  <c r="M124" i="8"/>
  <c r="P124" i="8"/>
  <c r="V124" i="8"/>
  <c r="S124" i="8"/>
  <c r="N124" i="8"/>
  <c r="D124" i="8"/>
  <c r="U125" i="8"/>
  <c r="T124" i="8"/>
  <c r="E124" i="8"/>
  <c r="S125" i="8"/>
  <c r="H124" i="8"/>
  <c r="Q124" i="8"/>
  <c r="M125" i="8"/>
  <c r="O125" i="8"/>
  <c r="R125" i="8"/>
  <c r="I125" i="8"/>
  <c r="C125" i="8"/>
  <c r="B126" i="5"/>
  <c r="K127" i="2"/>
  <c r="I127" i="2"/>
  <c r="J127" i="2"/>
  <c r="W127" i="4"/>
  <c r="H128" i="2"/>
  <c r="H126" i="3"/>
  <c r="K126" i="1"/>
  <c r="G126" i="1" s="1"/>
  <c r="K127" i="3"/>
  <c r="G127" i="3" s="1"/>
  <c r="J126" i="3"/>
  <c r="I126" i="3"/>
  <c r="J126" i="1" l="1"/>
  <c r="H126" i="1"/>
  <c r="I126" i="1"/>
  <c r="M126" i="6"/>
  <c r="L126" i="6"/>
  <c r="A126" i="8" s="1"/>
  <c r="N126" i="6"/>
  <c r="B127" i="5"/>
  <c r="L127" i="6" s="1"/>
  <c r="J127" i="8" s="1"/>
  <c r="H129" i="2"/>
  <c r="W129" i="4" s="1"/>
  <c r="J128" i="2"/>
  <c r="K128" i="2"/>
  <c r="I128" i="2"/>
  <c r="W128" i="4"/>
  <c r="I127" i="3"/>
  <c r="K127" i="1"/>
  <c r="G127" i="1" s="1"/>
  <c r="K128" i="3"/>
  <c r="G128" i="3" s="1"/>
  <c r="J127" i="3"/>
  <c r="H127" i="3"/>
  <c r="J127" i="1" l="1"/>
  <c r="H127" i="1"/>
  <c r="I127" i="1"/>
  <c r="G127" i="8"/>
  <c r="N127" i="6"/>
  <c r="I127" i="8" s="1"/>
  <c r="V127" i="8"/>
  <c r="P127" i="8"/>
  <c r="S127" i="8"/>
  <c r="A127" i="8"/>
  <c r="M127" i="8"/>
  <c r="L126" i="8"/>
  <c r="C126" i="8"/>
  <c r="F126" i="8"/>
  <c r="R126" i="8"/>
  <c r="X126" i="8"/>
  <c r="I126" i="8"/>
  <c r="O126" i="8"/>
  <c r="U126" i="8"/>
  <c r="B128" i="5"/>
  <c r="S126" i="8"/>
  <c r="M126" i="8"/>
  <c r="V126" i="8"/>
  <c r="G126" i="8"/>
  <c r="J126" i="8"/>
  <c r="D126" i="8"/>
  <c r="P126" i="8"/>
  <c r="D127" i="8"/>
  <c r="M127" i="6"/>
  <c r="E127" i="8" s="1"/>
  <c r="B126" i="8"/>
  <c r="N126" i="8"/>
  <c r="T126" i="8"/>
  <c r="E126" i="8"/>
  <c r="Q126" i="8"/>
  <c r="K126" i="8"/>
  <c r="W126" i="8"/>
  <c r="H126" i="8"/>
  <c r="J129" i="2"/>
  <c r="I129" i="2"/>
  <c r="K129" i="2"/>
  <c r="H130" i="2"/>
  <c r="I128" i="3"/>
  <c r="K128" i="1"/>
  <c r="G128" i="1" s="1"/>
  <c r="K129" i="3"/>
  <c r="G129" i="3" s="1"/>
  <c r="J128" i="3"/>
  <c r="H128" i="3"/>
  <c r="J128" i="1" l="1"/>
  <c r="I128" i="1"/>
  <c r="H128" i="1"/>
  <c r="O127" i="8"/>
  <c r="F127" i="8"/>
  <c r="W127" i="8"/>
  <c r="N127" i="8"/>
  <c r="B127" i="8"/>
  <c r="U127" i="8"/>
  <c r="L127" i="8"/>
  <c r="C127" i="8"/>
  <c r="X127" i="8"/>
  <c r="R127" i="8"/>
  <c r="N128" i="6"/>
  <c r="O128" i="8" s="1"/>
  <c r="M128" i="6"/>
  <c r="N128" i="8" s="1"/>
  <c r="L128" i="6"/>
  <c r="G128" i="8" s="1"/>
  <c r="B129" i="5"/>
  <c r="T127" i="8"/>
  <c r="H127" i="8"/>
  <c r="Q127" i="8"/>
  <c r="K127" i="8"/>
  <c r="H131" i="2"/>
  <c r="W131" i="4" s="1"/>
  <c r="J130" i="2"/>
  <c r="I130" i="2"/>
  <c r="K130" i="2"/>
  <c r="W130" i="4"/>
  <c r="J129" i="3"/>
  <c r="K129" i="1"/>
  <c r="G129" i="1" s="1"/>
  <c r="K130" i="3"/>
  <c r="G130" i="3" s="1"/>
  <c r="H129" i="3"/>
  <c r="I129" i="3"/>
  <c r="J129" i="1" l="1"/>
  <c r="I129" i="1"/>
  <c r="H129" i="1"/>
  <c r="W128" i="8"/>
  <c r="B128" i="8"/>
  <c r="K128" i="8"/>
  <c r="S128" i="8"/>
  <c r="D128" i="8"/>
  <c r="R128" i="8"/>
  <c r="J128" i="8"/>
  <c r="L128" i="8"/>
  <c r="V128" i="8"/>
  <c r="A128" i="8"/>
  <c r="F128" i="8"/>
  <c r="M128" i="8"/>
  <c r="I128" i="8"/>
  <c r="C128" i="8"/>
  <c r="X128" i="8"/>
  <c r="Q128" i="8"/>
  <c r="E128" i="8"/>
  <c r="U128" i="8"/>
  <c r="H128" i="8"/>
  <c r="T128" i="8"/>
  <c r="N129" i="6"/>
  <c r="U129" i="8" s="1"/>
  <c r="L129" i="6"/>
  <c r="J129" i="8" s="1"/>
  <c r="M129" i="6"/>
  <c r="Q129" i="8" s="1"/>
  <c r="B130" i="5"/>
  <c r="P128" i="8"/>
  <c r="I131" i="2"/>
  <c r="K131" i="2"/>
  <c r="J131" i="2"/>
  <c r="H132" i="2"/>
  <c r="W132" i="4" s="1"/>
  <c r="J130" i="3"/>
  <c r="K130" i="1"/>
  <c r="G130" i="1" s="1"/>
  <c r="K131" i="3"/>
  <c r="G131" i="3" s="1"/>
  <c r="I130" i="3"/>
  <c r="H130" i="3"/>
  <c r="J130" i="1" l="1"/>
  <c r="I130" i="1"/>
  <c r="H130" i="1"/>
  <c r="F129" i="8"/>
  <c r="V129" i="8"/>
  <c r="W129" i="8"/>
  <c r="N129" i="8"/>
  <c r="K129" i="8"/>
  <c r="E129" i="8"/>
  <c r="P129" i="8"/>
  <c r="T129" i="8"/>
  <c r="G129" i="8"/>
  <c r="A129" i="8"/>
  <c r="S129" i="8"/>
  <c r="L129" i="8"/>
  <c r="X129" i="8"/>
  <c r="C129" i="8"/>
  <c r="B129" i="8"/>
  <c r="H129" i="8"/>
  <c r="R129" i="8"/>
  <c r="O129" i="8"/>
  <c r="D129" i="8"/>
  <c r="M129" i="8"/>
  <c r="I129" i="8"/>
  <c r="B132" i="5"/>
  <c r="N130" i="6"/>
  <c r="L130" i="6"/>
  <c r="M130" i="6"/>
  <c r="B131" i="5"/>
  <c r="J132" i="2"/>
  <c r="I132" i="2"/>
  <c r="K132" i="2"/>
  <c r="H133" i="2"/>
  <c r="H131" i="3"/>
  <c r="K131" i="1"/>
  <c r="G131" i="1" s="1"/>
  <c r="K132" i="3"/>
  <c r="G132" i="3" s="1"/>
  <c r="J131" i="3"/>
  <c r="I131" i="3"/>
  <c r="I131" i="1" l="1"/>
  <c r="J131" i="1"/>
  <c r="H131" i="1"/>
  <c r="M131" i="6"/>
  <c r="L131" i="6"/>
  <c r="J131" i="8" s="1"/>
  <c r="N131" i="6"/>
  <c r="L131" i="8" s="1"/>
  <c r="N132" i="6"/>
  <c r="M132" i="6"/>
  <c r="E132" i="8" s="1"/>
  <c r="L132" i="6"/>
  <c r="D132" i="8" s="1"/>
  <c r="M130" i="8"/>
  <c r="J130" i="8"/>
  <c r="V130" i="8"/>
  <c r="G130" i="8"/>
  <c r="A130" i="8"/>
  <c r="D130" i="8"/>
  <c r="P130" i="8"/>
  <c r="S130" i="8"/>
  <c r="I130" i="8"/>
  <c r="C130" i="8"/>
  <c r="X130" i="8"/>
  <c r="L130" i="8"/>
  <c r="U130" i="8"/>
  <c r="O130" i="8"/>
  <c r="R130" i="8"/>
  <c r="F130" i="8"/>
  <c r="B130" i="8"/>
  <c r="W130" i="8"/>
  <c r="N130" i="8"/>
  <c r="Q130" i="8"/>
  <c r="T130" i="8"/>
  <c r="H130" i="8"/>
  <c r="E130" i="8"/>
  <c r="K130" i="8"/>
  <c r="I133" i="2"/>
  <c r="K133" i="2"/>
  <c r="J133" i="2"/>
  <c r="W133" i="4"/>
  <c r="H134" i="2"/>
  <c r="I132" i="3"/>
  <c r="K132" i="1"/>
  <c r="G132" i="1" s="1"/>
  <c r="K133" i="3"/>
  <c r="G133" i="3" s="1"/>
  <c r="J132" i="3"/>
  <c r="H132" i="3"/>
  <c r="R131" i="8" l="1"/>
  <c r="J132" i="1"/>
  <c r="I132" i="1"/>
  <c r="H132" i="1"/>
  <c r="S132" i="8"/>
  <c r="G131" i="8"/>
  <c r="G132" i="8"/>
  <c r="S131" i="8"/>
  <c r="P131" i="8"/>
  <c r="A132" i="8"/>
  <c r="V132" i="8"/>
  <c r="B132" i="8"/>
  <c r="M132" i="8"/>
  <c r="J132" i="8"/>
  <c r="H132" i="8"/>
  <c r="K132" i="8"/>
  <c r="Q132" i="8"/>
  <c r="W132" i="8"/>
  <c r="N132" i="8"/>
  <c r="T132" i="8"/>
  <c r="P132" i="8"/>
  <c r="U131" i="8"/>
  <c r="I131" i="8"/>
  <c r="C131" i="8"/>
  <c r="O131" i="8"/>
  <c r="R132" i="8"/>
  <c r="F132" i="8"/>
  <c r="C132" i="8"/>
  <c r="U132" i="8"/>
  <c r="L132" i="8"/>
  <c r="X132" i="8"/>
  <c r="O132" i="8"/>
  <c r="I132" i="8"/>
  <c r="B133" i="5"/>
  <c r="V131" i="8"/>
  <c r="A131" i="8"/>
  <c r="D131" i="8"/>
  <c r="M131" i="8"/>
  <c r="F131" i="8"/>
  <c r="X131" i="8"/>
  <c r="N131" i="8"/>
  <c r="K131" i="8"/>
  <c r="B131" i="8"/>
  <c r="H131" i="8"/>
  <c r="Q131" i="8"/>
  <c r="T131" i="8"/>
  <c r="W131" i="8"/>
  <c r="E131" i="8"/>
  <c r="J134" i="2"/>
  <c r="I134" i="2"/>
  <c r="K134" i="2"/>
  <c r="W134" i="4"/>
  <c r="H135" i="2"/>
  <c r="J133" i="3"/>
  <c r="K133" i="1"/>
  <c r="G133" i="1" s="1"/>
  <c r="K134" i="3"/>
  <c r="G134" i="3" s="1"/>
  <c r="H133" i="3"/>
  <c r="I133" i="3"/>
  <c r="J133" i="1" l="1"/>
  <c r="I133" i="1"/>
  <c r="H133" i="1"/>
  <c r="M133" i="6"/>
  <c r="N133" i="6"/>
  <c r="L133" i="6"/>
  <c r="D133" i="8" s="1"/>
  <c r="B134" i="5"/>
  <c r="K135" i="2"/>
  <c r="J135" i="2"/>
  <c r="I135" i="2"/>
  <c r="W135" i="4"/>
  <c r="H136" i="2"/>
  <c r="J134" i="3"/>
  <c r="K134" i="1"/>
  <c r="G134" i="1" s="1"/>
  <c r="K135" i="3"/>
  <c r="G135" i="3" s="1"/>
  <c r="I134" i="3"/>
  <c r="H134" i="3"/>
  <c r="J134" i="1" l="1"/>
  <c r="I134" i="1"/>
  <c r="H134" i="1"/>
  <c r="V133" i="8"/>
  <c r="N134" i="6"/>
  <c r="L134" i="6"/>
  <c r="S134" i="8" s="1"/>
  <c r="M134" i="6"/>
  <c r="Q134" i="8" s="1"/>
  <c r="P133" i="8"/>
  <c r="M133" i="8"/>
  <c r="J133" i="8"/>
  <c r="A133" i="8"/>
  <c r="S133" i="8"/>
  <c r="B135" i="5"/>
  <c r="U133" i="8"/>
  <c r="C133" i="8"/>
  <c r="F133" i="8"/>
  <c r="L133" i="8"/>
  <c r="X133" i="8"/>
  <c r="I133" i="8"/>
  <c r="R133" i="8"/>
  <c r="O133" i="8"/>
  <c r="G133" i="8"/>
  <c r="E133" i="8"/>
  <c r="K133" i="8"/>
  <c r="Q133" i="8"/>
  <c r="W133" i="8"/>
  <c r="N133" i="8"/>
  <c r="B133" i="8"/>
  <c r="T133" i="8"/>
  <c r="H133" i="8"/>
  <c r="I136" i="2"/>
  <c r="J136" i="2"/>
  <c r="K136" i="2"/>
  <c r="W136" i="4"/>
  <c r="H137" i="2"/>
  <c r="H135" i="3"/>
  <c r="K135" i="1"/>
  <c r="G135" i="1" s="1"/>
  <c r="K136" i="3"/>
  <c r="G136" i="3" s="1"/>
  <c r="J135" i="3"/>
  <c r="I135" i="3"/>
  <c r="J135" i="1" l="1"/>
  <c r="H135" i="1"/>
  <c r="I135" i="1"/>
  <c r="K134" i="8"/>
  <c r="P134" i="8"/>
  <c r="D134" i="8"/>
  <c r="M134" i="8"/>
  <c r="V134" i="8"/>
  <c r="N134" i="8"/>
  <c r="H134" i="8"/>
  <c r="M135" i="6"/>
  <c r="L135" i="6"/>
  <c r="N135" i="6"/>
  <c r="I135" i="8" s="1"/>
  <c r="W134" i="8"/>
  <c r="T134" i="8"/>
  <c r="B134" i="8"/>
  <c r="B136" i="5"/>
  <c r="J134" i="8"/>
  <c r="A134" i="8"/>
  <c r="G134" i="8"/>
  <c r="B137" i="5"/>
  <c r="E134" i="8"/>
  <c r="R134" i="8"/>
  <c r="F134" i="8"/>
  <c r="U134" i="8"/>
  <c r="I134" i="8"/>
  <c r="L134" i="8"/>
  <c r="X134" i="8"/>
  <c r="C134" i="8"/>
  <c r="O134" i="8"/>
  <c r="I137" i="2"/>
  <c r="J137" i="2"/>
  <c r="K137" i="2"/>
  <c r="W137" i="4"/>
  <c r="H138" i="2"/>
  <c r="I136" i="3"/>
  <c r="K136" i="1"/>
  <c r="G136" i="1" s="1"/>
  <c r="K137" i="3"/>
  <c r="G137" i="3" s="1"/>
  <c r="J136" i="3"/>
  <c r="H136" i="3"/>
  <c r="I136" i="1" l="1"/>
  <c r="J136" i="1"/>
  <c r="H136" i="1"/>
  <c r="F135" i="8"/>
  <c r="U135" i="8"/>
  <c r="R135" i="8"/>
  <c r="N137" i="6"/>
  <c r="R137" i="8" s="1"/>
  <c r="M137" i="6"/>
  <c r="H137" i="8" s="1"/>
  <c r="L137" i="6"/>
  <c r="J137" i="8" s="1"/>
  <c r="M136" i="6"/>
  <c r="Q136" i="8" s="1"/>
  <c r="N136" i="6"/>
  <c r="X136" i="8" s="1"/>
  <c r="L136" i="6"/>
  <c r="G136" i="8" s="1"/>
  <c r="C135" i="8"/>
  <c r="X135" i="8"/>
  <c r="A135" i="8"/>
  <c r="V135" i="8"/>
  <c r="M135" i="8"/>
  <c r="S135" i="8"/>
  <c r="G135" i="8"/>
  <c r="J135" i="8"/>
  <c r="P135" i="8"/>
  <c r="D135" i="8"/>
  <c r="L135" i="8"/>
  <c r="O135" i="8"/>
  <c r="Q135" i="8"/>
  <c r="T135" i="8"/>
  <c r="E135" i="8"/>
  <c r="K135" i="8"/>
  <c r="W135" i="8"/>
  <c r="H135" i="8"/>
  <c r="B135" i="8"/>
  <c r="N135" i="8"/>
  <c r="J138" i="2"/>
  <c r="I138" i="2"/>
  <c r="K138" i="2"/>
  <c r="W138" i="4"/>
  <c r="H139" i="2"/>
  <c r="J137" i="3"/>
  <c r="K137" i="1"/>
  <c r="G137" i="1" s="1"/>
  <c r="K138" i="3"/>
  <c r="G138" i="3" s="1"/>
  <c r="H137" i="3"/>
  <c r="I137" i="3"/>
  <c r="J137" i="1" l="1"/>
  <c r="I137" i="1"/>
  <c r="H137" i="1"/>
  <c r="B137" i="8"/>
  <c r="M136" i="8"/>
  <c r="Q137" i="8"/>
  <c r="J136" i="8"/>
  <c r="D136" i="8"/>
  <c r="T137" i="8"/>
  <c r="P136" i="8"/>
  <c r="W137" i="8"/>
  <c r="T136" i="8"/>
  <c r="A137" i="8"/>
  <c r="V137" i="8"/>
  <c r="D137" i="8"/>
  <c r="P137" i="8"/>
  <c r="E136" i="8"/>
  <c r="M137" i="8"/>
  <c r="B136" i="8"/>
  <c r="W136" i="8"/>
  <c r="N136" i="8"/>
  <c r="S136" i="8"/>
  <c r="V136" i="8"/>
  <c r="K137" i="8"/>
  <c r="E137" i="8"/>
  <c r="F136" i="8"/>
  <c r="A136" i="8"/>
  <c r="N137" i="8"/>
  <c r="O137" i="8"/>
  <c r="R136" i="8"/>
  <c r="I136" i="8"/>
  <c r="C137" i="8"/>
  <c r="L137" i="8"/>
  <c r="K136" i="8"/>
  <c r="U136" i="8"/>
  <c r="F137" i="8"/>
  <c r="L136" i="8"/>
  <c r="O136" i="8"/>
  <c r="X137" i="8"/>
  <c r="H136" i="8"/>
  <c r="C136" i="8"/>
  <c r="I137" i="8"/>
  <c r="U137" i="8"/>
  <c r="S137" i="8"/>
  <c r="G137" i="8"/>
  <c r="B138" i="5"/>
  <c r="K139" i="2"/>
  <c r="I139" i="2"/>
  <c r="J139" i="2"/>
  <c r="W139" i="4"/>
  <c r="H140" i="2"/>
  <c r="J138" i="3"/>
  <c r="K138" i="1"/>
  <c r="G138" i="1" s="1"/>
  <c r="K139" i="3"/>
  <c r="G139" i="3" s="1"/>
  <c r="I138" i="3"/>
  <c r="H138" i="3"/>
  <c r="H138" i="1" l="1"/>
  <c r="J138" i="1"/>
  <c r="I138" i="1"/>
  <c r="L138" i="6"/>
  <c r="N138" i="6"/>
  <c r="X138" i="8" s="1"/>
  <c r="M138" i="6"/>
  <c r="T138" i="8" s="1"/>
  <c r="B139" i="5"/>
  <c r="K140" i="2"/>
  <c r="I140" i="2"/>
  <c r="J140" i="2"/>
  <c r="W140" i="4"/>
  <c r="H141" i="2"/>
  <c r="H139" i="3"/>
  <c r="K139" i="1"/>
  <c r="G139" i="1" s="1"/>
  <c r="K140" i="3"/>
  <c r="G140" i="3" s="1"/>
  <c r="I139" i="3"/>
  <c r="J139" i="3"/>
  <c r="H139" i="1" l="1"/>
  <c r="I139" i="1"/>
  <c r="J139" i="1"/>
  <c r="R138" i="8"/>
  <c r="I138" i="8"/>
  <c r="L138" i="8"/>
  <c r="U138" i="8"/>
  <c r="O138" i="8"/>
  <c r="C138" i="8"/>
  <c r="F138" i="8"/>
  <c r="N138" i="8"/>
  <c r="M139" i="6"/>
  <c r="N139" i="8" s="1"/>
  <c r="L139" i="6"/>
  <c r="D139" i="8" s="1"/>
  <c r="H138" i="8"/>
  <c r="N139" i="6"/>
  <c r="I139" i="8" s="1"/>
  <c r="Q138" i="8"/>
  <c r="K138" i="8"/>
  <c r="B140" i="5"/>
  <c r="W138" i="8"/>
  <c r="B138" i="8"/>
  <c r="E138" i="8"/>
  <c r="V138" i="8"/>
  <c r="S138" i="8"/>
  <c r="A138" i="8"/>
  <c r="D138" i="8"/>
  <c r="M138" i="8"/>
  <c r="P138" i="8"/>
  <c r="G138" i="8"/>
  <c r="J138" i="8"/>
  <c r="H142" i="2"/>
  <c r="W142" i="4" s="1"/>
  <c r="I141" i="2"/>
  <c r="J141" i="2"/>
  <c r="K141" i="2"/>
  <c r="W141" i="4"/>
  <c r="I140" i="3"/>
  <c r="K140" i="1"/>
  <c r="G140" i="1" s="1"/>
  <c r="K141" i="3"/>
  <c r="G141" i="3" s="1"/>
  <c r="J140" i="3"/>
  <c r="H140" i="3"/>
  <c r="I140" i="1" l="1"/>
  <c r="J140" i="1"/>
  <c r="H140" i="1"/>
  <c r="P139" i="8"/>
  <c r="M139" i="8"/>
  <c r="U139" i="8"/>
  <c r="S139" i="8"/>
  <c r="G139" i="8"/>
  <c r="C139" i="8"/>
  <c r="J139" i="8"/>
  <c r="A139" i="8"/>
  <c r="V139" i="8"/>
  <c r="B139" i="8"/>
  <c r="L139" i="8"/>
  <c r="X139" i="8"/>
  <c r="F139" i="8"/>
  <c r="K139" i="8"/>
  <c r="R139" i="8"/>
  <c r="W139" i="8"/>
  <c r="O139" i="8"/>
  <c r="E139" i="8"/>
  <c r="Q139" i="8"/>
  <c r="T139" i="8"/>
  <c r="H139" i="8"/>
  <c r="M140" i="6"/>
  <c r="N140" i="6"/>
  <c r="I140" i="8" s="1"/>
  <c r="L140" i="6"/>
  <c r="J140" i="8" s="1"/>
  <c r="J142" i="2"/>
  <c r="K142" i="2"/>
  <c r="I142" i="2"/>
  <c r="H143" i="2"/>
  <c r="J141" i="3"/>
  <c r="K141" i="1"/>
  <c r="G141" i="1" s="1"/>
  <c r="K142" i="3"/>
  <c r="G142" i="3" s="1"/>
  <c r="H141" i="3"/>
  <c r="I141" i="3"/>
  <c r="J141" i="1" l="1"/>
  <c r="I141" i="1"/>
  <c r="H141" i="1"/>
  <c r="B143" i="5"/>
  <c r="O140" i="8"/>
  <c r="L140" i="8"/>
  <c r="C140" i="8"/>
  <c r="B141" i="5"/>
  <c r="M141" i="6" s="1"/>
  <c r="X140" i="8"/>
  <c r="U140" i="8"/>
  <c r="V140" i="8"/>
  <c r="G140" i="8"/>
  <c r="S140" i="8"/>
  <c r="A140" i="8"/>
  <c r="P140" i="8"/>
  <c r="B142" i="5"/>
  <c r="F140" i="8"/>
  <c r="R140" i="8"/>
  <c r="M140" i="8"/>
  <c r="D140" i="8"/>
  <c r="E140" i="8"/>
  <c r="Q140" i="8"/>
  <c r="H140" i="8"/>
  <c r="B140" i="8"/>
  <c r="K140" i="8"/>
  <c r="T140" i="8"/>
  <c r="N140" i="8"/>
  <c r="W140" i="8"/>
  <c r="H144" i="2"/>
  <c r="W144" i="4" s="1"/>
  <c r="K143" i="2"/>
  <c r="I143" i="2"/>
  <c r="J143" i="2"/>
  <c r="W143" i="4"/>
  <c r="J142" i="3"/>
  <c r="K142" i="1"/>
  <c r="G142" i="1" s="1"/>
  <c r="K143" i="3"/>
  <c r="G143" i="3" s="1"/>
  <c r="H142" i="3"/>
  <c r="I142" i="3"/>
  <c r="H142" i="1" l="1"/>
  <c r="J142" i="1"/>
  <c r="I142" i="1"/>
  <c r="L141" i="6"/>
  <c r="A141" i="8" s="1"/>
  <c r="T141" i="8"/>
  <c r="Q141" i="8"/>
  <c r="E141" i="8"/>
  <c r="N141" i="8"/>
  <c r="H141" i="8"/>
  <c r="K141" i="8"/>
  <c r="B141" i="8"/>
  <c r="W141" i="8"/>
  <c r="B144" i="5"/>
  <c r="N141" i="6"/>
  <c r="O141" i="8" s="1"/>
  <c r="N142" i="6"/>
  <c r="O142" i="8" s="1"/>
  <c r="L142" i="6"/>
  <c r="G142" i="8" s="1"/>
  <c r="M142" i="6"/>
  <c r="W142" i="8" s="1"/>
  <c r="L143" i="6"/>
  <c r="M143" i="8" s="1"/>
  <c r="N143" i="6"/>
  <c r="R143" i="8" s="1"/>
  <c r="M143" i="6"/>
  <c r="B143" i="8" s="1"/>
  <c r="I144" i="2"/>
  <c r="J144" i="2"/>
  <c r="K144" i="2"/>
  <c r="H145" i="2"/>
  <c r="I143" i="3"/>
  <c r="K143" i="1"/>
  <c r="G143" i="1" s="1"/>
  <c r="K144" i="3"/>
  <c r="G144" i="3" s="1"/>
  <c r="H143" i="3"/>
  <c r="J143" i="3"/>
  <c r="H143" i="1" l="1"/>
  <c r="I143" i="1"/>
  <c r="J143" i="1"/>
  <c r="J141" i="8"/>
  <c r="D141" i="8"/>
  <c r="S141" i="8"/>
  <c r="G141" i="8"/>
  <c r="L141" i="8"/>
  <c r="V141" i="8"/>
  <c r="M141" i="8"/>
  <c r="P141" i="8"/>
  <c r="N143" i="8"/>
  <c r="D142" i="8"/>
  <c r="P142" i="8"/>
  <c r="C143" i="8"/>
  <c r="F142" i="8"/>
  <c r="X141" i="8"/>
  <c r="X143" i="8"/>
  <c r="A143" i="8"/>
  <c r="T142" i="8"/>
  <c r="G143" i="8"/>
  <c r="B142" i="8"/>
  <c r="J143" i="8"/>
  <c r="S143" i="8"/>
  <c r="D143" i="8"/>
  <c r="P143" i="8"/>
  <c r="R141" i="8"/>
  <c r="I141" i="8"/>
  <c r="C141" i="8"/>
  <c r="U141" i="8"/>
  <c r="F141" i="8"/>
  <c r="V143" i="8"/>
  <c r="Q143" i="8"/>
  <c r="I143" i="8"/>
  <c r="E143" i="8"/>
  <c r="X142" i="8"/>
  <c r="F143" i="8"/>
  <c r="K143" i="8"/>
  <c r="I142" i="8"/>
  <c r="O143" i="8"/>
  <c r="U143" i="8"/>
  <c r="H143" i="8"/>
  <c r="V142" i="8"/>
  <c r="A142" i="8"/>
  <c r="R142" i="8"/>
  <c r="L143" i="8"/>
  <c r="W143" i="8"/>
  <c r="M142" i="8"/>
  <c r="S142" i="8"/>
  <c r="L142" i="8"/>
  <c r="M144" i="6"/>
  <c r="W144" i="8" s="1"/>
  <c r="N144" i="6"/>
  <c r="C144" i="8" s="1"/>
  <c r="L144" i="6"/>
  <c r="J144" i="8" s="1"/>
  <c r="C142" i="8"/>
  <c r="T143" i="8"/>
  <c r="J142" i="8"/>
  <c r="U142" i="8"/>
  <c r="H142" i="8"/>
  <c r="N142" i="8"/>
  <c r="Q142" i="8"/>
  <c r="K142" i="8"/>
  <c r="E142" i="8"/>
  <c r="I145" i="2"/>
  <c r="K145" i="2"/>
  <c r="J145" i="2"/>
  <c r="W145" i="4"/>
  <c r="H146" i="2"/>
  <c r="I144" i="3"/>
  <c r="K144" i="1"/>
  <c r="G144" i="1" s="1"/>
  <c r="K145" i="3"/>
  <c r="G145" i="3" s="1"/>
  <c r="H144" i="3"/>
  <c r="J144" i="3"/>
  <c r="I144" i="1" l="1"/>
  <c r="J144" i="1"/>
  <c r="H144" i="1"/>
  <c r="P144" i="8"/>
  <c r="U144" i="8"/>
  <c r="M144" i="8"/>
  <c r="S144" i="8"/>
  <c r="V144" i="8"/>
  <c r="O144" i="8"/>
  <c r="G144" i="8"/>
  <c r="K144" i="8"/>
  <c r="T144" i="8"/>
  <c r="I144" i="8"/>
  <c r="A144" i="8"/>
  <c r="F144" i="8"/>
  <c r="H144" i="8"/>
  <c r="X144" i="8"/>
  <c r="N144" i="8"/>
  <c r="Q144" i="8"/>
  <c r="R144" i="8"/>
  <c r="B144" i="8"/>
  <c r="E144" i="8"/>
  <c r="D144" i="8"/>
  <c r="L144" i="8"/>
  <c r="B145" i="5"/>
  <c r="J146" i="2"/>
  <c r="I146" i="2"/>
  <c r="K146" i="2"/>
  <c r="W146" i="4"/>
  <c r="H147" i="2"/>
  <c r="J145" i="3"/>
  <c r="K145" i="1"/>
  <c r="G145" i="1" s="1"/>
  <c r="K146" i="3"/>
  <c r="G146" i="3" s="1"/>
  <c r="H145" i="3"/>
  <c r="I145" i="3"/>
  <c r="J145" i="1" l="1"/>
  <c r="I145" i="1"/>
  <c r="H145" i="1"/>
  <c r="N145" i="6"/>
  <c r="L145" i="8" s="1"/>
  <c r="L145" i="6"/>
  <c r="M145" i="8" s="1"/>
  <c r="M145" i="6"/>
  <c r="K145" i="8" s="1"/>
  <c r="B146" i="5"/>
  <c r="K147" i="2"/>
  <c r="J147" i="2"/>
  <c r="I147" i="2"/>
  <c r="W147" i="4"/>
  <c r="H148" i="2"/>
  <c r="J146" i="3"/>
  <c r="K146" i="1"/>
  <c r="G146" i="1" s="1"/>
  <c r="K147" i="3"/>
  <c r="G147" i="3" s="1"/>
  <c r="I146" i="3"/>
  <c r="H146" i="3"/>
  <c r="H146" i="1" l="1"/>
  <c r="J146" i="1"/>
  <c r="I146" i="1"/>
  <c r="U145" i="8"/>
  <c r="C145" i="8"/>
  <c r="I145" i="8"/>
  <c r="O145" i="8"/>
  <c r="S145" i="8"/>
  <c r="P145" i="8"/>
  <c r="X145" i="8"/>
  <c r="E145" i="8"/>
  <c r="J145" i="8"/>
  <c r="V145" i="8"/>
  <c r="R145" i="8"/>
  <c r="F145" i="8"/>
  <c r="A145" i="8"/>
  <c r="D145" i="8"/>
  <c r="G145" i="8"/>
  <c r="H145" i="8"/>
  <c r="N145" i="8"/>
  <c r="T145" i="8"/>
  <c r="B145" i="8"/>
  <c r="Q145" i="8"/>
  <c r="W145" i="8"/>
  <c r="L146" i="6"/>
  <c r="J146" i="8" s="1"/>
  <c r="M146" i="6"/>
  <c r="T146" i="8" s="1"/>
  <c r="N146" i="6"/>
  <c r="F146" i="8" s="1"/>
  <c r="B147" i="5"/>
  <c r="I148" i="2"/>
  <c r="J148" i="2"/>
  <c r="K148" i="2"/>
  <c r="W148" i="4"/>
  <c r="H149" i="2"/>
  <c r="H147" i="3"/>
  <c r="K147" i="1"/>
  <c r="G147" i="1" s="1"/>
  <c r="K148" i="3"/>
  <c r="G148" i="3" s="1"/>
  <c r="I147" i="3"/>
  <c r="J147" i="3"/>
  <c r="H147" i="1" l="1"/>
  <c r="I147" i="1"/>
  <c r="J147" i="1"/>
  <c r="B149" i="5"/>
  <c r="U146" i="8"/>
  <c r="M146" i="8"/>
  <c r="O146" i="8"/>
  <c r="B146" i="8"/>
  <c r="R146" i="8"/>
  <c r="K146" i="8"/>
  <c r="S146" i="8"/>
  <c r="Q146" i="8"/>
  <c r="N146" i="8"/>
  <c r="V146" i="8"/>
  <c r="E146" i="8"/>
  <c r="H146" i="8"/>
  <c r="L146" i="8"/>
  <c r="C146" i="8"/>
  <c r="W146" i="8"/>
  <c r="X146" i="8"/>
  <c r="M147" i="6"/>
  <c r="E147" i="8" s="1"/>
  <c r="L147" i="6"/>
  <c r="M147" i="8" s="1"/>
  <c r="P146" i="8"/>
  <c r="A146" i="8"/>
  <c r="D146" i="8"/>
  <c r="G146" i="8"/>
  <c r="B148" i="5"/>
  <c r="N147" i="6"/>
  <c r="O147" i="8" s="1"/>
  <c r="I146" i="8"/>
  <c r="I149" i="2"/>
  <c r="K149" i="2"/>
  <c r="J149" i="2"/>
  <c r="W149" i="4"/>
  <c r="H150" i="2"/>
  <c r="I148" i="3"/>
  <c r="K148" i="1"/>
  <c r="G148" i="1" s="1"/>
  <c r="K149" i="3"/>
  <c r="G149" i="3" s="1"/>
  <c r="J148" i="3"/>
  <c r="H148" i="3"/>
  <c r="I148" i="1" l="1"/>
  <c r="J148" i="1"/>
  <c r="H148" i="1"/>
  <c r="A147" i="8"/>
  <c r="U147" i="8"/>
  <c r="F147" i="8"/>
  <c r="Q147" i="8"/>
  <c r="R147" i="8"/>
  <c r="N147" i="8"/>
  <c r="V147" i="8"/>
  <c r="D147" i="8"/>
  <c r="T147" i="8"/>
  <c r="J147" i="8"/>
  <c r="G147" i="8"/>
  <c r="I147" i="8"/>
  <c r="S147" i="8"/>
  <c r="B147" i="8"/>
  <c r="P147" i="8"/>
  <c r="W147" i="8"/>
  <c r="H147" i="8"/>
  <c r="K147" i="8"/>
  <c r="L147" i="8"/>
  <c r="C147" i="8"/>
  <c r="X147" i="8"/>
  <c r="M149" i="6"/>
  <c r="N149" i="8" s="1"/>
  <c r="N149" i="6"/>
  <c r="U149" i="8" s="1"/>
  <c r="L149" i="6"/>
  <c r="A149" i="8" s="1"/>
  <c r="L148" i="6"/>
  <c r="P148" i="8" s="1"/>
  <c r="N148" i="6"/>
  <c r="F148" i="8" s="1"/>
  <c r="M148" i="6"/>
  <c r="H148" i="8" s="1"/>
  <c r="H151" i="2"/>
  <c r="W151" i="4" s="1"/>
  <c r="J150" i="2"/>
  <c r="I150" i="2"/>
  <c r="K150" i="2"/>
  <c r="W150" i="4"/>
  <c r="J149" i="3"/>
  <c r="K149" i="1"/>
  <c r="G149" i="1" s="1"/>
  <c r="K150" i="3"/>
  <c r="G150" i="3" s="1"/>
  <c r="H149" i="3"/>
  <c r="I149" i="3"/>
  <c r="J149" i="1" l="1"/>
  <c r="I149" i="1"/>
  <c r="H149" i="1"/>
  <c r="J148" i="8"/>
  <c r="E148" i="8"/>
  <c r="I149" i="8"/>
  <c r="V149" i="8"/>
  <c r="J149" i="8"/>
  <c r="W148" i="8"/>
  <c r="L149" i="8"/>
  <c r="K148" i="8"/>
  <c r="Q148" i="8"/>
  <c r="M149" i="8"/>
  <c r="B148" i="8"/>
  <c r="C149" i="8"/>
  <c r="O149" i="8"/>
  <c r="T148" i="8"/>
  <c r="X149" i="8"/>
  <c r="N148" i="8"/>
  <c r="R149" i="8"/>
  <c r="F149" i="8"/>
  <c r="P149" i="8"/>
  <c r="V148" i="8"/>
  <c r="G149" i="8"/>
  <c r="D149" i="8"/>
  <c r="Q149" i="8"/>
  <c r="S149" i="8"/>
  <c r="H149" i="8"/>
  <c r="L148" i="8"/>
  <c r="B149" i="8"/>
  <c r="B151" i="5"/>
  <c r="O148" i="8"/>
  <c r="M148" i="8"/>
  <c r="K149" i="8"/>
  <c r="A148" i="8"/>
  <c r="G148" i="8"/>
  <c r="E149" i="8"/>
  <c r="T149" i="8"/>
  <c r="X148" i="8"/>
  <c r="R148" i="8"/>
  <c r="U148" i="8"/>
  <c r="C148" i="8"/>
  <c r="D148" i="8"/>
  <c r="W149" i="8"/>
  <c r="I148" i="8"/>
  <c r="B150" i="5"/>
  <c r="S148" i="8"/>
  <c r="J151" i="2"/>
  <c r="K151" i="2"/>
  <c r="I151" i="2"/>
  <c r="H152" i="2"/>
  <c r="W152" i="4" s="1"/>
  <c r="J150" i="3"/>
  <c r="K150" i="1"/>
  <c r="G150" i="1" s="1"/>
  <c r="K151" i="3"/>
  <c r="G151" i="3" s="1"/>
  <c r="H150" i="3"/>
  <c r="I150" i="3"/>
  <c r="H150" i="1" l="1"/>
  <c r="J150" i="1"/>
  <c r="I150" i="1"/>
  <c r="N151" i="6"/>
  <c r="X151" i="8" s="1"/>
  <c r="L151" i="6"/>
  <c r="G151" i="8" s="1"/>
  <c r="M151" i="6"/>
  <c r="H151" i="8" s="1"/>
  <c r="N150" i="6"/>
  <c r="M150" i="6"/>
  <c r="L150" i="6"/>
  <c r="J152" i="2"/>
  <c r="I152" i="2"/>
  <c r="K152" i="2"/>
  <c r="H153" i="2"/>
  <c r="W153" i="4" s="1"/>
  <c r="H151" i="3"/>
  <c r="K151" i="1"/>
  <c r="G151" i="1" s="1"/>
  <c r="K152" i="3"/>
  <c r="G152" i="3" s="1"/>
  <c r="J151" i="3"/>
  <c r="I151" i="3"/>
  <c r="H151" i="1" l="1"/>
  <c r="I151" i="1"/>
  <c r="J151" i="1"/>
  <c r="L151" i="8"/>
  <c r="F151" i="8"/>
  <c r="M151" i="8"/>
  <c r="P151" i="8"/>
  <c r="S151" i="8"/>
  <c r="B152" i="5"/>
  <c r="V151" i="8"/>
  <c r="A151" i="8"/>
  <c r="J151" i="8"/>
  <c r="D151" i="8"/>
  <c r="I151" i="8"/>
  <c r="O151" i="8"/>
  <c r="C151" i="8"/>
  <c r="U151" i="8"/>
  <c r="R151" i="8"/>
  <c r="K151" i="8"/>
  <c r="E151" i="8"/>
  <c r="N151" i="8"/>
  <c r="Q151" i="8"/>
  <c r="T151" i="8"/>
  <c r="B151" i="8"/>
  <c r="W151" i="8"/>
  <c r="A150" i="8"/>
  <c r="G150" i="8"/>
  <c r="P150" i="8"/>
  <c r="V150" i="8"/>
  <c r="M150" i="8"/>
  <c r="J150" i="8"/>
  <c r="D150" i="8"/>
  <c r="S150" i="8"/>
  <c r="N150" i="8"/>
  <c r="H150" i="8"/>
  <c r="B150" i="8"/>
  <c r="Q150" i="8"/>
  <c r="W150" i="8"/>
  <c r="E150" i="8"/>
  <c r="K150" i="8"/>
  <c r="T150" i="8"/>
  <c r="C150" i="8"/>
  <c r="U150" i="8"/>
  <c r="I150" i="8"/>
  <c r="O150" i="8"/>
  <c r="L150" i="8"/>
  <c r="R150" i="8"/>
  <c r="X150" i="8"/>
  <c r="F150" i="8"/>
  <c r="K153" i="2"/>
  <c r="J153" i="2"/>
  <c r="I153" i="2"/>
  <c r="H154" i="2"/>
  <c r="I152" i="3"/>
  <c r="K152" i="1"/>
  <c r="G152" i="1" s="1"/>
  <c r="K153" i="3"/>
  <c r="G153" i="3" s="1"/>
  <c r="J152" i="3"/>
  <c r="H152" i="3"/>
  <c r="H152" i="1" l="1"/>
  <c r="I152" i="1"/>
  <c r="J152" i="1"/>
  <c r="M152" i="6"/>
  <c r="K152" i="8" s="1"/>
  <c r="L152" i="6"/>
  <c r="M152" i="8" s="1"/>
  <c r="N152" i="6"/>
  <c r="F152" i="8" s="1"/>
  <c r="B153" i="5"/>
  <c r="N153" i="6" s="1"/>
  <c r="R153" i="8" s="1"/>
  <c r="H155" i="2"/>
  <c r="K155" i="2" s="1"/>
  <c r="J154" i="2"/>
  <c r="K154" i="2"/>
  <c r="I154" i="2"/>
  <c r="W154" i="4"/>
  <c r="I153" i="3"/>
  <c r="K153" i="1"/>
  <c r="G153" i="1" s="1"/>
  <c r="K154" i="3"/>
  <c r="G154" i="3" s="1"/>
  <c r="J153" i="3"/>
  <c r="H153" i="3"/>
  <c r="H153" i="1" l="1"/>
  <c r="I153" i="1"/>
  <c r="J153" i="1"/>
  <c r="B152" i="8"/>
  <c r="Q152" i="8"/>
  <c r="H152" i="8"/>
  <c r="R152" i="8"/>
  <c r="E152" i="8"/>
  <c r="N152" i="8"/>
  <c r="T152" i="8"/>
  <c r="W152" i="8"/>
  <c r="S152" i="8"/>
  <c r="V152" i="8"/>
  <c r="L152" i="8"/>
  <c r="P152" i="8"/>
  <c r="G152" i="8"/>
  <c r="J152" i="8"/>
  <c r="A152" i="8"/>
  <c r="M153" i="6"/>
  <c r="K153" i="8" s="1"/>
  <c r="I152" i="8"/>
  <c r="X152" i="8"/>
  <c r="U152" i="8"/>
  <c r="L153" i="6"/>
  <c r="M153" i="8" s="1"/>
  <c r="O152" i="8"/>
  <c r="C152" i="8"/>
  <c r="D152" i="8"/>
  <c r="F153" i="8"/>
  <c r="U153" i="8"/>
  <c r="I153" i="8"/>
  <c r="X153" i="8"/>
  <c r="C153" i="8"/>
  <c r="L153" i="8"/>
  <c r="O153" i="8"/>
  <c r="B154" i="5"/>
  <c r="J155" i="2"/>
  <c r="W155" i="4"/>
  <c r="I155" i="2"/>
  <c r="H156" i="2"/>
  <c r="J156" i="2" s="1"/>
  <c r="J154" i="3"/>
  <c r="K154" i="1"/>
  <c r="G154" i="1" s="1"/>
  <c r="K155" i="3"/>
  <c r="G155" i="3" s="1"/>
  <c r="I154" i="3"/>
  <c r="H154" i="3"/>
  <c r="H154" i="1" l="1"/>
  <c r="I154" i="1"/>
  <c r="J154" i="1"/>
  <c r="E153" i="8"/>
  <c r="V153" i="8"/>
  <c r="N153" i="8"/>
  <c r="D153" i="8"/>
  <c r="G153" i="8"/>
  <c r="B153" i="8"/>
  <c r="T153" i="8"/>
  <c r="W153" i="8"/>
  <c r="A153" i="8"/>
  <c r="Q153" i="8"/>
  <c r="S153" i="8"/>
  <c r="H153" i="8"/>
  <c r="J153" i="8"/>
  <c r="P153" i="8"/>
  <c r="N154" i="6"/>
  <c r="M154" i="6"/>
  <c r="L154" i="6"/>
  <c r="B155" i="5"/>
  <c r="K156" i="2"/>
  <c r="I156" i="2"/>
  <c r="W156" i="4"/>
  <c r="H157" i="2"/>
  <c r="H155" i="3"/>
  <c r="K155" i="1"/>
  <c r="G155" i="1" s="1"/>
  <c r="K156" i="3"/>
  <c r="G156" i="3" s="1"/>
  <c r="I155" i="3"/>
  <c r="J155" i="3"/>
  <c r="H155" i="1" l="1"/>
  <c r="I155" i="1"/>
  <c r="J155" i="1"/>
  <c r="B156" i="5"/>
  <c r="L155" i="6"/>
  <c r="A155" i="8" s="1"/>
  <c r="M155" i="6"/>
  <c r="H155" i="8" s="1"/>
  <c r="N155" i="6"/>
  <c r="X155" i="8" s="1"/>
  <c r="P154" i="8"/>
  <c r="D154" i="8"/>
  <c r="S154" i="8"/>
  <c r="J154" i="8"/>
  <c r="V154" i="8"/>
  <c r="G154" i="8"/>
  <c r="A154" i="8"/>
  <c r="Q154" i="8"/>
  <c r="H154" i="8"/>
  <c r="K154" i="8"/>
  <c r="W154" i="8"/>
  <c r="T154" i="8"/>
  <c r="B154" i="8"/>
  <c r="N154" i="8"/>
  <c r="E154" i="8"/>
  <c r="M154" i="8"/>
  <c r="C154" i="8"/>
  <c r="O154" i="8"/>
  <c r="U154" i="8"/>
  <c r="F154" i="8"/>
  <c r="X154" i="8"/>
  <c r="L154" i="8"/>
  <c r="I154" i="8"/>
  <c r="R154" i="8"/>
  <c r="I157" i="2"/>
  <c r="J157" i="2"/>
  <c r="K157" i="2"/>
  <c r="W157" i="4"/>
  <c r="H158" i="2"/>
  <c r="H156" i="3"/>
  <c r="K156" i="1"/>
  <c r="G156" i="1" s="1"/>
  <c r="K157" i="3"/>
  <c r="G157" i="3" s="1"/>
  <c r="I156" i="3"/>
  <c r="J156" i="3"/>
  <c r="H156" i="1" l="1"/>
  <c r="I156" i="1"/>
  <c r="J156" i="1"/>
  <c r="W155" i="8"/>
  <c r="K155" i="8"/>
  <c r="V155" i="8"/>
  <c r="J155" i="8"/>
  <c r="B155" i="8"/>
  <c r="Q155" i="8"/>
  <c r="N155" i="8"/>
  <c r="L155" i="8"/>
  <c r="I155" i="8"/>
  <c r="T155" i="8"/>
  <c r="M156" i="6"/>
  <c r="N156" i="6"/>
  <c r="F156" i="8" s="1"/>
  <c r="L156" i="6"/>
  <c r="S156" i="8" s="1"/>
  <c r="R155" i="8"/>
  <c r="E155" i="8"/>
  <c r="O155" i="8"/>
  <c r="C155" i="8"/>
  <c r="U155" i="8"/>
  <c r="F155" i="8"/>
  <c r="S155" i="8"/>
  <c r="P155" i="8"/>
  <c r="G155" i="8"/>
  <c r="M155" i="8"/>
  <c r="D155" i="8"/>
  <c r="B157" i="5"/>
  <c r="H159" i="2"/>
  <c r="K159" i="2" s="1"/>
  <c r="J158" i="2"/>
  <c r="I158" i="2"/>
  <c r="K158" i="2"/>
  <c r="W158" i="4"/>
  <c r="J157" i="3"/>
  <c r="K157" i="1"/>
  <c r="G157" i="1" s="1"/>
  <c r="K158" i="3"/>
  <c r="G158" i="3" s="1"/>
  <c r="H157" i="3"/>
  <c r="I157" i="3"/>
  <c r="H157" i="1" l="1"/>
  <c r="I157" i="1"/>
  <c r="J157" i="1"/>
  <c r="X156" i="8"/>
  <c r="J156" i="8"/>
  <c r="U156" i="8"/>
  <c r="C156" i="8"/>
  <c r="O156" i="8"/>
  <c r="R156" i="8"/>
  <c r="A156" i="8"/>
  <c r="M156" i="8"/>
  <c r="D156" i="8"/>
  <c r="P156" i="8"/>
  <c r="G156" i="8"/>
  <c r="V156" i="8"/>
  <c r="I156" i="8"/>
  <c r="L156" i="8"/>
  <c r="H156" i="8"/>
  <c r="T156" i="8"/>
  <c r="Q156" i="8"/>
  <c r="W156" i="8"/>
  <c r="K156" i="8"/>
  <c r="B156" i="8"/>
  <c r="N156" i="8"/>
  <c r="E156" i="8"/>
  <c r="M157" i="6"/>
  <c r="L157" i="6"/>
  <c r="D157" i="8" s="1"/>
  <c r="N157" i="6"/>
  <c r="I157" i="8" s="1"/>
  <c r="W159" i="4"/>
  <c r="I159" i="2"/>
  <c r="J159" i="2"/>
  <c r="H160" i="2"/>
  <c r="I160" i="2" s="1"/>
  <c r="J158" i="3"/>
  <c r="K158" i="1"/>
  <c r="G158" i="1" s="1"/>
  <c r="K159" i="3"/>
  <c r="G159" i="3" s="1"/>
  <c r="H158" i="3"/>
  <c r="I158" i="3"/>
  <c r="H158" i="1" l="1"/>
  <c r="I158" i="1"/>
  <c r="J158" i="1"/>
  <c r="S157" i="8"/>
  <c r="J157" i="8"/>
  <c r="V157" i="8"/>
  <c r="B158" i="5"/>
  <c r="M158" i="6" s="1"/>
  <c r="G157" i="8"/>
  <c r="M157" i="8"/>
  <c r="R157" i="8"/>
  <c r="X157" i="8"/>
  <c r="O157" i="8"/>
  <c r="F157" i="8"/>
  <c r="C157" i="8"/>
  <c r="U157" i="8"/>
  <c r="P157" i="8"/>
  <c r="A157" i="8"/>
  <c r="B159" i="5"/>
  <c r="L157" i="8"/>
  <c r="H157" i="8"/>
  <c r="Q157" i="8"/>
  <c r="T157" i="8"/>
  <c r="E157" i="8"/>
  <c r="W157" i="8"/>
  <c r="K157" i="8"/>
  <c r="N157" i="8"/>
  <c r="B157" i="8"/>
  <c r="W160" i="4"/>
  <c r="J160" i="2"/>
  <c r="K160" i="2"/>
  <c r="H161" i="2"/>
  <c r="H159" i="3"/>
  <c r="K159" i="1"/>
  <c r="G159" i="1" s="1"/>
  <c r="K160" i="3"/>
  <c r="G160" i="3" s="1"/>
  <c r="J159" i="3"/>
  <c r="I159" i="3"/>
  <c r="H159" i="1" l="1"/>
  <c r="I159" i="1"/>
  <c r="J159" i="1"/>
  <c r="N158" i="6"/>
  <c r="I158" i="8" s="1"/>
  <c r="L158" i="6"/>
  <c r="A158" i="8" s="1"/>
  <c r="Q158" i="8"/>
  <c r="T158" i="8"/>
  <c r="B158" i="8"/>
  <c r="H158" i="8"/>
  <c r="E158" i="8"/>
  <c r="K158" i="8"/>
  <c r="N158" i="8"/>
  <c r="W158" i="8"/>
  <c r="N159" i="6"/>
  <c r="O159" i="8" s="1"/>
  <c r="M159" i="6"/>
  <c r="B159" i="8" s="1"/>
  <c r="L159" i="6"/>
  <c r="S159" i="8" s="1"/>
  <c r="B160" i="5"/>
  <c r="I161" i="2"/>
  <c r="K161" i="2"/>
  <c r="J161" i="2"/>
  <c r="W161" i="4"/>
  <c r="H162" i="2"/>
  <c r="I160" i="3"/>
  <c r="K160" i="1"/>
  <c r="G160" i="1" s="1"/>
  <c r="K161" i="3"/>
  <c r="G161" i="3" s="1"/>
  <c r="J160" i="3"/>
  <c r="H160" i="3"/>
  <c r="H160" i="1" l="1"/>
  <c r="I160" i="1"/>
  <c r="J160" i="1"/>
  <c r="C158" i="8"/>
  <c r="R158" i="8"/>
  <c r="G158" i="8"/>
  <c r="J158" i="8"/>
  <c r="D158" i="8"/>
  <c r="S158" i="8"/>
  <c r="L158" i="8"/>
  <c r="X158" i="8"/>
  <c r="U158" i="8"/>
  <c r="F158" i="8"/>
  <c r="M158" i="8"/>
  <c r="P158" i="8"/>
  <c r="O158" i="8"/>
  <c r="I159" i="8"/>
  <c r="X159" i="8"/>
  <c r="V158" i="8"/>
  <c r="K159" i="8"/>
  <c r="L159" i="8"/>
  <c r="A159" i="8"/>
  <c r="Q159" i="8"/>
  <c r="D159" i="8"/>
  <c r="G159" i="8"/>
  <c r="M159" i="8"/>
  <c r="J159" i="8"/>
  <c r="F159" i="8"/>
  <c r="U159" i="8"/>
  <c r="N159" i="8"/>
  <c r="W159" i="8"/>
  <c r="R159" i="8"/>
  <c r="H159" i="8"/>
  <c r="E159" i="8"/>
  <c r="C159" i="8"/>
  <c r="T159" i="8"/>
  <c r="M160" i="6"/>
  <c r="L160" i="6"/>
  <c r="N160" i="6"/>
  <c r="X160" i="8" s="1"/>
  <c r="B161" i="5"/>
  <c r="V159" i="8"/>
  <c r="P159" i="8"/>
  <c r="H163" i="2"/>
  <c r="I163" i="2" s="1"/>
  <c r="J162" i="2"/>
  <c r="I162" i="2"/>
  <c r="K162" i="2"/>
  <c r="W162" i="4"/>
  <c r="J161" i="3"/>
  <c r="K161" i="1"/>
  <c r="G161" i="1" s="1"/>
  <c r="K162" i="3"/>
  <c r="G162" i="3" s="1"/>
  <c r="H161" i="3"/>
  <c r="I161" i="3"/>
  <c r="H161" i="1" l="1"/>
  <c r="I161" i="1"/>
  <c r="J161" i="1"/>
  <c r="B162" i="5"/>
  <c r="N162" i="6" s="1"/>
  <c r="L161" i="6"/>
  <c r="M161" i="6"/>
  <c r="E161" i="8" s="1"/>
  <c r="N161" i="6"/>
  <c r="C161" i="8" s="1"/>
  <c r="I160" i="8"/>
  <c r="U160" i="8"/>
  <c r="R160" i="8"/>
  <c r="O160" i="8"/>
  <c r="F160" i="8"/>
  <c r="C160" i="8"/>
  <c r="L160" i="8"/>
  <c r="S160" i="8"/>
  <c r="A160" i="8"/>
  <c r="M160" i="8"/>
  <c r="J160" i="8"/>
  <c r="D160" i="8"/>
  <c r="V160" i="8"/>
  <c r="P160" i="8"/>
  <c r="G160" i="8"/>
  <c r="N160" i="8"/>
  <c r="B160" i="8"/>
  <c r="K160" i="8"/>
  <c r="W160" i="8"/>
  <c r="T160" i="8"/>
  <c r="Q160" i="8"/>
  <c r="H160" i="8"/>
  <c r="E160" i="8"/>
  <c r="J163" i="2"/>
  <c r="K163" i="2"/>
  <c r="W163" i="4"/>
  <c r="H164" i="2"/>
  <c r="H162" i="3"/>
  <c r="K162" i="1"/>
  <c r="G162" i="1" s="1"/>
  <c r="K163" i="3"/>
  <c r="G163" i="3" s="1"/>
  <c r="J162" i="3"/>
  <c r="I162" i="3"/>
  <c r="H162" i="1" l="1"/>
  <c r="I162" i="1"/>
  <c r="J162" i="1"/>
  <c r="L162" i="6"/>
  <c r="M162" i="8" s="1"/>
  <c r="M162" i="6"/>
  <c r="N161" i="8"/>
  <c r="W161" i="8"/>
  <c r="I162" i="8"/>
  <c r="R162" i="8"/>
  <c r="O162" i="8"/>
  <c r="L162" i="8"/>
  <c r="F162" i="8"/>
  <c r="X162" i="8"/>
  <c r="C162" i="8"/>
  <c r="U162" i="8"/>
  <c r="B161" i="8"/>
  <c r="I161" i="8"/>
  <c r="L161" i="8"/>
  <c r="H161" i="8"/>
  <c r="B163" i="5"/>
  <c r="O161" i="8"/>
  <c r="X161" i="8"/>
  <c r="U161" i="8"/>
  <c r="T161" i="8"/>
  <c r="Q161" i="8"/>
  <c r="K161" i="8"/>
  <c r="R161" i="8"/>
  <c r="F161" i="8"/>
  <c r="G161" i="8"/>
  <c r="V161" i="8"/>
  <c r="S161" i="8"/>
  <c r="M161" i="8"/>
  <c r="D161" i="8"/>
  <c r="J161" i="8"/>
  <c r="P161" i="8"/>
  <c r="A161" i="8"/>
  <c r="H165" i="2"/>
  <c r="W165" i="4" s="1"/>
  <c r="J164" i="2"/>
  <c r="K164" i="2"/>
  <c r="I164" i="2"/>
  <c r="W164" i="4"/>
  <c r="J163" i="3"/>
  <c r="K163" i="1"/>
  <c r="G163" i="1" s="1"/>
  <c r="K164" i="3"/>
  <c r="G164" i="3" s="1"/>
  <c r="H163" i="3"/>
  <c r="I163" i="3"/>
  <c r="H163" i="1" l="1"/>
  <c r="I163" i="1"/>
  <c r="J163" i="1"/>
  <c r="G162" i="8"/>
  <c r="P162" i="8"/>
  <c r="A162" i="8"/>
  <c r="S162" i="8"/>
  <c r="J162" i="8"/>
  <c r="V162" i="8"/>
  <c r="D162" i="8"/>
  <c r="E162" i="8"/>
  <c r="Q162" i="8"/>
  <c r="K162" i="8"/>
  <c r="B162" i="8"/>
  <c r="T162" i="8"/>
  <c r="W162" i="8"/>
  <c r="N162" i="8"/>
  <c r="H162" i="8"/>
  <c r="N163" i="6"/>
  <c r="M163" i="6"/>
  <c r="Q163" i="8" s="1"/>
  <c r="L163" i="6"/>
  <c r="G163" i="8" s="1"/>
  <c r="B164" i="5"/>
  <c r="J165" i="2"/>
  <c r="I165" i="2"/>
  <c r="K165" i="2"/>
  <c r="H166" i="2"/>
  <c r="H164" i="3"/>
  <c r="K164" i="1"/>
  <c r="G164" i="1" s="1"/>
  <c r="K165" i="3"/>
  <c r="G165" i="3" s="1"/>
  <c r="I164" i="3"/>
  <c r="J164" i="3"/>
  <c r="H164" i="1" l="1"/>
  <c r="I164" i="1"/>
  <c r="J164" i="1"/>
  <c r="V163" i="8"/>
  <c r="W163" i="8"/>
  <c r="H163" i="8"/>
  <c r="T163" i="8"/>
  <c r="J163" i="8"/>
  <c r="S163" i="8"/>
  <c r="E163" i="8"/>
  <c r="B163" i="8"/>
  <c r="M163" i="8"/>
  <c r="A163" i="8"/>
  <c r="D163" i="8"/>
  <c r="N163" i="8"/>
  <c r="N164" i="6"/>
  <c r="M164" i="6"/>
  <c r="B164" i="8" s="1"/>
  <c r="L164" i="6"/>
  <c r="P164" i="8" s="1"/>
  <c r="B165" i="5"/>
  <c r="P163" i="8"/>
  <c r="K163" i="8"/>
  <c r="U163" i="8"/>
  <c r="I163" i="8"/>
  <c r="F163" i="8"/>
  <c r="O163" i="8"/>
  <c r="L163" i="8"/>
  <c r="X163" i="8"/>
  <c r="R163" i="8"/>
  <c r="C163" i="8"/>
  <c r="H167" i="2"/>
  <c r="J166" i="2"/>
  <c r="K166" i="2"/>
  <c r="I166" i="2"/>
  <c r="W166" i="4"/>
  <c r="I165" i="3"/>
  <c r="K165" i="1"/>
  <c r="G165" i="1" s="1"/>
  <c r="K166" i="3"/>
  <c r="G166" i="3" s="1"/>
  <c r="J165" i="3"/>
  <c r="H165" i="3"/>
  <c r="H165" i="1" l="1"/>
  <c r="I165" i="1"/>
  <c r="J165" i="1"/>
  <c r="A164" i="8"/>
  <c r="E164" i="8"/>
  <c r="K164" i="8"/>
  <c r="Q164" i="8"/>
  <c r="T164" i="8"/>
  <c r="M164" i="8"/>
  <c r="J164" i="8"/>
  <c r="S164" i="8"/>
  <c r="G164" i="8"/>
  <c r="D164" i="8"/>
  <c r="N165" i="6"/>
  <c r="M165" i="6"/>
  <c r="K165" i="8" s="1"/>
  <c r="V164" i="8"/>
  <c r="B166" i="5"/>
  <c r="L165" i="6"/>
  <c r="D165" i="8" s="1"/>
  <c r="N164" i="8"/>
  <c r="W164" i="8"/>
  <c r="H164" i="8"/>
  <c r="U164" i="8"/>
  <c r="O164" i="8"/>
  <c r="X164" i="8"/>
  <c r="C164" i="8"/>
  <c r="R164" i="8"/>
  <c r="I164" i="8"/>
  <c r="L164" i="8"/>
  <c r="F164" i="8"/>
  <c r="K167" i="2"/>
  <c r="I167" i="2"/>
  <c r="J167" i="2"/>
  <c r="W167" i="4"/>
  <c r="H168" i="2"/>
  <c r="I166" i="3"/>
  <c r="K166" i="1"/>
  <c r="G166" i="1" s="1"/>
  <c r="K167" i="3"/>
  <c r="G167" i="3" s="1"/>
  <c r="J166" i="3"/>
  <c r="H166" i="3"/>
  <c r="H166" i="1" l="1"/>
  <c r="I166" i="1"/>
  <c r="J166" i="1"/>
  <c r="B168" i="5"/>
  <c r="E165" i="8"/>
  <c r="J165" i="8"/>
  <c r="N165" i="8"/>
  <c r="M165" i="8"/>
  <c r="H165" i="8"/>
  <c r="B165" i="8"/>
  <c r="W165" i="8"/>
  <c r="T165" i="8"/>
  <c r="A165" i="8"/>
  <c r="S165" i="8"/>
  <c r="V165" i="8"/>
  <c r="Q165" i="8"/>
  <c r="X165" i="8"/>
  <c r="C165" i="8"/>
  <c r="U165" i="8"/>
  <c r="L165" i="8"/>
  <c r="I165" i="8"/>
  <c r="R165" i="8"/>
  <c r="F165" i="8"/>
  <c r="O165" i="8"/>
  <c r="N166" i="6"/>
  <c r="F166" i="8" s="1"/>
  <c r="L166" i="6"/>
  <c r="M166" i="8" s="1"/>
  <c r="M166" i="6"/>
  <c r="E166" i="8" s="1"/>
  <c r="G165" i="8"/>
  <c r="B167" i="5"/>
  <c r="P165" i="8"/>
  <c r="H169" i="2"/>
  <c r="W169" i="4" s="1"/>
  <c r="K168" i="2"/>
  <c r="I168" i="2"/>
  <c r="J168" i="2"/>
  <c r="W168" i="4"/>
  <c r="H167" i="3"/>
  <c r="K167" i="1"/>
  <c r="G167" i="1" s="1"/>
  <c r="K168" i="3"/>
  <c r="G168" i="3" s="1"/>
  <c r="J167" i="3"/>
  <c r="I167" i="3"/>
  <c r="H167" i="1" l="1"/>
  <c r="I167" i="1"/>
  <c r="J167" i="1"/>
  <c r="L166" i="8"/>
  <c r="J166" i="8"/>
  <c r="D166" i="8"/>
  <c r="G166" i="8"/>
  <c r="P166" i="8"/>
  <c r="Q166" i="8"/>
  <c r="C166" i="8"/>
  <c r="R166" i="8"/>
  <c r="O166" i="8"/>
  <c r="U166" i="8"/>
  <c r="I166" i="8"/>
  <c r="S166" i="8"/>
  <c r="X166" i="8"/>
  <c r="V166" i="8"/>
  <c r="L167" i="6"/>
  <c r="A167" i="8" s="1"/>
  <c r="M167" i="6"/>
  <c r="K167" i="8" s="1"/>
  <c r="T166" i="8"/>
  <c r="L168" i="6"/>
  <c r="V168" i="8" s="1"/>
  <c r="N168" i="6"/>
  <c r="U168" i="8" s="1"/>
  <c r="M168" i="6"/>
  <c r="H168" i="8" s="1"/>
  <c r="H166" i="8"/>
  <c r="N167" i="6"/>
  <c r="X167" i="8" s="1"/>
  <c r="W166" i="8"/>
  <c r="N166" i="8"/>
  <c r="A166" i="8"/>
  <c r="B166" i="8"/>
  <c r="K166" i="8"/>
  <c r="K169" i="2"/>
  <c r="J169" i="2"/>
  <c r="I169" i="2"/>
  <c r="H170" i="2"/>
  <c r="I168" i="3"/>
  <c r="K168" i="1"/>
  <c r="G168" i="1" s="1"/>
  <c r="K169" i="3"/>
  <c r="G169" i="3" s="1"/>
  <c r="J168" i="3"/>
  <c r="H168" i="3"/>
  <c r="H168" i="1" l="1"/>
  <c r="I168" i="1"/>
  <c r="J168" i="1"/>
  <c r="D167" i="8"/>
  <c r="A168" i="8"/>
  <c r="P168" i="8"/>
  <c r="I168" i="8"/>
  <c r="W168" i="8"/>
  <c r="X168" i="8"/>
  <c r="C168" i="8"/>
  <c r="M168" i="8"/>
  <c r="G167" i="8"/>
  <c r="R168" i="8"/>
  <c r="J167" i="8"/>
  <c r="L168" i="8"/>
  <c r="O168" i="8"/>
  <c r="W167" i="8"/>
  <c r="M167" i="8"/>
  <c r="E168" i="8"/>
  <c r="F168" i="8"/>
  <c r="T167" i="8"/>
  <c r="V167" i="8"/>
  <c r="S168" i="8"/>
  <c r="J168" i="8"/>
  <c r="G168" i="8"/>
  <c r="U167" i="8"/>
  <c r="O167" i="8"/>
  <c r="L167" i="8"/>
  <c r="C167" i="8"/>
  <c r="T168" i="8"/>
  <c r="N167" i="8"/>
  <c r="K168" i="8"/>
  <c r="E167" i="8"/>
  <c r="B167" i="8"/>
  <c r="P167" i="8"/>
  <c r="B168" i="8"/>
  <c r="N168" i="8"/>
  <c r="Q168" i="8"/>
  <c r="H167" i="8"/>
  <c r="Q167" i="8"/>
  <c r="S167" i="8"/>
  <c r="R167" i="8"/>
  <c r="F167" i="8"/>
  <c r="D168" i="8"/>
  <c r="I167" i="8"/>
  <c r="B169" i="5"/>
  <c r="H171" i="2"/>
  <c r="W171" i="4" s="1"/>
  <c r="J170" i="2"/>
  <c r="K170" i="2"/>
  <c r="I170" i="2"/>
  <c r="W170" i="4"/>
  <c r="H169" i="3"/>
  <c r="K169" i="1"/>
  <c r="G169" i="1" s="1"/>
  <c r="K170" i="3"/>
  <c r="G170" i="3" s="1"/>
  <c r="I169" i="3"/>
  <c r="J169" i="3"/>
  <c r="H169" i="1" l="1"/>
  <c r="I169" i="1"/>
  <c r="J169" i="1"/>
  <c r="B171" i="5"/>
  <c r="M169" i="6"/>
  <c r="T169" i="8" s="1"/>
  <c r="N169" i="6"/>
  <c r="I169" i="8" s="1"/>
  <c r="L169" i="6"/>
  <c r="S169" i="8" s="1"/>
  <c r="B170" i="5"/>
  <c r="I171" i="2"/>
  <c r="J171" i="2"/>
  <c r="K171" i="2"/>
  <c r="H172" i="2"/>
  <c r="W172" i="4" s="1"/>
  <c r="I170" i="3"/>
  <c r="K170" i="1"/>
  <c r="G170" i="1" s="1"/>
  <c r="K171" i="3"/>
  <c r="G171" i="3" s="1"/>
  <c r="H170" i="3"/>
  <c r="J170" i="3"/>
  <c r="H170" i="1" l="1"/>
  <c r="I170" i="1"/>
  <c r="J170" i="1"/>
  <c r="U169" i="8"/>
  <c r="H169" i="8"/>
  <c r="X169" i="8"/>
  <c r="W169" i="8"/>
  <c r="E169" i="8"/>
  <c r="R169" i="8"/>
  <c r="F169" i="8"/>
  <c r="K169" i="8"/>
  <c r="L169" i="8"/>
  <c r="B169" i="8"/>
  <c r="C169" i="8"/>
  <c r="O169" i="8"/>
  <c r="Q169" i="8"/>
  <c r="D169" i="8"/>
  <c r="N169" i="8"/>
  <c r="J169" i="8"/>
  <c r="P169" i="8"/>
  <c r="G169" i="8"/>
  <c r="A169" i="8"/>
  <c r="M169" i="8"/>
  <c r="M170" i="6"/>
  <c r="Q170" i="8" s="1"/>
  <c r="L170" i="6"/>
  <c r="G170" i="8" s="1"/>
  <c r="N170" i="6"/>
  <c r="C170" i="8" s="1"/>
  <c r="N171" i="6"/>
  <c r="U171" i="8" s="1"/>
  <c r="M171" i="6"/>
  <c r="T171" i="8" s="1"/>
  <c r="L171" i="6"/>
  <c r="D171" i="8" s="1"/>
  <c r="V169" i="8"/>
  <c r="J172" i="2"/>
  <c r="I172" i="2"/>
  <c r="K172" i="2"/>
  <c r="H173" i="2"/>
  <c r="W173" i="4" s="1"/>
  <c r="J171" i="3"/>
  <c r="K171" i="1"/>
  <c r="G171" i="1" s="1"/>
  <c r="K172" i="3"/>
  <c r="G172" i="3" s="1"/>
  <c r="H171" i="3"/>
  <c r="I171" i="3"/>
  <c r="H171" i="1" l="1"/>
  <c r="J171" i="1"/>
  <c r="I171" i="1"/>
  <c r="C171" i="8"/>
  <c r="K170" i="8"/>
  <c r="L171" i="8"/>
  <c r="O171" i="8"/>
  <c r="E170" i="8"/>
  <c r="W171" i="8"/>
  <c r="T170" i="8"/>
  <c r="H171" i="8"/>
  <c r="H170" i="8"/>
  <c r="Q171" i="8"/>
  <c r="B170" i="8"/>
  <c r="W170" i="8"/>
  <c r="P171" i="8"/>
  <c r="K171" i="8"/>
  <c r="N170" i="8"/>
  <c r="M170" i="8"/>
  <c r="R171" i="8"/>
  <c r="E171" i="8"/>
  <c r="N171" i="8"/>
  <c r="X171" i="8"/>
  <c r="I171" i="8"/>
  <c r="D170" i="8"/>
  <c r="V171" i="8"/>
  <c r="P170" i="8"/>
  <c r="J171" i="8"/>
  <c r="U170" i="8"/>
  <c r="F170" i="8"/>
  <c r="X170" i="8"/>
  <c r="I170" i="8"/>
  <c r="S171" i="8"/>
  <c r="S170" i="8"/>
  <c r="A170" i="8"/>
  <c r="L170" i="8"/>
  <c r="R170" i="8"/>
  <c r="G171" i="8"/>
  <c r="A171" i="8"/>
  <c r="J170" i="8"/>
  <c r="O170" i="8"/>
  <c r="M171" i="8"/>
  <c r="V170" i="8"/>
  <c r="B171" i="8"/>
  <c r="F171" i="8"/>
  <c r="B172" i="5"/>
  <c r="I173" i="2"/>
  <c r="K173" i="2"/>
  <c r="J173" i="2"/>
  <c r="H174" i="2"/>
  <c r="I172" i="3"/>
  <c r="K172" i="1"/>
  <c r="G172" i="1" s="1"/>
  <c r="K173" i="3"/>
  <c r="G173" i="3" s="1"/>
  <c r="J172" i="3"/>
  <c r="H172" i="3"/>
  <c r="H172" i="1" l="1"/>
  <c r="J172" i="1"/>
  <c r="I172" i="1"/>
  <c r="L172" i="6"/>
  <c r="S172" i="8" s="1"/>
  <c r="M172" i="6"/>
  <c r="Q172" i="8" s="1"/>
  <c r="N172" i="6"/>
  <c r="O172" i="8" s="1"/>
  <c r="B173" i="5"/>
  <c r="N173" i="6" s="1"/>
  <c r="H175" i="2"/>
  <c r="J175" i="2" s="1"/>
  <c r="J174" i="2"/>
  <c r="I174" i="2"/>
  <c r="K174" i="2"/>
  <c r="W174" i="4"/>
  <c r="I173" i="3"/>
  <c r="K173" i="1"/>
  <c r="G173" i="1" s="1"/>
  <c r="K174" i="3"/>
  <c r="G174" i="3" s="1"/>
  <c r="J173" i="3"/>
  <c r="H173" i="3"/>
  <c r="J173" i="1" l="1"/>
  <c r="I173" i="1"/>
  <c r="H173" i="1"/>
  <c r="P172" i="8"/>
  <c r="A172" i="8"/>
  <c r="M172" i="8"/>
  <c r="G172" i="8"/>
  <c r="I172" i="8"/>
  <c r="X172" i="8"/>
  <c r="V172" i="8"/>
  <c r="J172" i="8"/>
  <c r="D172" i="8"/>
  <c r="E172" i="8"/>
  <c r="B172" i="8"/>
  <c r="H172" i="8"/>
  <c r="N172" i="8"/>
  <c r="T172" i="8"/>
  <c r="W172" i="8"/>
  <c r="K172" i="8"/>
  <c r="C172" i="8"/>
  <c r="L172" i="8"/>
  <c r="R172" i="8"/>
  <c r="F172" i="8"/>
  <c r="M173" i="6"/>
  <c r="B173" i="8" s="1"/>
  <c r="L173" i="6"/>
  <c r="G173" i="8" s="1"/>
  <c r="U172" i="8"/>
  <c r="B174" i="5"/>
  <c r="I173" i="8"/>
  <c r="O173" i="8"/>
  <c r="C173" i="8"/>
  <c r="U173" i="8"/>
  <c r="F173" i="8"/>
  <c r="X173" i="8"/>
  <c r="R173" i="8"/>
  <c r="L173" i="8"/>
  <c r="W175" i="4"/>
  <c r="I175" i="2"/>
  <c r="K175" i="2"/>
  <c r="H176" i="2"/>
  <c r="I174" i="3"/>
  <c r="K174" i="1"/>
  <c r="G174" i="1" s="1"/>
  <c r="K175" i="3"/>
  <c r="G175" i="3" s="1"/>
  <c r="J174" i="3"/>
  <c r="H174" i="3"/>
  <c r="J174" i="1" l="1"/>
  <c r="I174" i="1"/>
  <c r="H174" i="1"/>
  <c r="W173" i="8"/>
  <c r="K173" i="8"/>
  <c r="E173" i="8"/>
  <c r="Q173" i="8"/>
  <c r="M173" i="8"/>
  <c r="S173" i="8"/>
  <c r="N173" i="8"/>
  <c r="D173" i="8"/>
  <c r="A173" i="8"/>
  <c r="J173" i="8"/>
  <c r="V173" i="8"/>
  <c r="H173" i="8"/>
  <c r="P173" i="8"/>
  <c r="T173" i="8"/>
  <c r="N174" i="6"/>
  <c r="R174" i="8" s="1"/>
  <c r="M174" i="6"/>
  <c r="Q174" i="8" s="1"/>
  <c r="L174" i="6"/>
  <c r="S174" i="8" s="1"/>
  <c r="B175" i="5"/>
  <c r="H177" i="2"/>
  <c r="W177" i="4" s="1"/>
  <c r="I176" i="2"/>
  <c r="J176" i="2"/>
  <c r="K176" i="2"/>
  <c r="W176" i="4"/>
  <c r="H175" i="3"/>
  <c r="K175" i="1"/>
  <c r="G175" i="1" s="1"/>
  <c r="K176" i="3"/>
  <c r="G176" i="3" s="1"/>
  <c r="J175" i="3"/>
  <c r="I175" i="3"/>
  <c r="J175" i="1" l="1"/>
  <c r="I175" i="1"/>
  <c r="H175" i="1"/>
  <c r="N174" i="8"/>
  <c r="A174" i="8"/>
  <c r="P174" i="8"/>
  <c r="W174" i="8"/>
  <c r="K174" i="8"/>
  <c r="I174" i="8"/>
  <c r="B174" i="8"/>
  <c r="E174" i="8"/>
  <c r="H174" i="8"/>
  <c r="C174" i="8"/>
  <c r="T174" i="8"/>
  <c r="X174" i="8"/>
  <c r="F174" i="8"/>
  <c r="O174" i="8"/>
  <c r="U174" i="8"/>
  <c r="L174" i="8"/>
  <c r="J174" i="8"/>
  <c r="G174" i="8"/>
  <c r="V174" i="8"/>
  <c r="D174" i="8"/>
  <c r="M174" i="8"/>
  <c r="N175" i="6"/>
  <c r="L175" i="6"/>
  <c r="M175" i="6"/>
  <c r="B176" i="5"/>
  <c r="I177" i="2"/>
  <c r="K177" i="2"/>
  <c r="J177" i="2"/>
  <c r="H178" i="2"/>
  <c r="I176" i="3"/>
  <c r="K176" i="1"/>
  <c r="G176" i="1" s="1"/>
  <c r="K177" i="3"/>
  <c r="G177" i="3" s="1"/>
  <c r="J176" i="3"/>
  <c r="H176" i="3"/>
  <c r="J176" i="1" l="1"/>
  <c r="I176" i="1"/>
  <c r="H176" i="1"/>
  <c r="B177" i="5"/>
  <c r="M176" i="6"/>
  <c r="K176" i="8" s="1"/>
  <c r="L176" i="6"/>
  <c r="S176" i="8" s="1"/>
  <c r="K175" i="8"/>
  <c r="H175" i="8"/>
  <c r="N175" i="8"/>
  <c r="T175" i="8"/>
  <c r="W175" i="8"/>
  <c r="B175" i="8"/>
  <c r="E175" i="8"/>
  <c r="Q175" i="8"/>
  <c r="N176" i="6"/>
  <c r="U176" i="8" s="1"/>
  <c r="G175" i="8"/>
  <c r="V175" i="8"/>
  <c r="P175" i="8"/>
  <c r="M175" i="8"/>
  <c r="J175" i="8"/>
  <c r="A175" i="8"/>
  <c r="S175" i="8"/>
  <c r="D175" i="8"/>
  <c r="I175" i="8"/>
  <c r="X175" i="8"/>
  <c r="U175" i="8"/>
  <c r="R175" i="8"/>
  <c r="F175" i="8"/>
  <c r="C175" i="8"/>
  <c r="L175" i="8"/>
  <c r="O175" i="8"/>
  <c r="H179" i="2"/>
  <c r="K179" i="2" s="1"/>
  <c r="J178" i="2"/>
  <c r="K178" i="2"/>
  <c r="I178" i="2"/>
  <c r="W178" i="4"/>
  <c r="J177" i="3"/>
  <c r="K177" i="1"/>
  <c r="G177" i="1" s="1"/>
  <c r="K178" i="3"/>
  <c r="G178" i="3" s="1"/>
  <c r="H177" i="3"/>
  <c r="I177" i="3"/>
  <c r="J177" i="1" l="1"/>
  <c r="I177" i="1"/>
  <c r="H177" i="1"/>
  <c r="G176" i="8"/>
  <c r="T176" i="8"/>
  <c r="N176" i="8"/>
  <c r="W176" i="8"/>
  <c r="B176" i="8"/>
  <c r="Q176" i="8"/>
  <c r="H176" i="8"/>
  <c r="E176" i="8"/>
  <c r="N177" i="6"/>
  <c r="L177" i="6"/>
  <c r="S177" i="8" s="1"/>
  <c r="M177" i="6"/>
  <c r="Q177" i="8" s="1"/>
  <c r="X176" i="8"/>
  <c r="V176" i="8"/>
  <c r="L176" i="8"/>
  <c r="A176" i="8"/>
  <c r="I176" i="8"/>
  <c r="M176" i="8"/>
  <c r="C176" i="8"/>
  <c r="O176" i="8"/>
  <c r="P176" i="8"/>
  <c r="F176" i="8"/>
  <c r="J176" i="8"/>
  <c r="R176" i="8"/>
  <c r="D176" i="8"/>
  <c r="B178" i="5"/>
  <c r="I179" i="2"/>
  <c r="W179" i="4"/>
  <c r="J179" i="2"/>
  <c r="H180" i="2"/>
  <c r="I180" i="2" s="1"/>
  <c r="J178" i="3"/>
  <c r="K178" i="1"/>
  <c r="G178" i="1" s="1"/>
  <c r="K179" i="3"/>
  <c r="G179" i="3" s="1"/>
  <c r="I178" i="3"/>
  <c r="H178" i="3"/>
  <c r="J178" i="1" l="1"/>
  <c r="I178" i="1"/>
  <c r="H178" i="1"/>
  <c r="A177" i="8"/>
  <c r="V177" i="8"/>
  <c r="M177" i="8"/>
  <c r="D177" i="8"/>
  <c r="J177" i="8"/>
  <c r="B180" i="5"/>
  <c r="N177" i="8"/>
  <c r="H177" i="8"/>
  <c r="W177" i="8"/>
  <c r="B177" i="8"/>
  <c r="P177" i="8"/>
  <c r="G177" i="8"/>
  <c r="E177" i="8"/>
  <c r="K177" i="8"/>
  <c r="T177" i="8"/>
  <c r="I177" i="8"/>
  <c r="F177" i="8"/>
  <c r="C177" i="8"/>
  <c r="R177" i="8"/>
  <c r="X177" i="8"/>
  <c r="L177" i="8"/>
  <c r="U177" i="8"/>
  <c r="O177" i="8"/>
  <c r="L178" i="6"/>
  <c r="D178" i="8" s="1"/>
  <c r="N178" i="6"/>
  <c r="X178" i="8" s="1"/>
  <c r="M178" i="6"/>
  <c r="B178" i="8" s="1"/>
  <c r="B179" i="5"/>
  <c r="L179" i="6" s="1"/>
  <c r="K180" i="2"/>
  <c r="J180" i="2"/>
  <c r="W180" i="4"/>
  <c r="H181" i="2"/>
  <c r="H179" i="3"/>
  <c r="K179" i="1"/>
  <c r="G179" i="1" s="1"/>
  <c r="K180" i="3"/>
  <c r="G180" i="3" s="1"/>
  <c r="I179" i="3"/>
  <c r="J179" i="3"/>
  <c r="J179" i="1" l="1"/>
  <c r="I179" i="1"/>
  <c r="H179" i="1"/>
  <c r="V178" i="8"/>
  <c r="L178" i="8"/>
  <c r="S178" i="8"/>
  <c r="I178" i="8"/>
  <c r="W178" i="8"/>
  <c r="H178" i="8"/>
  <c r="G178" i="8"/>
  <c r="J178" i="8"/>
  <c r="M178" i="8"/>
  <c r="A178" i="8"/>
  <c r="P178" i="8"/>
  <c r="U178" i="8"/>
  <c r="T178" i="8"/>
  <c r="C178" i="8"/>
  <c r="V179" i="8"/>
  <c r="D179" i="8"/>
  <c r="J179" i="8"/>
  <c r="N179" i="6"/>
  <c r="U179" i="8" s="1"/>
  <c r="S179" i="8"/>
  <c r="A179" i="8"/>
  <c r="R178" i="8"/>
  <c r="G179" i="8"/>
  <c r="P179" i="8"/>
  <c r="M179" i="8"/>
  <c r="M180" i="6"/>
  <c r="B180" i="8" s="1"/>
  <c r="N180" i="6"/>
  <c r="O180" i="8" s="1"/>
  <c r="L180" i="6"/>
  <c r="V180" i="8" s="1"/>
  <c r="N178" i="8"/>
  <c r="E178" i="8"/>
  <c r="K178" i="8"/>
  <c r="F178" i="8"/>
  <c r="O178" i="8"/>
  <c r="M179" i="6"/>
  <c r="H179" i="8" s="1"/>
  <c r="Q178" i="8"/>
  <c r="I181" i="2"/>
  <c r="J181" i="2"/>
  <c r="K181" i="2"/>
  <c r="W181" i="4"/>
  <c r="H182" i="2"/>
  <c r="H180" i="3"/>
  <c r="K180" i="1"/>
  <c r="G180" i="1" s="1"/>
  <c r="K181" i="3"/>
  <c r="G181" i="3" s="1"/>
  <c r="I180" i="3"/>
  <c r="J180" i="3"/>
  <c r="J180" i="1" l="1"/>
  <c r="I180" i="1"/>
  <c r="H180" i="1"/>
  <c r="B181" i="5"/>
  <c r="R180" i="8"/>
  <c r="F180" i="8"/>
  <c r="U180" i="8"/>
  <c r="L180" i="8"/>
  <c r="H180" i="8"/>
  <c r="C180" i="8"/>
  <c r="X180" i="8"/>
  <c r="N179" i="8"/>
  <c r="I180" i="8"/>
  <c r="L179" i="8"/>
  <c r="S180" i="8"/>
  <c r="A180" i="8"/>
  <c r="M180" i="8"/>
  <c r="D180" i="8"/>
  <c r="P180" i="8"/>
  <c r="G180" i="8"/>
  <c r="B179" i="8"/>
  <c r="J180" i="8"/>
  <c r="X179" i="8"/>
  <c r="R179" i="8"/>
  <c r="F179" i="8"/>
  <c r="O179" i="8"/>
  <c r="C179" i="8"/>
  <c r="K180" i="8"/>
  <c r="N180" i="8"/>
  <c r="I179" i="8"/>
  <c r="W180" i="8"/>
  <c r="T180" i="8"/>
  <c r="E180" i="8"/>
  <c r="Q180" i="8"/>
  <c r="K179" i="8"/>
  <c r="E179" i="8"/>
  <c r="Q179" i="8"/>
  <c r="T179" i="8"/>
  <c r="W179" i="8"/>
  <c r="J182" i="2"/>
  <c r="I182" i="2"/>
  <c r="K182" i="2"/>
  <c r="W182" i="4"/>
  <c r="H183" i="2"/>
  <c r="J181" i="3"/>
  <c r="K181" i="1"/>
  <c r="G181" i="1" s="1"/>
  <c r="K182" i="3"/>
  <c r="G182" i="3" s="1"/>
  <c r="H181" i="3"/>
  <c r="I181" i="3"/>
  <c r="J181" i="1" l="1"/>
  <c r="I181" i="1"/>
  <c r="H181" i="1"/>
  <c r="L181" i="6"/>
  <c r="D181" i="8" s="1"/>
  <c r="N181" i="6"/>
  <c r="C181" i="8" s="1"/>
  <c r="M181" i="6"/>
  <c r="E181" i="8" s="1"/>
  <c r="B182" i="5"/>
  <c r="H184" i="2"/>
  <c r="W184" i="4" s="1"/>
  <c r="K183" i="2"/>
  <c r="I183" i="2"/>
  <c r="J183" i="2"/>
  <c r="W183" i="4"/>
  <c r="H182" i="3"/>
  <c r="K182" i="1"/>
  <c r="G182" i="1" s="1"/>
  <c r="K183" i="3"/>
  <c r="G183" i="3" s="1"/>
  <c r="I182" i="3"/>
  <c r="J182" i="3"/>
  <c r="J182" i="1" l="1"/>
  <c r="I182" i="1"/>
  <c r="H182" i="1"/>
  <c r="U181" i="8"/>
  <c r="O181" i="8"/>
  <c r="M181" i="8"/>
  <c r="A181" i="8"/>
  <c r="S181" i="8"/>
  <c r="J181" i="8"/>
  <c r="P181" i="8"/>
  <c r="G181" i="8"/>
  <c r="F181" i="8"/>
  <c r="V181" i="8"/>
  <c r="R181" i="8"/>
  <c r="X181" i="8"/>
  <c r="K181" i="8"/>
  <c r="B181" i="8"/>
  <c r="W181" i="8"/>
  <c r="I181" i="8"/>
  <c r="H181" i="8"/>
  <c r="B184" i="5"/>
  <c r="L181" i="8"/>
  <c r="T181" i="8"/>
  <c r="N181" i="8"/>
  <c r="Q181" i="8"/>
  <c r="N182" i="6"/>
  <c r="R182" i="8" s="1"/>
  <c r="L182" i="6"/>
  <c r="G182" i="8" s="1"/>
  <c r="M182" i="6"/>
  <c r="T182" i="8" s="1"/>
  <c r="B183" i="5"/>
  <c r="I184" i="2"/>
  <c r="K184" i="2"/>
  <c r="J184" i="2"/>
  <c r="H185" i="2"/>
  <c r="W185" i="4" s="1"/>
  <c r="H183" i="3"/>
  <c r="K183" i="1"/>
  <c r="G183" i="1" s="1"/>
  <c r="K184" i="3"/>
  <c r="G184" i="3" s="1"/>
  <c r="J183" i="3"/>
  <c r="I183" i="3"/>
  <c r="J183" i="1" l="1"/>
  <c r="I183" i="1"/>
  <c r="H183" i="1"/>
  <c r="B185" i="5"/>
  <c r="J182" i="8"/>
  <c r="S182" i="8"/>
  <c r="D182" i="8"/>
  <c r="M182" i="8"/>
  <c r="Q182" i="8"/>
  <c r="A182" i="8"/>
  <c r="K182" i="8"/>
  <c r="E182" i="8"/>
  <c r="V182" i="8"/>
  <c r="L183" i="6"/>
  <c r="A183" i="8" s="1"/>
  <c r="N183" i="6"/>
  <c r="C183" i="8" s="1"/>
  <c r="O182" i="8"/>
  <c r="L182" i="8"/>
  <c r="U182" i="8"/>
  <c r="X182" i="8"/>
  <c r="C182" i="8"/>
  <c r="F182" i="8"/>
  <c r="N182" i="8"/>
  <c r="I182" i="8"/>
  <c r="M183" i="6"/>
  <c r="W183" i="8" s="1"/>
  <c r="W182" i="8"/>
  <c r="H182" i="8"/>
  <c r="P182" i="8"/>
  <c r="M184" i="6"/>
  <c r="Q184" i="8" s="1"/>
  <c r="L184" i="6"/>
  <c r="S184" i="8" s="1"/>
  <c r="N184" i="6"/>
  <c r="C184" i="8" s="1"/>
  <c r="B182" i="8"/>
  <c r="J185" i="2"/>
  <c r="K185" i="2"/>
  <c r="I185" i="2"/>
  <c r="H186" i="2"/>
  <c r="I186" i="2" s="1"/>
  <c r="I184" i="3"/>
  <c r="K184" i="1"/>
  <c r="G184" i="1" s="1"/>
  <c r="K185" i="3"/>
  <c r="G185" i="3" s="1"/>
  <c r="J184" i="3"/>
  <c r="H184" i="3"/>
  <c r="J184" i="1" l="1"/>
  <c r="I184" i="1"/>
  <c r="H184" i="1"/>
  <c r="X183" i="8"/>
  <c r="V183" i="8"/>
  <c r="S183" i="8"/>
  <c r="G183" i="8"/>
  <c r="U184" i="8"/>
  <c r="P183" i="8"/>
  <c r="N183" i="8"/>
  <c r="I183" i="8"/>
  <c r="W184" i="8"/>
  <c r="F183" i="8"/>
  <c r="U183" i="8"/>
  <c r="N184" i="8"/>
  <c r="O183" i="8"/>
  <c r="R183" i="8"/>
  <c r="B184" i="8"/>
  <c r="B183" i="8"/>
  <c r="H184" i="8"/>
  <c r="H183" i="8"/>
  <c r="K184" i="8"/>
  <c r="E184" i="8"/>
  <c r="R184" i="8"/>
  <c r="T184" i="8"/>
  <c r="T183" i="8"/>
  <c r="L183" i="8"/>
  <c r="M184" i="8"/>
  <c r="O184" i="8"/>
  <c r="D184" i="8"/>
  <c r="M183" i="8"/>
  <c r="D183" i="8"/>
  <c r="X184" i="8"/>
  <c r="I184" i="8"/>
  <c r="F184" i="8"/>
  <c r="J183" i="8"/>
  <c r="K183" i="8"/>
  <c r="Q183" i="8"/>
  <c r="L185" i="6"/>
  <c r="P185" i="8" s="1"/>
  <c r="N185" i="6"/>
  <c r="C185" i="8" s="1"/>
  <c r="M185" i="6"/>
  <c r="E185" i="8" s="1"/>
  <c r="P184" i="8"/>
  <c r="J184" i="8"/>
  <c r="A184" i="8"/>
  <c r="V184" i="8"/>
  <c r="E183" i="8"/>
  <c r="G184" i="8"/>
  <c r="L184" i="8"/>
  <c r="H187" i="2"/>
  <c r="W187" i="4" s="1"/>
  <c r="K186" i="2"/>
  <c r="J186" i="2"/>
  <c r="W186" i="4"/>
  <c r="J185" i="3"/>
  <c r="K185" i="1"/>
  <c r="G185" i="1" s="1"/>
  <c r="K186" i="3"/>
  <c r="G186" i="3" s="1"/>
  <c r="H185" i="3"/>
  <c r="I185" i="3"/>
  <c r="J185" i="1" l="1"/>
  <c r="I185" i="1"/>
  <c r="H185" i="1"/>
  <c r="Q185" i="8"/>
  <c r="B185" i="8"/>
  <c r="J185" i="8"/>
  <c r="D185" i="8"/>
  <c r="G185" i="8"/>
  <c r="T185" i="8"/>
  <c r="U185" i="8"/>
  <c r="H185" i="8"/>
  <c r="W185" i="8"/>
  <c r="X185" i="8"/>
  <c r="N185" i="8"/>
  <c r="K185" i="8"/>
  <c r="A185" i="8"/>
  <c r="F185" i="8"/>
  <c r="S185" i="8"/>
  <c r="V185" i="8"/>
  <c r="R185" i="8"/>
  <c r="I185" i="8"/>
  <c r="O185" i="8"/>
  <c r="M185" i="8"/>
  <c r="L185" i="8"/>
  <c r="B186" i="5"/>
  <c r="J187" i="2"/>
  <c r="K187" i="2"/>
  <c r="I187" i="2"/>
  <c r="H188" i="2"/>
  <c r="J186" i="3"/>
  <c r="K186" i="1"/>
  <c r="G186" i="1" s="1"/>
  <c r="K187" i="3"/>
  <c r="G187" i="3" s="1"/>
  <c r="I186" i="3"/>
  <c r="H186" i="3"/>
  <c r="J186" i="1" l="1"/>
  <c r="I186" i="1"/>
  <c r="H186" i="1"/>
  <c r="N186" i="6"/>
  <c r="M186" i="6"/>
  <c r="L186" i="6"/>
  <c r="B187" i="5"/>
  <c r="L187" i="6" s="1"/>
  <c r="A187" i="8" s="1"/>
  <c r="H189" i="2"/>
  <c r="W189" i="4" s="1"/>
  <c r="J188" i="2"/>
  <c r="I188" i="2"/>
  <c r="K188" i="2"/>
  <c r="W188" i="4"/>
  <c r="H187" i="3"/>
  <c r="K187" i="1"/>
  <c r="G187" i="1" s="1"/>
  <c r="K188" i="3"/>
  <c r="G188" i="3" s="1"/>
  <c r="I187" i="3"/>
  <c r="J187" i="3"/>
  <c r="J187" i="1" l="1"/>
  <c r="I187" i="1"/>
  <c r="H187" i="1"/>
  <c r="B189" i="5"/>
  <c r="P187" i="8"/>
  <c r="M187" i="8"/>
  <c r="M187" i="6"/>
  <c r="N187" i="8" s="1"/>
  <c r="S187" i="8"/>
  <c r="G187" i="8"/>
  <c r="J187" i="8"/>
  <c r="D187" i="8"/>
  <c r="P186" i="8"/>
  <c r="S186" i="8"/>
  <c r="D186" i="8"/>
  <c r="A186" i="8"/>
  <c r="V186" i="8"/>
  <c r="G186" i="8"/>
  <c r="J186" i="8"/>
  <c r="M186" i="8"/>
  <c r="B188" i="5"/>
  <c r="W186" i="8"/>
  <c r="T186" i="8"/>
  <c r="B186" i="8"/>
  <c r="N186" i="8"/>
  <c r="K186" i="8"/>
  <c r="Q186" i="8"/>
  <c r="E186" i="8"/>
  <c r="H186" i="8"/>
  <c r="V187" i="8"/>
  <c r="N187" i="6"/>
  <c r="C187" i="8" s="1"/>
  <c r="R186" i="8"/>
  <c r="F186" i="8"/>
  <c r="L186" i="8"/>
  <c r="C186" i="8"/>
  <c r="O186" i="8"/>
  <c r="I186" i="8"/>
  <c r="U186" i="8"/>
  <c r="X186" i="8"/>
  <c r="K189" i="2"/>
  <c r="I189" i="2"/>
  <c r="J189" i="2"/>
  <c r="H190" i="2"/>
  <c r="H188" i="3"/>
  <c r="K188" i="1"/>
  <c r="G188" i="1" s="1"/>
  <c r="K189" i="3"/>
  <c r="G189" i="3" s="1"/>
  <c r="I188" i="3"/>
  <c r="J188" i="3"/>
  <c r="J188" i="1" l="1"/>
  <c r="I188" i="1"/>
  <c r="H188" i="1"/>
  <c r="B187" i="8"/>
  <c r="H187" i="8"/>
  <c r="K187" i="8"/>
  <c r="W187" i="8"/>
  <c r="E187" i="8"/>
  <c r="T187" i="8"/>
  <c r="Q187" i="8"/>
  <c r="L187" i="8"/>
  <c r="I187" i="8"/>
  <c r="N188" i="6"/>
  <c r="F188" i="8" s="1"/>
  <c r="L188" i="6"/>
  <c r="V188" i="8" s="1"/>
  <c r="M188" i="6"/>
  <c r="H188" i="8" s="1"/>
  <c r="N189" i="6"/>
  <c r="O189" i="8" s="1"/>
  <c r="M189" i="6"/>
  <c r="T189" i="8" s="1"/>
  <c r="L189" i="6"/>
  <c r="M189" i="8" s="1"/>
  <c r="F187" i="8"/>
  <c r="O187" i="8"/>
  <c r="X187" i="8"/>
  <c r="U187" i="8"/>
  <c r="R187" i="8"/>
  <c r="H191" i="2"/>
  <c r="J191" i="2" s="1"/>
  <c r="J190" i="2"/>
  <c r="I190" i="2"/>
  <c r="K190" i="2"/>
  <c r="W190" i="4"/>
  <c r="I189" i="3"/>
  <c r="K189" i="1"/>
  <c r="G189" i="1" s="1"/>
  <c r="K190" i="3"/>
  <c r="G190" i="3" s="1"/>
  <c r="J189" i="3"/>
  <c r="H189" i="3"/>
  <c r="J189" i="1" l="1"/>
  <c r="I189" i="1"/>
  <c r="H189" i="1"/>
  <c r="K188" i="8"/>
  <c r="J189" i="8"/>
  <c r="I189" i="8"/>
  <c r="B188" i="8"/>
  <c r="U188" i="8"/>
  <c r="K189" i="8"/>
  <c r="W188" i="8"/>
  <c r="G188" i="8"/>
  <c r="Q188" i="8"/>
  <c r="J188" i="8"/>
  <c r="N188" i="8"/>
  <c r="E188" i="8"/>
  <c r="I188" i="8"/>
  <c r="S189" i="8"/>
  <c r="M188" i="8"/>
  <c r="S188" i="8"/>
  <c r="D189" i="8"/>
  <c r="P188" i="8"/>
  <c r="A188" i="8"/>
  <c r="P189" i="8"/>
  <c r="G189" i="8"/>
  <c r="O188" i="8"/>
  <c r="Q189" i="8"/>
  <c r="D188" i="8"/>
  <c r="A189" i="8"/>
  <c r="V189" i="8"/>
  <c r="R188" i="8"/>
  <c r="L189" i="8"/>
  <c r="N189" i="8"/>
  <c r="W189" i="8"/>
  <c r="C188" i="8"/>
  <c r="L188" i="8"/>
  <c r="B189" i="8"/>
  <c r="E189" i="8"/>
  <c r="X189" i="8"/>
  <c r="X188" i="8"/>
  <c r="H189" i="8"/>
  <c r="R189" i="8"/>
  <c r="U189" i="8"/>
  <c r="T188" i="8"/>
  <c r="C189" i="8"/>
  <c r="B190" i="5"/>
  <c r="F189" i="8"/>
  <c r="I191" i="2"/>
  <c r="K191" i="2"/>
  <c r="W191" i="4"/>
  <c r="H192" i="2"/>
  <c r="J190" i="3"/>
  <c r="K190" i="1"/>
  <c r="G190" i="1" s="1"/>
  <c r="K191" i="3"/>
  <c r="G191" i="3" s="1"/>
  <c r="H190" i="3"/>
  <c r="I190" i="3"/>
  <c r="J190" i="1" l="1"/>
  <c r="I190" i="1"/>
  <c r="H190" i="1"/>
  <c r="L190" i="6"/>
  <c r="V190" i="8" s="1"/>
  <c r="N190" i="6"/>
  <c r="C190" i="8" s="1"/>
  <c r="M190" i="6"/>
  <c r="T190" i="8" s="1"/>
  <c r="B191" i="5"/>
  <c r="H193" i="2"/>
  <c r="W193" i="4" s="1"/>
  <c r="I192" i="2"/>
  <c r="K192" i="2"/>
  <c r="J192" i="2"/>
  <c r="W192" i="4"/>
  <c r="H191" i="3"/>
  <c r="K191" i="1"/>
  <c r="G191" i="1" s="1"/>
  <c r="K192" i="3"/>
  <c r="G192" i="3" s="1"/>
  <c r="J191" i="3"/>
  <c r="I191" i="3"/>
  <c r="J191" i="1" l="1"/>
  <c r="I191" i="1"/>
  <c r="H191" i="1"/>
  <c r="X190" i="8"/>
  <c r="R190" i="8"/>
  <c r="S190" i="8"/>
  <c r="G190" i="8"/>
  <c r="D190" i="8"/>
  <c r="J190" i="8"/>
  <c r="L190" i="8"/>
  <c r="O190" i="8"/>
  <c r="P190" i="8"/>
  <c r="A190" i="8"/>
  <c r="U190" i="8"/>
  <c r="M190" i="8"/>
  <c r="N190" i="8"/>
  <c r="H190" i="8"/>
  <c r="B190" i="8"/>
  <c r="F190" i="8"/>
  <c r="K190" i="8"/>
  <c r="I190" i="8"/>
  <c r="E190" i="8"/>
  <c r="Q190" i="8"/>
  <c r="M191" i="6"/>
  <c r="N191" i="6"/>
  <c r="L191" i="6"/>
  <c r="B192" i="5"/>
  <c r="W190" i="8"/>
  <c r="K193" i="2"/>
  <c r="I193" i="2"/>
  <c r="J193" i="2"/>
  <c r="H194" i="2"/>
  <c r="H192" i="3"/>
  <c r="K192" i="1"/>
  <c r="G192" i="1" s="1"/>
  <c r="K193" i="3"/>
  <c r="G193" i="3" s="1"/>
  <c r="I192" i="3"/>
  <c r="J192" i="3"/>
  <c r="J192" i="1" l="1"/>
  <c r="I192" i="1"/>
  <c r="H192" i="1"/>
  <c r="B193" i="5"/>
  <c r="B194" i="5"/>
  <c r="L194" i="6" s="1"/>
  <c r="N192" i="6"/>
  <c r="M192" i="6"/>
  <c r="L192" i="6"/>
  <c r="U191" i="8"/>
  <c r="I191" i="8"/>
  <c r="F191" i="8"/>
  <c r="C191" i="8"/>
  <c r="X191" i="8"/>
  <c r="L191" i="8"/>
  <c r="R191" i="8"/>
  <c r="O191" i="8"/>
  <c r="M191" i="8"/>
  <c r="G191" i="8"/>
  <c r="P191" i="8"/>
  <c r="J191" i="8"/>
  <c r="S191" i="8"/>
  <c r="D191" i="8"/>
  <c r="A191" i="8"/>
  <c r="V191" i="8"/>
  <c r="K191" i="8"/>
  <c r="E191" i="8"/>
  <c r="T191" i="8"/>
  <c r="Q191" i="8"/>
  <c r="H191" i="8"/>
  <c r="B191" i="8"/>
  <c r="W191" i="8"/>
  <c r="N191" i="8"/>
  <c r="H195" i="2"/>
  <c r="I195" i="2" s="1"/>
  <c r="J194" i="2"/>
  <c r="I194" i="2"/>
  <c r="K194" i="2"/>
  <c r="W194" i="4"/>
  <c r="I193" i="3"/>
  <c r="K193" i="1"/>
  <c r="G193" i="1" s="1"/>
  <c r="K194" i="3"/>
  <c r="G194" i="3" s="1"/>
  <c r="J193" i="3"/>
  <c r="H193" i="3"/>
  <c r="J193" i="1" l="1"/>
  <c r="I193" i="1"/>
  <c r="H193" i="1"/>
  <c r="N193" i="6"/>
  <c r="X193" i="8" s="1"/>
  <c r="L193" i="6"/>
  <c r="D193" i="8" s="1"/>
  <c r="M193" i="6"/>
  <c r="W193" i="8" s="1"/>
  <c r="M194" i="6"/>
  <c r="W194" i="8" s="1"/>
  <c r="N194" i="6"/>
  <c r="R194" i="8" s="1"/>
  <c r="U192" i="8"/>
  <c r="L192" i="8"/>
  <c r="R192" i="8"/>
  <c r="O192" i="8"/>
  <c r="I192" i="8"/>
  <c r="C192" i="8"/>
  <c r="F192" i="8"/>
  <c r="X192" i="8"/>
  <c r="V192" i="8"/>
  <c r="M192" i="8"/>
  <c r="S192" i="8"/>
  <c r="G192" i="8"/>
  <c r="D192" i="8"/>
  <c r="P192" i="8"/>
  <c r="J192" i="8"/>
  <c r="A192" i="8"/>
  <c r="H192" i="8"/>
  <c r="W192" i="8"/>
  <c r="B192" i="8"/>
  <c r="Q192" i="8"/>
  <c r="E192" i="8"/>
  <c r="T192" i="8"/>
  <c r="K192" i="8"/>
  <c r="N192" i="8"/>
  <c r="M194" i="8"/>
  <c r="J194" i="8"/>
  <c r="D194" i="8"/>
  <c r="A194" i="8"/>
  <c r="S194" i="8"/>
  <c r="V194" i="8"/>
  <c r="G194" i="8"/>
  <c r="P194" i="8"/>
  <c r="J195" i="2"/>
  <c r="W195" i="4"/>
  <c r="K195" i="2"/>
  <c r="H196" i="2"/>
  <c r="H194" i="3"/>
  <c r="K194" i="1"/>
  <c r="G194" i="1" s="1"/>
  <c r="K195" i="3"/>
  <c r="G195" i="3" s="1"/>
  <c r="J194" i="3"/>
  <c r="I194" i="3"/>
  <c r="J194" i="1" l="1"/>
  <c r="I194" i="1"/>
  <c r="H194" i="1"/>
  <c r="L194" i="8"/>
  <c r="X194" i="8"/>
  <c r="M193" i="8"/>
  <c r="G193" i="8"/>
  <c r="I193" i="8"/>
  <c r="U193" i="8"/>
  <c r="C193" i="8"/>
  <c r="O193" i="8"/>
  <c r="S193" i="8"/>
  <c r="V193" i="8"/>
  <c r="N193" i="8"/>
  <c r="O194" i="8"/>
  <c r="N194" i="8"/>
  <c r="J193" i="8"/>
  <c r="B193" i="8"/>
  <c r="A193" i="8"/>
  <c r="E193" i="8"/>
  <c r="H193" i="8"/>
  <c r="T193" i="8"/>
  <c r="Q193" i="8"/>
  <c r="P193" i="8"/>
  <c r="K193" i="8"/>
  <c r="K194" i="8"/>
  <c r="R193" i="8"/>
  <c r="F193" i="8"/>
  <c r="L193" i="8"/>
  <c r="H194" i="8"/>
  <c r="Q194" i="8"/>
  <c r="C194" i="8"/>
  <c r="F194" i="8"/>
  <c r="U194" i="8"/>
  <c r="T194" i="8"/>
  <c r="E194" i="8"/>
  <c r="B194" i="8"/>
  <c r="I194" i="8"/>
  <c r="B195" i="5"/>
  <c r="H197" i="2"/>
  <c r="W197" i="4" s="1"/>
  <c r="I196" i="2"/>
  <c r="J196" i="2"/>
  <c r="K196" i="2"/>
  <c r="W196" i="4"/>
  <c r="J195" i="3"/>
  <c r="K195" i="1"/>
  <c r="G195" i="1" s="1"/>
  <c r="K196" i="3"/>
  <c r="G196" i="3" s="1"/>
  <c r="H195" i="3"/>
  <c r="I195" i="3"/>
  <c r="J195" i="1" l="1"/>
  <c r="I195" i="1"/>
  <c r="H195" i="1"/>
  <c r="L195" i="6"/>
  <c r="M195" i="8" s="1"/>
  <c r="N195" i="6"/>
  <c r="R195" i="8" s="1"/>
  <c r="M195" i="6"/>
  <c r="K195" i="8" s="1"/>
  <c r="B196" i="5"/>
  <c r="B197" i="5"/>
  <c r="J197" i="2"/>
  <c r="I197" i="2"/>
  <c r="K197" i="2"/>
  <c r="H198" i="2"/>
  <c r="I196" i="3"/>
  <c r="K196" i="1"/>
  <c r="G196" i="1" s="1"/>
  <c r="K197" i="3"/>
  <c r="G197" i="3" s="1"/>
  <c r="J196" i="3"/>
  <c r="H196" i="3"/>
  <c r="J196" i="1" l="1"/>
  <c r="I196" i="1"/>
  <c r="H196" i="1"/>
  <c r="V195" i="8"/>
  <c r="P195" i="8"/>
  <c r="L195" i="8"/>
  <c r="G195" i="8"/>
  <c r="S195" i="8"/>
  <c r="J195" i="8"/>
  <c r="D195" i="8"/>
  <c r="A195" i="8"/>
  <c r="O195" i="8"/>
  <c r="N195" i="8"/>
  <c r="F195" i="8"/>
  <c r="T195" i="8"/>
  <c r="X195" i="8"/>
  <c r="C195" i="8"/>
  <c r="E195" i="8"/>
  <c r="U195" i="8"/>
  <c r="Q195" i="8"/>
  <c r="B195" i="8"/>
  <c r="I195" i="8"/>
  <c r="W195" i="8"/>
  <c r="N196" i="6"/>
  <c r="F196" i="8" s="1"/>
  <c r="L196" i="6"/>
  <c r="S196" i="8" s="1"/>
  <c r="M196" i="6"/>
  <c r="E196" i="8" s="1"/>
  <c r="N197" i="6"/>
  <c r="L197" i="8" s="1"/>
  <c r="M197" i="6"/>
  <c r="H197" i="8" s="1"/>
  <c r="L197" i="6"/>
  <c r="D197" i="8" s="1"/>
  <c r="H195" i="8"/>
  <c r="H199" i="2"/>
  <c r="W199" i="4" s="1"/>
  <c r="J198" i="2"/>
  <c r="I198" i="2"/>
  <c r="K198" i="2"/>
  <c r="W198" i="4"/>
  <c r="J197" i="3"/>
  <c r="K197" i="1"/>
  <c r="G197" i="1" s="1"/>
  <c r="K198" i="3"/>
  <c r="G198" i="3" s="1"/>
  <c r="H197" i="3"/>
  <c r="I197" i="3"/>
  <c r="J197" i="1" l="1"/>
  <c r="I197" i="1"/>
  <c r="H197" i="1"/>
  <c r="L196" i="8"/>
  <c r="M196" i="8"/>
  <c r="J197" i="8"/>
  <c r="B198" i="5"/>
  <c r="D196" i="8"/>
  <c r="M197" i="8"/>
  <c r="O197" i="8"/>
  <c r="N196" i="8"/>
  <c r="A197" i="8"/>
  <c r="V196" i="8"/>
  <c r="G196" i="8"/>
  <c r="G197" i="8"/>
  <c r="V197" i="8"/>
  <c r="T196" i="8"/>
  <c r="A196" i="8"/>
  <c r="J196" i="8"/>
  <c r="P197" i="8"/>
  <c r="C197" i="8"/>
  <c r="K196" i="8"/>
  <c r="U197" i="8"/>
  <c r="U196" i="8"/>
  <c r="R197" i="8"/>
  <c r="P196" i="8"/>
  <c r="S197" i="8"/>
  <c r="W196" i="8"/>
  <c r="O196" i="8"/>
  <c r="I196" i="8"/>
  <c r="K197" i="8"/>
  <c r="C196" i="8"/>
  <c r="I197" i="8"/>
  <c r="F197" i="8"/>
  <c r="R196" i="8"/>
  <c r="Q197" i="8"/>
  <c r="T197" i="8"/>
  <c r="Q196" i="8"/>
  <c r="H196" i="8"/>
  <c r="X197" i="8"/>
  <c r="X196" i="8"/>
  <c r="N197" i="8"/>
  <c r="E197" i="8"/>
  <c r="B197" i="8"/>
  <c r="B196" i="8"/>
  <c r="W197" i="8"/>
  <c r="I199" i="2"/>
  <c r="K199" i="2"/>
  <c r="J199" i="2"/>
  <c r="H200" i="2"/>
  <c r="J198" i="3"/>
  <c r="K198" i="1"/>
  <c r="G198" i="1" s="1"/>
  <c r="K199" i="3"/>
  <c r="G199" i="3" s="1"/>
  <c r="H198" i="3"/>
  <c r="I198" i="3"/>
  <c r="J198" i="1" l="1"/>
  <c r="I198" i="1"/>
  <c r="H198" i="1"/>
  <c r="L198" i="6"/>
  <c r="S198" i="8" s="1"/>
  <c r="N198" i="6"/>
  <c r="L198" i="8" s="1"/>
  <c r="M198" i="6"/>
  <c r="T198" i="8" s="1"/>
  <c r="B199" i="5"/>
  <c r="K200" i="2"/>
  <c r="I200" i="2"/>
  <c r="J200" i="2"/>
  <c r="W200" i="4"/>
  <c r="H201" i="2"/>
  <c r="H199" i="3"/>
  <c r="K199" i="1"/>
  <c r="G199" i="1" s="1"/>
  <c r="K200" i="3"/>
  <c r="G200" i="3" s="1"/>
  <c r="I199" i="3"/>
  <c r="J199" i="3"/>
  <c r="J199" i="1" l="1"/>
  <c r="I199" i="1"/>
  <c r="H199" i="1"/>
  <c r="V198" i="8"/>
  <c r="U198" i="8"/>
  <c r="D198" i="8"/>
  <c r="P198" i="8"/>
  <c r="G198" i="8"/>
  <c r="J198" i="8"/>
  <c r="M198" i="8"/>
  <c r="A198" i="8"/>
  <c r="I198" i="8"/>
  <c r="O198" i="8"/>
  <c r="C198" i="8"/>
  <c r="X198" i="8"/>
  <c r="K198" i="8"/>
  <c r="F198" i="8"/>
  <c r="B198" i="8"/>
  <c r="W198" i="8"/>
  <c r="Q198" i="8"/>
  <c r="E198" i="8"/>
  <c r="R198" i="8"/>
  <c r="H198" i="8"/>
  <c r="N198" i="8"/>
  <c r="N199" i="6"/>
  <c r="R199" i="8" s="1"/>
  <c r="M199" i="6"/>
  <c r="B199" i="8" s="1"/>
  <c r="L199" i="6"/>
  <c r="G199" i="8" s="1"/>
  <c r="B200" i="5"/>
  <c r="L200" i="6" s="1"/>
  <c r="J200" i="8" s="1"/>
  <c r="B201" i="5"/>
  <c r="H202" i="2"/>
  <c r="W202" i="4" s="1"/>
  <c r="I201" i="2"/>
  <c r="J201" i="2"/>
  <c r="K201" i="2"/>
  <c r="W201" i="4"/>
  <c r="I200" i="3"/>
  <c r="K200" i="1"/>
  <c r="G200" i="1" s="1"/>
  <c r="K201" i="3"/>
  <c r="G201" i="3" s="1"/>
  <c r="J200" i="3"/>
  <c r="H200" i="3"/>
  <c r="J200" i="1" l="1"/>
  <c r="I200" i="1"/>
  <c r="H200" i="1"/>
  <c r="X199" i="8"/>
  <c r="I199" i="8"/>
  <c r="U199" i="8"/>
  <c r="K199" i="8"/>
  <c r="N199" i="8"/>
  <c r="E199" i="8"/>
  <c r="S199" i="8"/>
  <c r="F199" i="8"/>
  <c r="L199" i="8"/>
  <c r="C199" i="8"/>
  <c r="O199" i="8"/>
  <c r="T199" i="8"/>
  <c r="A199" i="8"/>
  <c r="M199" i="8"/>
  <c r="H199" i="8"/>
  <c r="D200" i="8"/>
  <c r="A200" i="8"/>
  <c r="J199" i="8"/>
  <c r="Q199" i="8"/>
  <c r="M200" i="8"/>
  <c r="W199" i="8"/>
  <c r="P200" i="8"/>
  <c r="V200" i="8"/>
  <c r="V199" i="8"/>
  <c r="D199" i="8"/>
  <c r="N201" i="6"/>
  <c r="L201" i="8" s="1"/>
  <c r="L201" i="6"/>
  <c r="D201" i="8" s="1"/>
  <c r="M201" i="6"/>
  <c r="K201" i="8" s="1"/>
  <c r="S200" i="8"/>
  <c r="N200" i="6"/>
  <c r="R200" i="8" s="1"/>
  <c r="G200" i="8"/>
  <c r="P199" i="8"/>
  <c r="M200" i="6"/>
  <c r="K202" i="2"/>
  <c r="J202" i="2"/>
  <c r="I202" i="2"/>
  <c r="H203" i="2"/>
  <c r="J201" i="3"/>
  <c r="K201" i="1"/>
  <c r="G201" i="1" s="1"/>
  <c r="K202" i="3"/>
  <c r="G202" i="3" s="1"/>
  <c r="H201" i="3"/>
  <c r="I201" i="3"/>
  <c r="J201" i="1" l="1"/>
  <c r="I201" i="1"/>
  <c r="H201" i="1"/>
  <c r="X200" i="8"/>
  <c r="B201" i="8"/>
  <c r="O201" i="8"/>
  <c r="F201" i="8"/>
  <c r="T201" i="8"/>
  <c r="X201" i="8"/>
  <c r="R201" i="8"/>
  <c r="U201" i="8"/>
  <c r="C201" i="8"/>
  <c r="I201" i="8"/>
  <c r="L200" i="8"/>
  <c r="A201" i="8"/>
  <c r="C200" i="8"/>
  <c r="N201" i="8"/>
  <c r="S201" i="8"/>
  <c r="W201" i="8"/>
  <c r="E201" i="8"/>
  <c r="H201" i="8"/>
  <c r="Q201" i="8"/>
  <c r="U200" i="8"/>
  <c r="P201" i="8"/>
  <c r="J201" i="8"/>
  <c r="G201" i="8"/>
  <c r="M201" i="8"/>
  <c r="I200" i="8"/>
  <c r="V201" i="8"/>
  <c r="F200" i="8"/>
  <c r="B202" i="5"/>
  <c r="O200" i="8"/>
  <c r="E200" i="8"/>
  <c r="T200" i="8"/>
  <c r="B200" i="8"/>
  <c r="H200" i="8"/>
  <c r="K200" i="8"/>
  <c r="W200" i="8"/>
  <c r="N200" i="8"/>
  <c r="Q200" i="8"/>
  <c r="H204" i="2"/>
  <c r="K203" i="2"/>
  <c r="I203" i="2"/>
  <c r="J203" i="2"/>
  <c r="W203" i="4"/>
  <c r="J202" i="3"/>
  <c r="K202" i="1"/>
  <c r="G202" i="1" s="1"/>
  <c r="K203" i="3"/>
  <c r="G203" i="3" s="1"/>
  <c r="I202" i="3"/>
  <c r="H202" i="3"/>
  <c r="J202" i="1" l="1"/>
  <c r="I202" i="1"/>
  <c r="H202" i="1"/>
  <c r="L202" i="6"/>
  <c r="M202" i="8" s="1"/>
  <c r="N202" i="6"/>
  <c r="X202" i="8" s="1"/>
  <c r="M202" i="6"/>
  <c r="E202" i="8" s="1"/>
  <c r="B204" i="5"/>
  <c r="B203" i="5"/>
  <c r="H205" i="2"/>
  <c r="W205" i="4" s="1"/>
  <c r="J204" i="2"/>
  <c r="K204" i="2"/>
  <c r="I204" i="2"/>
  <c r="W204" i="4"/>
  <c r="H203" i="3"/>
  <c r="K203" i="1"/>
  <c r="G203" i="1" s="1"/>
  <c r="K204" i="3"/>
  <c r="G204" i="3" s="1"/>
  <c r="I203" i="3"/>
  <c r="J203" i="3"/>
  <c r="J203" i="1" l="1"/>
  <c r="I203" i="1"/>
  <c r="H203" i="1"/>
  <c r="B205" i="5"/>
  <c r="L202" i="8"/>
  <c r="G202" i="8"/>
  <c r="J202" i="8"/>
  <c r="O202" i="8"/>
  <c r="C202" i="8"/>
  <c r="P202" i="8"/>
  <c r="F202" i="8"/>
  <c r="Q202" i="8"/>
  <c r="I202" i="8"/>
  <c r="N202" i="8"/>
  <c r="K202" i="8"/>
  <c r="W202" i="8"/>
  <c r="T202" i="8"/>
  <c r="B202" i="8"/>
  <c r="M204" i="6"/>
  <c r="H204" i="8" s="1"/>
  <c r="L204" i="6"/>
  <c r="G204" i="8" s="1"/>
  <c r="N204" i="6"/>
  <c r="L204" i="8" s="1"/>
  <c r="M203" i="6"/>
  <c r="N203" i="6"/>
  <c r="L203" i="6"/>
  <c r="V203" i="8" s="1"/>
  <c r="H202" i="8"/>
  <c r="U202" i="8"/>
  <c r="R202" i="8"/>
  <c r="D202" i="8"/>
  <c r="S202" i="8"/>
  <c r="V202" i="8"/>
  <c r="A202" i="8"/>
  <c r="J205" i="2"/>
  <c r="I205" i="2"/>
  <c r="K205" i="2"/>
  <c r="H206" i="2"/>
  <c r="I204" i="3"/>
  <c r="K204" i="1"/>
  <c r="G204" i="1" s="1"/>
  <c r="K205" i="3"/>
  <c r="G205" i="3" s="1"/>
  <c r="J204" i="3"/>
  <c r="H204" i="3"/>
  <c r="J204" i="1" l="1"/>
  <c r="I204" i="1"/>
  <c r="H204" i="1"/>
  <c r="U204" i="8"/>
  <c r="N204" i="8"/>
  <c r="T204" i="8"/>
  <c r="C204" i="8"/>
  <c r="V204" i="8"/>
  <c r="Q204" i="8"/>
  <c r="P204" i="8"/>
  <c r="B204" i="8"/>
  <c r="W204" i="8"/>
  <c r="K204" i="8"/>
  <c r="E204" i="8"/>
  <c r="S204" i="8"/>
  <c r="D204" i="8"/>
  <c r="F204" i="8"/>
  <c r="A203" i="8"/>
  <c r="J204" i="8"/>
  <c r="M204" i="8"/>
  <c r="X204" i="8"/>
  <c r="R204" i="8"/>
  <c r="A204" i="8"/>
  <c r="I204" i="8"/>
  <c r="J203" i="8"/>
  <c r="O204" i="8"/>
  <c r="M205" i="6"/>
  <c r="N205" i="8" s="1"/>
  <c r="N205" i="6"/>
  <c r="L205" i="8" s="1"/>
  <c r="L205" i="6"/>
  <c r="P205" i="8" s="1"/>
  <c r="B203" i="8"/>
  <c r="H203" i="8"/>
  <c r="Q203" i="8"/>
  <c r="E203" i="8"/>
  <c r="W203" i="8"/>
  <c r="T203" i="8"/>
  <c r="N203" i="8"/>
  <c r="K203" i="8"/>
  <c r="D203" i="8"/>
  <c r="M203" i="8"/>
  <c r="P203" i="8"/>
  <c r="S203" i="8"/>
  <c r="G203" i="8"/>
  <c r="R203" i="8"/>
  <c r="L203" i="8"/>
  <c r="X203" i="8"/>
  <c r="I203" i="8"/>
  <c r="U203" i="8"/>
  <c r="C203" i="8"/>
  <c r="F203" i="8"/>
  <c r="O203" i="8"/>
  <c r="H207" i="2"/>
  <c r="K207" i="2" s="1"/>
  <c r="J206" i="2"/>
  <c r="I206" i="2"/>
  <c r="K206" i="2"/>
  <c r="W206" i="4"/>
  <c r="J205" i="3"/>
  <c r="K205" i="1"/>
  <c r="G205" i="1" s="1"/>
  <c r="K206" i="3"/>
  <c r="G206" i="3" s="1"/>
  <c r="H205" i="3"/>
  <c r="I205" i="3"/>
  <c r="J205" i="1" l="1"/>
  <c r="I205" i="1"/>
  <c r="H205" i="1"/>
  <c r="U205" i="8"/>
  <c r="X205" i="8"/>
  <c r="O205" i="8"/>
  <c r="M205" i="8"/>
  <c r="K205" i="8"/>
  <c r="F205" i="8"/>
  <c r="E205" i="8"/>
  <c r="Q205" i="8"/>
  <c r="I205" i="8"/>
  <c r="C205" i="8"/>
  <c r="B205" i="8"/>
  <c r="V205" i="8"/>
  <c r="H205" i="8"/>
  <c r="R205" i="8"/>
  <c r="G205" i="8"/>
  <c r="W205" i="8"/>
  <c r="D205" i="8"/>
  <c r="T205" i="8"/>
  <c r="A205" i="8"/>
  <c r="J205" i="8"/>
  <c r="B206" i="5"/>
  <c r="S205" i="8"/>
  <c r="J207" i="2"/>
  <c r="I207" i="2"/>
  <c r="W207" i="4"/>
  <c r="H208" i="2"/>
  <c r="J206" i="3"/>
  <c r="K206" i="1"/>
  <c r="G206" i="1" s="1"/>
  <c r="K207" i="3"/>
  <c r="G207" i="3" s="1"/>
  <c r="H206" i="3"/>
  <c r="I206" i="3"/>
  <c r="J206" i="1" l="1"/>
  <c r="I206" i="1"/>
  <c r="H206" i="1"/>
  <c r="N206" i="6"/>
  <c r="F206" i="8" s="1"/>
  <c r="M206" i="6"/>
  <c r="K206" i="8" s="1"/>
  <c r="L206" i="6"/>
  <c r="D206" i="8" s="1"/>
  <c r="B207" i="5"/>
  <c r="H209" i="2"/>
  <c r="K209" i="2" s="1"/>
  <c r="I208" i="2"/>
  <c r="J208" i="2"/>
  <c r="K208" i="2"/>
  <c r="W208" i="4"/>
  <c r="H207" i="3"/>
  <c r="K207" i="1"/>
  <c r="G207" i="1" s="1"/>
  <c r="K208" i="3"/>
  <c r="G208" i="3" s="1"/>
  <c r="I207" i="3"/>
  <c r="J207" i="3"/>
  <c r="J207" i="1" l="1"/>
  <c r="H207" i="1"/>
  <c r="I207" i="1"/>
  <c r="E206" i="8"/>
  <c r="T206" i="8"/>
  <c r="A206" i="8"/>
  <c r="H206" i="8"/>
  <c r="Q206" i="8"/>
  <c r="O206" i="8"/>
  <c r="B206" i="8"/>
  <c r="N206" i="8"/>
  <c r="R206" i="8"/>
  <c r="C206" i="8"/>
  <c r="L206" i="8"/>
  <c r="I206" i="8"/>
  <c r="X206" i="8"/>
  <c r="U206" i="8"/>
  <c r="V206" i="8"/>
  <c r="G206" i="8"/>
  <c r="W206" i="8"/>
  <c r="J206" i="8"/>
  <c r="S206" i="8"/>
  <c r="P206" i="8"/>
  <c r="M207" i="6"/>
  <c r="W207" i="8" s="1"/>
  <c r="N207" i="6"/>
  <c r="C207" i="8" s="1"/>
  <c r="L207" i="6"/>
  <c r="P207" i="8" s="1"/>
  <c r="B208" i="5"/>
  <c r="M206" i="8"/>
  <c r="J209" i="2"/>
  <c r="I209" i="2"/>
  <c r="W209" i="4"/>
  <c r="H210" i="2"/>
  <c r="W210" i="4" s="1"/>
  <c r="I208" i="3"/>
  <c r="K208" i="1"/>
  <c r="G208" i="1" s="1"/>
  <c r="K209" i="3"/>
  <c r="G209" i="3" s="1"/>
  <c r="J208" i="3"/>
  <c r="H208" i="3"/>
  <c r="J208" i="1" l="1"/>
  <c r="H208" i="1"/>
  <c r="I208" i="1"/>
  <c r="D207" i="8"/>
  <c r="Q207" i="8"/>
  <c r="F207" i="8"/>
  <c r="O207" i="8"/>
  <c r="V207" i="8"/>
  <c r="L207" i="8"/>
  <c r="A207" i="8"/>
  <c r="H207" i="8"/>
  <c r="S207" i="8"/>
  <c r="K207" i="8"/>
  <c r="M207" i="8"/>
  <c r="N207" i="8"/>
  <c r="T207" i="8"/>
  <c r="U207" i="8"/>
  <c r="I207" i="8"/>
  <c r="B207" i="8"/>
  <c r="R207" i="8"/>
  <c r="X207" i="8"/>
  <c r="E207" i="8"/>
  <c r="M208" i="6"/>
  <c r="T208" i="8" s="1"/>
  <c r="L208" i="6"/>
  <c r="S208" i="8" s="1"/>
  <c r="N208" i="6"/>
  <c r="U208" i="8" s="1"/>
  <c r="B209" i="5"/>
  <c r="G207" i="8"/>
  <c r="J207" i="8"/>
  <c r="K210" i="2"/>
  <c r="J210" i="2"/>
  <c r="I210" i="2"/>
  <c r="H211" i="2"/>
  <c r="J209" i="3"/>
  <c r="K209" i="1"/>
  <c r="G209" i="1" s="1"/>
  <c r="K210" i="3"/>
  <c r="G210" i="3" s="1"/>
  <c r="H209" i="3"/>
  <c r="I209" i="3"/>
  <c r="J209" i="1" l="1"/>
  <c r="I209" i="1"/>
  <c r="H209" i="1"/>
  <c r="H208" i="8"/>
  <c r="B211" i="5"/>
  <c r="B208" i="8"/>
  <c r="K208" i="8"/>
  <c r="N208" i="8"/>
  <c r="J208" i="8"/>
  <c r="M208" i="8"/>
  <c r="V208" i="8"/>
  <c r="R208" i="8"/>
  <c r="Q208" i="8"/>
  <c r="E208" i="8"/>
  <c r="I208" i="8"/>
  <c r="A208" i="8"/>
  <c r="X208" i="8"/>
  <c r="C208" i="8"/>
  <c r="F208" i="8"/>
  <c r="L208" i="8"/>
  <c r="N209" i="6"/>
  <c r="L209" i="8" s="1"/>
  <c r="L209" i="6"/>
  <c r="M209" i="8" s="1"/>
  <c r="G208" i="8"/>
  <c r="D208" i="8"/>
  <c r="W208" i="8"/>
  <c r="P208" i="8"/>
  <c r="M209" i="6"/>
  <c r="Q209" i="8" s="1"/>
  <c r="B210" i="5"/>
  <c r="O208" i="8"/>
  <c r="H212" i="2"/>
  <c r="W212" i="4" s="1"/>
  <c r="K211" i="2"/>
  <c r="J211" i="2"/>
  <c r="I211" i="2"/>
  <c r="W211" i="4"/>
  <c r="J210" i="3"/>
  <c r="K210" i="1"/>
  <c r="G210" i="1" s="1"/>
  <c r="K211" i="3"/>
  <c r="G211" i="3" s="1"/>
  <c r="H210" i="3"/>
  <c r="I210" i="3"/>
  <c r="J210" i="1" l="1"/>
  <c r="I210" i="1"/>
  <c r="H210" i="1"/>
  <c r="U209" i="8"/>
  <c r="J209" i="8"/>
  <c r="F209" i="8"/>
  <c r="V209" i="8"/>
  <c r="P209" i="8"/>
  <c r="D209" i="8"/>
  <c r="N209" i="8"/>
  <c r="S209" i="8"/>
  <c r="G209" i="8"/>
  <c r="W209" i="8"/>
  <c r="X209" i="8"/>
  <c r="H209" i="8"/>
  <c r="O209" i="8"/>
  <c r="R209" i="8"/>
  <c r="I209" i="8"/>
  <c r="C209" i="8"/>
  <c r="A209" i="8"/>
  <c r="E209" i="8"/>
  <c r="T209" i="8"/>
  <c r="B209" i="8"/>
  <c r="K209" i="8"/>
  <c r="N211" i="6"/>
  <c r="M211" i="6"/>
  <c r="Q211" i="8" s="1"/>
  <c r="L211" i="6"/>
  <c r="M211" i="8" s="1"/>
  <c r="M210" i="6"/>
  <c r="T210" i="8" s="1"/>
  <c r="L210" i="6"/>
  <c r="M210" i="8" s="1"/>
  <c r="N210" i="6"/>
  <c r="F210" i="8" s="1"/>
  <c r="J212" i="2"/>
  <c r="K212" i="2"/>
  <c r="I212" i="2"/>
  <c r="H213" i="2"/>
  <c r="H211" i="3"/>
  <c r="K211" i="1"/>
  <c r="G211" i="1" s="1"/>
  <c r="K212" i="3"/>
  <c r="G212" i="3" s="1"/>
  <c r="I211" i="3"/>
  <c r="J211" i="3"/>
  <c r="J211" i="1" l="1"/>
  <c r="I211" i="1"/>
  <c r="H211" i="1"/>
  <c r="G210" i="8"/>
  <c r="A210" i="8"/>
  <c r="D211" i="8"/>
  <c r="S210" i="8"/>
  <c r="D210" i="8"/>
  <c r="E210" i="8"/>
  <c r="A211" i="8"/>
  <c r="V211" i="8"/>
  <c r="S211" i="8"/>
  <c r="N210" i="8"/>
  <c r="K210" i="8"/>
  <c r="J210" i="8"/>
  <c r="X210" i="8"/>
  <c r="H210" i="8"/>
  <c r="V210" i="8"/>
  <c r="P210" i="8"/>
  <c r="U210" i="8"/>
  <c r="B211" i="8"/>
  <c r="I210" i="8"/>
  <c r="E211" i="8"/>
  <c r="O210" i="8"/>
  <c r="T211" i="8"/>
  <c r="L210" i="8"/>
  <c r="R210" i="8"/>
  <c r="H211" i="8"/>
  <c r="N211" i="8"/>
  <c r="C210" i="8"/>
  <c r="W211" i="8"/>
  <c r="K211" i="8"/>
  <c r="B212" i="5"/>
  <c r="Q210" i="8"/>
  <c r="B210" i="8"/>
  <c r="G211" i="8"/>
  <c r="P211" i="8"/>
  <c r="W210" i="8"/>
  <c r="J211" i="8"/>
  <c r="C211" i="8"/>
  <c r="I211" i="8"/>
  <c r="L211" i="8"/>
  <c r="O211" i="8"/>
  <c r="X211" i="8"/>
  <c r="R211" i="8"/>
  <c r="U211" i="8"/>
  <c r="F211" i="8"/>
  <c r="I213" i="2"/>
  <c r="J213" i="2"/>
  <c r="K213" i="2"/>
  <c r="W213" i="4"/>
  <c r="H214" i="2"/>
  <c r="I212" i="3"/>
  <c r="K212" i="1"/>
  <c r="G212" i="1" s="1"/>
  <c r="K213" i="3"/>
  <c r="G213" i="3" s="1"/>
  <c r="J212" i="3"/>
  <c r="H212" i="3"/>
  <c r="J212" i="1" l="1"/>
  <c r="H212" i="1"/>
  <c r="I212" i="1"/>
  <c r="B214" i="5"/>
  <c r="N212" i="6"/>
  <c r="I212" i="8" s="1"/>
  <c r="L212" i="6"/>
  <c r="M212" i="8" s="1"/>
  <c r="M212" i="6"/>
  <c r="W212" i="8" s="1"/>
  <c r="B213" i="5"/>
  <c r="H215" i="2"/>
  <c r="K215" i="2" s="1"/>
  <c r="J214" i="2"/>
  <c r="I214" i="2"/>
  <c r="K214" i="2"/>
  <c r="W214" i="4"/>
  <c r="J213" i="3"/>
  <c r="K213" i="1"/>
  <c r="G213" i="1" s="1"/>
  <c r="K214" i="3"/>
  <c r="G214" i="3" s="1"/>
  <c r="H213" i="3"/>
  <c r="I213" i="3"/>
  <c r="J213" i="1" l="1"/>
  <c r="I213" i="1"/>
  <c r="H213" i="1"/>
  <c r="X212" i="8"/>
  <c r="L212" i="8"/>
  <c r="F212" i="8"/>
  <c r="S212" i="8"/>
  <c r="C212" i="8"/>
  <c r="U212" i="8"/>
  <c r="O212" i="8"/>
  <c r="R212" i="8"/>
  <c r="G212" i="8"/>
  <c r="E212" i="8"/>
  <c r="N212" i="8"/>
  <c r="V212" i="8"/>
  <c r="A212" i="8"/>
  <c r="B212" i="8"/>
  <c r="J212" i="8"/>
  <c r="Q212" i="8"/>
  <c r="D212" i="8"/>
  <c r="P212" i="8"/>
  <c r="L214" i="6"/>
  <c r="S214" i="8" s="1"/>
  <c r="M214" i="6"/>
  <c r="B214" i="8" s="1"/>
  <c r="N214" i="6"/>
  <c r="I214" i="8" s="1"/>
  <c r="H212" i="8"/>
  <c r="K212" i="8"/>
  <c r="L213" i="6"/>
  <c r="D213" i="8" s="1"/>
  <c r="N213" i="6"/>
  <c r="F213" i="8" s="1"/>
  <c r="M213" i="6"/>
  <c r="B213" i="8" s="1"/>
  <c r="T212" i="8"/>
  <c r="W215" i="4"/>
  <c r="J215" i="2"/>
  <c r="I215" i="2"/>
  <c r="H216" i="2"/>
  <c r="J214" i="3"/>
  <c r="K214" i="1"/>
  <c r="G214" i="1" s="1"/>
  <c r="K215" i="3"/>
  <c r="G215" i="3" s="1"/>
  <c r="I214" i="3"/>
  <c r="H214" i="3"/>
  <c r="J214" i="1" l="1"/>
  <c r="I214" i="1"/>
  <c r="H214" i="1"/>
  <c r="Q214" i="8"/>
  <c r="E214" i="8"/>
  <c r="T214" i="8"/>
  <c r="A213" i="8"/>
  <c r="W214" i="8"/>
  <c r="Q213" i="8"/>
  <c r="G213" i="8"/>
  <c r="R213" i="8"/>
  <c r="N214" i="8"/>
  <c r="U213" i="8"/>
  <c r="X213" i="8"/>
  <c r="W213" i="8"/>
  <c r="K213" i="8"/>
  <c r="I213" i="8"/>
  <c r="L213" i="8"/>
  <c r="T213" i="8"/>
  <c r="E213" i="8"/>
  <c r="K214" i="8"/>
  <c r="H214" i="8"/>
  <c r="N213" i="8"/>
  <c r="H213" i="8"/>
  <c r="M213" i="8"/>
  <c r="P213" i="8"/>
  <c r="V213" i="8"/>
  <c r="S213" i="8"/>
  <c r="J213" i="8"/>
  <c r="R214" i="8"/>
  <c r="C214" i="8"/>
  <c r="M214" i="8"/>
  <c r="G214" i="8"/>
  <c r="F214" i="8"/>
  <c r="P214" i="8"/>
  <c r="D214" i="8"/>
  <c r="O214" i="8"/>
  <c r="L214" i="8"/>
  <c r="V214" i="8"/>
  <c r="A214" i="8"/>
  <c r="U214" i="8"/>
  <c r="X214" i="8"/>
  <c r="J214" i="8"/>
  <c r="C213" i="8"/>
  <c r="O213" i="8"/>
  <c r="B215" i="5"/>
  <c r="H217" i="2"/>
  <c r="K217" i="2" s="1"/>
  <c r="K216" i="2"/>
  <c r="I216" i="2"/>
  <c r="J216" i="2"/>
  <c r="W216" i="4"/>
  <c r="H215" i="3"/>
  <c r="K215" i="1"/>
  <c r="G215" i="1" s="1"/>
  <c r="K216" i="3"/>
  <c r="G216" i="3" s="1"/>
  <c r="I215" i="3"/>
  <c r="J215" i="3"/>
  <c r="J215" i="1" l="1"/>
  <c r="H215" i="1"/>
  <c r="I215" i="1"/>
  <c r="M215" i="6"/>
  <c r="L215" i="6"/>
  <c r="N215" i="6"/>
  <c r="B216" i="5"/>
  <c r="L216" i="6" s="1"/>
  <c r="I217" i="2"/>
  <c r="J217" i="2"/>
  <c r="W217" i="4"/>
  <c r="H218" i="2"/>
  <c r="I216" i="3"/>
  <c r="K216" i="1"/>
  <c r="G216" i="1" s="1"/>
  <c r="K217" i="3"/>
  <c r="G217" i="3" s="1"/>
  <c r="J216" i="3"/>
  <c r="H216" i="3"/>
  <c r="J216" i="1" l="1"/>
  <c r="H216" i="1"/>
  <c r="I216" i="1"/>
  <c r="M216" i="6"/>
  <c r="T216" i="8" s="1"/>
  <c r="B217" i="5"/>
  <c r="N216" i="6"/>
  <c r="U216" i="8" s="1"/>
  <c r="I215" i="8"/>
  <c r="O215" i="8"/>
  <c r="C215" i="8"/>
  <c r="X215" i="8"/>
  <c r="L215" i="8"/>
  <c r="F215" i="8"/>
  <c r="U215" i="8"/>
  <c r="R215" i="8"/>
  <c r="G215" i="8"/>
  <c r="M215" i="8"/>
  <c r="A215" i="8"/>
  <c r="V215" i="8"/>
  <c r="J215" i="8"/>
  <c r="S215" i="8"/>
  <c r="P215" i="8"/>
  <c r="D215" i="8"/>
  <c r="Q215" i="8"/>
  <c r="B215" i="8"/>
  <c r="H215" i="8"/>
  <c r="W215" i="8"/>
  <c r="K215" i="8"/>
  <c r="T215" i="8"/>
  <c r="E215" i="8"/>
  <c r="N215" i="8"/>
  <c r="A216" i="8"/>
  <c r="V216" i="8"/>
  <c r="M216" i="8"/>
  <c r="J216" i="8"/>
  <c r="G216" i="8"/>
  <c r="P216" i="8"/>
  <c r="S216" i="8"/>
  <c r="D216" i="8"/>
  <c r="J218" i="2"/>
  <c r="K218" i="2"/>
  <c r="I218" i="2"/>
  <c r="W218" i="4"/>
  <c r="H219" i="2"/>
  <c r="J217" i="3"/>
  <c r="K217" i="1"/>
  <c r="G217" i="1" s="1"/>
  <c r="K218" i="3"/>
  <c r="G218" i="3" s="1"/>
  <c r="H217" i="3"/>
  <c r="I217" i="3"/>
  <c r="J217" i="1" l="1"/>
  <c r="I217" i="1"/>
  <c r="H217" i="1"/>
  <c r="N216" i="8"/>
  <c r="B216" i="8"/>
  <c r="W216" i="8"/>
  <c r="E216" i="8"/>
  <c r="Q216" i="8"/>
  <c r="H216" i="8"/>
  <c r="K216" i="8"/>
  <c r="X216" i="8"/>
  <c r="L216" i="8"/>
  <c r="F216" i="8"/>
  <c r="O216" i="8"/>
  <c r="R216" i="8"/>
  <c r="N217" i="6"/>
  <c r="I217" i="8" s="1"/>
  <c r="L217" i="6"/>
  <c r="G217" i="8" s="1"/>
  <c r="M217" i="6"/>
  <c r="B217" i="8" s="1"/>
  <c r="B218" i="5"/>
  <c r="I216" i="8"/>
  <c r="C216" i="8"/>
  <c r="H220" i="2"/>
  <c r="K219" i="2"/>
  <c r="I219" i="2"/>
  <c r="J219" i="2"/>
  <c r="W219" i="4"/>
  <c r="J218" i="3"/>
  <c r="K218" i="1"/>
  <c r="G218" i="1" s="1"/>
  <c r="K219" i="3"/>
  <c r="G219" i="3" s="1"/>
  <c r="H218" i="3"/>
  <c r="I218" i="3"/>
  <c r="J218" i="1" l="1"/>
  <c r="I218" i="1"/>
  <c r="H218" i="1"/>
  <c r="E217" i="8"/>
  <c r="R217" i="8"/>
  <c r="U217" i="8"/>
  <c r="O217" i="8"/>
  <c r="C217" i="8"/>
  <c r="J217" i="8"/>
  <c r="L217" i="8"/>
  <c r="D217" i="8"/>
  <c r="A217" i="8"/>
  <c r="F217" i="8"/>
  <c r="S217" i="8"/>
  <c r="K217" i="8"/>
  <c r="P217" i="8"/>
  <c r="V217" i="8"/>
  <c r="N217" i="8"/>
  <c r="W217" i="8"/>
  <c r="H217" i="8"/>
  <c r="X217" i="8"/>
  <c r="Q217" i="8"/>
  <c r="T217" i="8"/>
  <c r="M218" i="6"/>
  <c r="E218" i="8" s="1"/>
  <c r="L218" i="6"/>
  <c r="D218" i="8" s="1"/>
  <c r="N218" i="6"/>
  <c r="U218" i="8" s="1"/>
  <c r="M217" i="8"/>
  <c r="B219" i="5"/>
  <c r="H221" i="2"/>
  <c r="W221" i="4" s="1"/>
  <c r="J220" i="2"/>
  <c r="K220" i="2"/>
  <c r="I220" i="2"/>
  <c r="W220" i="4"/>
  <c r="H219" i="3"/>
  <c r="K219" i="1"/>
  <c r="G219" i="1" s="1"/>
  <c r="K220" i="3"/>
  <c r="G220" i="3" s="1"/>
  <c r="I219" i="3"/>
  <c r="J219" i="3"/>
  <c r="J219" i="1" l="1"/>
  <c r="I219" i="1"/>
  <c r="H219" i="1"/>
  <c r="O218" i="8"/>
  <c r="J218" i="8"/>
  <c r="B218" i="8"/>
  <c r="N218" i="8"/>
  <c r="T218" i="8"/>
  <c r="X218" i="8"/>
  <c r="Q218" i="8"/>
  <c r="M218" i="8"/>
  <c r="G218" i="8"/>
  <c r="S218" i="8"/>
  <c r="I218" i="8"/>
  <c r="H218" i="8"/>
  <c r="A218" i="8"/>
  <c r="V218" i="8"/>
  <c r="C218" i="8"/>
  <c r="W218" i="8"/>
  <c r="L218" i="8"/>
  <c r="K218" i="8"/>
  <c r="P218" i="8"/>
  <c r="R218" i="8"/>
  <c r="F218" i="8"/>
  <c r="L219" i="6"/>
  <c r="M219" i="6"/>
  <c r="N219" i="6"/>
  <c r="B220" i="5"/>
  <c r="J221" i="2"/>
  <c r="I221" i="2"/>
  <c r="K221" i="2"/>
  <c r="H222" i="2"/>
  <c r="W222" i="4" s="1"/>
  <c r="I220" i="3"/>
  <c r="K220" i="1"/>
  <c r="G220" i="1" s="1"/>
  <c r="K221" i="3"/>
  <c r="G221" i="3" s="1"/>
  <c r="J220" i="3"/>
  <c r="H220" i="3"/>
  <c r="J220" i="1" l="1"/>
  <c r="H220" i="1"/>
  <c r="I220" i="1"/>
  <c r="B221" i="5"/>
  <c r="B222" i="5"/>
  <c r="N220" i="6"/>
  <c r="L220" i="6"/>
  <c r="M220" i="6"/>
  <c r="I219" i="8"/>
  <c r="F219" i="8"/>
  <c r="R219" i="8"/>
  <c r="O219" i="8"/>
  <c r="L219" i="8"/>
  <c r="U219" i="8"/>
  <c r="C219" i="8"/>
  <c r="X219" i="8"/>
  <c r="W219" i="8"/>
  <c r="E219" i="8"/>
  <c r="Q219" i="8"/>
  <c r="K219" i="8"/>
  <c r="N219" i="8"/>
  <c r="B219" i="8"/>
  <c r="H219" i="8"/>
  <c r="T219" i="8"/>
  <c r="P219" i="8"/>
  <c r="D219" i="8"/>
  <c r="A219" i="8"/>
  <c r="V219" i="8"/>
  <c r="J219" i="8"/>
  <c r="S219" i="8"/>
  <c r="M219" i="8"/>
  <c r="G219" i="8"/>
  <c r="K222" i="2"/>
  <c r="I222" i="2"/>
  <c r="J222" i="2"/>
  <c r="H223" i="2"/>
  <c r="J221" i="3"/>
  <c r="K221" i="1"/>
  <c r="G221" i="1" s="1"/>
  <c r="K222" i="3"/>
  <c r="G222" i="3" s="1"/>
  <c r="H221" i="3"/>
  <c r="I221" i="3"/>
  <c r="J221" i="1" l="1"/>
  <c r="I221" i="1"/>
  <c r="H221" i="1"/>
  <c r="N222" i="6"/>
  <c r="U222" i="8" s="1"/>
  <c r="M222" i="6"/>
  <c r="W222" i="8" s="1"/>
  <c r="L222" i="6"/>
  <c r="M222" i="8" s="1"/>
  <c r="L221" i="6"/>
  <c r="M221" i="8" s="1"/>
  <c r="N221" i="6"/>
  <c r="O221" i="8" s="1"/>
  <c r="M221" i="6"/>
  <c r="N221" i="8" s="1"/>
  <c r="P220" i="8"/>
  <c r="D220" i="8"/>
  <c r="M220" i="8"/>
  <c r="G220" i="8"/>
  <c r="A220" i="8"/>
  <c r="J220" i="8"/>
  <c r="V220" i="8"/>
  <c r="S220" i="8"/>
  <c r="I220" i="8"/>
  <c r="R220" i="8"/>
  <c r="C220" i="8"/>
  <c r="X220" i="8"/>
  <c r="F220" i="8"/>
  <c r="O220" i="8"/>
  <c r="U220" i="8"/>
  <c r="L220" i="8"/>
  <c r="B220" i="8"/>
  <c r="Q220" i="8"/>
  <c r="N220" i="8"/>
  <c r="W220" i="8"/>
  <c r="K220" i="8"/>
  <c r="H220" i="8"/>
  <c r="T220" i="8"/>
  <c r="E220" i="8"/>
  <c r="H224" i="2"/>
  <c r="K223" i="2"/>
  <c r="I223" i="2"/>
  <c r="J223" i="2"/>
  <c r="W223" i="4"/>
  <c r="J222" i="3"/>
  <c r="K222" i="1"/>
  <c r="G222" i="1" s="1"/>
  <c r="K223" i="3"/>
  <c r="G223" i="3" s="1"/>
  <c r="H222" i="3"/>
  <c r="I222" i="3"/>
  <c r="J222" i="1" l="1"/>
  <c r="I222" i="1"/>
  <c r="H222" i="1"/>
  <c r="X222" i="8"/>
  <c r="A222" i="8"/>
  <c r="H222" i="8"/>
  <c r="I221" i="8"/>
  <c r="B222" i="8"/>
  <c r="F221" i="8"/>
  <c r="E222" i="8"/>
  <c r="I222" i="8"/>
  <c r="Q222" i="8"/>
  <c r="K222" i="8"/>
  <c r="G222" i="8"/>
  <c r="T222" i="8"/>
  <c r="C222" i="8"/>
  <c r="L222" i="8"/>
  <c r="C221" i="8"/>
  <c r="U221" i="8"/>
  <c r="O222" i="8"/>
  <c r="F222" i="8"/>
  <c r="L221" i="8"/>
  <c r="R222" i="8"/>
  <c r="R221" i="8"/>
  <c r="N222" i="8"/>
  <c r="B221" i="8"/>
  <c r="V222" i="8"/>
  <c r="J222" i="8"/>
  <c r="E221" i="8"/>
  <c r="Q221" i="8"/>
  <c r="H221" i="8"/>
  <c r="X221" i="8"/>
  <c r="P222" i="8"/>
  <c r="T221" i="8"/>
  <c r="J221" i="8"/>
  <c r="K221" i="8"/>
  <c r="W221" i="8"/>
  <c r="G221" i="8"/>
  <c r="S222" i="8"/>
  <c r="D222" i="8"/>
  <c r="V221" i="8"/>
  <c r="P221" i="8"/>
  <c r="B223" i="5"/>
  <c r="A221" i="8"/>
  <c r="S221" i="8"/>
  <c r="D221" i="8"/>
  <c r="H225" i="2"/>
  <c r="I225" i="2" s="1"/>
  <c r="I224" i="2"/>
  <c r="J224" i="2"/>
  <c r="K224" i="2"/>
  <c r="W224" i="4"/>
  <c r="H223" i="3"/>
  <c r="K223" i="1"/>
  <c r="G223" i="1" s="1"/>
  <c r="K224" i="3"/>
  <c r="G224" i="3" s="1"/>
  <c r="I223" i="3"/>
  <c r="J223" i="3"/>
  <c r="J223" i="1" l="1"/>
  <c r="H223" i="1"/>
  <c r="I223" i="1"/>
  <c r="M223" i="6"/>
  <c r="N223" i="6"/>
  <c r="C223" i="8" s="1"/>
  <c r="L223" i="6"/>
  <c r="B224" i="5"/>
  <c r="W225" i="4"/>
  <c r="J225" i="2"/>
  <c r="K225" i="2"/>
  <c r="H226" i="2"/>
  <c r="I224" i="3"/>
  <c r="K224" i="1"/>
  <c r="G224" i="1" s="1"/>
  <c r="K225" i="3"/>
  <c r="G225" i="3" s="1"/>
  <c r="J224" i="3"/>
  <c r="H224" i="3"/>
  <c r="J224" i="1" l="1"/>
  <c r="H224" i="1"/>
  <c r="I224" i="1"/>
  <c r="I223" i="8"/>
  <c r="R223" i="8"/>
  <c r="U223" i="8"/>
  <c r="N224" i="6"/>
  <c r="M224" i="6"/>
  <c r="L224" i="6"/>
  <c r="D223" i="8"/>
  <c r="G223" i="8"/>
  <c r="M223" i="8"/>
  <c r="P223" i="8"/>
  <c r="A223" i="8"/>
  <c r="S223" i="8"/>
  <c r="V223" i="8"/>
  <c r="J223" i="8"/>
  <c r="O223" i="8"/>
  <c r="X223" i="8"/>
  <c r="L223" i="8"/>
  <c r="B225" i="5"/>
  <c r="M225" i="6" s="1"/>
  <c r="F223" i="8"/>
  <c r="K223" i="8"/>
  <c r="H223" i="8"/>
  <c r="E223" i="8"/>
  <c r="N223" i="8"/>
  <c r="T223" i="8"/>
  <c r="Q223" i="8"/>
  <c r="B223" i="8"/>
  <c r="W223" i="8"/>
  <c r="H227" i="2"/>
  <c r="J227" i="2" s="1"/>
  <c r="J226" i="2"/>
  <c r="I226" i="2"/>
  <c r="K226" i="2"/>
  <c r="W226" i="4"/>
  <c r="J225" i="3"/>
  <c r="K225" i="1"/>
  <c r="G225" i="1" s="1"/>
  <c r="K226" i="3"/>
  <c r="G226" i="3" s="1"/>
  <c r="H225" i="3"/>
  <c r="I225" i="3"/>
  <c r="J225" i="1" l="1"/>
  <c r="I225" i="1"/>
  <c r="H225" i="1"/>
  <c r="N225" i="6"/>
  <c r="O225" i="8" s="1"/>
  <c r="B226" i="5"/>
  <c r="D224" i="8"/>
  <c r="J224" i="8"/>
  <c r="V224" i="8"/>
  <c r="S224" i="8"/>
  <c r="A224" i="8"/>
  <c r="G224" i="8"/>
  <c r="M224" i="8"/>
  <c r="P224" i="8"/>
  <c r="L225" i="6"/>
  <c r="P225" i="8" s="1"/>
  <c r="W224" i="8"/>
  <c r="Q224" i="8"/>
  <c r="N224" i="8"/>
  <c r="T224" i="8"/>
  <c r="E224" i="8"/>
  <c r="B224" i="8"/>
  <c r="K224" i="8"/>
  <c r="H224" i="8"/>
  <c r="R224" i="8"/>
  <c r="L224" i="8"/>
  <c r="F224" i="8"/>
  <c r="U224" i="8"/>
  <c r="I224" i="8"/>
  <c r="C224" i="8"/>
  <c r="X224" i="8"/>
  <c r="O224" i="8"/>
  <c r="Q225" i="8"/>
  <c r="W225" i="8"/>
  <c r="T225" i="8"/>
  <c r="N225" i="8"/>
  <c r="K225" i="8"/>
  <c r="B225" i="8"/>
  <c r="H225" i="8"/>
  <c r="E225" i="8"/>
  <c r="K227" i="2"/>
  <c r="W227" i="4"/>
  <c r="I227" i="2"/>
  <c r="H228" i="2"/>
  <c r="J226" i="3"/>
  <c r="K226" i="1"/>
  <c r="G226" i="1" s="1"/>
  <c r="K227" i="3"/>
  <c r="G227" i="3" s="1"/>
  <c r="H226" i="3"/>
  <c r="I226" i="3"/>
  <c r="U225" i="8" l="1"/>
  <c r="J226" i="1"/>
  <c r="I226" i="1"/>
  <c r="H226" i="1"/>
  <c r="B228" i="5"/>
  <c r="R225" i="8"/>
  <c r="L225" i="8"/>
  <c r="C225" i="8"/>
  <c r="I225" i="8"/>
  <c r="F225" i="8"/>
  <c r="X225" i="8"/>
  <c r="V225" i="8"/>
  <c r="J225" i="8"/>
  <c r="G225" i="8"/>
  <c r="D225" i="8"/>
  <c r="S225" i="8"/>
  <c r="A225" i="8"/>
  <c r="M225" i="8"/>
  <c r="L226" i="6"/>
  <c r="M226" i="6"/>
  <c r="N226" i="6"/>
  <c r="B227" i="5"/>
  <c r="H229" i="2"/>
  <c r="W229" i="4" s="1"/>
  <c r="I228" i="2"/>
  <c r="J228" i="2"/>
  <c r="K228" i="2"/>
  <c r="W228" i="4"/>
  <c r="H227" i="3"/>
  <c r="K227" i="1"/>
  <c r="G227" i="1" s="1"/>
  <c r="K228" i="3"/>
  <c r="G228" i="3" s="1"/>
  <c r="I227" i="3"/>
  <c r="J227" i="3"/>
  <c r="J227" i="1" l="1"/>
  <c r="I227" i="1"/>
  <c r="H227" i="1"/>
  <c r="B229" i="5"/>
  <c r="L228" i="6"/>
  <c r="S228" i="8" s="1"/>
  <c r="M228" i="6"/>
  <c r="E228" i="8" s="1"/>
  <c r="N228" i="6"/>
  <c r="O228" i="8" s="1"/>
  <c r="N227" i="6"/>
  <c r="L227" i="6"/>
  <c r="M227" i="6"/>
  <c r="L226" i="8"/>
  <c r="R226" i="8"/>
  <c r="U226" i="8"/>
  <c r="X226" i="8"/>
  <c r="O226" i="8"/>
  <c r="F226" i="8"/>
  <c r="C226" i="8"/>
  <c r="I226" i="8"/>
  <c r="K226" i="8"/>
  <c r="E226" i="8"/>
  <c r="T226" i="8"/>
  <c r="W226" i="8"/>
  <c r="B226" i="8"/>
  <c r="N226" i="8"/>
  <c r="Q226" i="8"/>
  <c r="H226" i="8"/>
  <c r="S226" i="8"/>
  <c r="J226" i="8"/>
  <c r="A226" i="8"/>
  <c r="D226" i="8"/>
  <c r="M226" i="8"/>
  <c r="G226" i="8"/>
  <c r="V226" i="8"/>
  <c r="P226" i="8"/>
  <c r="K229" i="2"/>
  <c r="J229" i="2"/>
  <c r="I229" i="2"/>
  <c r="H230" i="2"/>
  <c r="W230" i="4" s="1"/>
  <c r="I228" i="3"/>
  <c r="K228" i="1"/>
  <c r="G228" i="1" s="1"/>
  <c r="K229" i="3"/>
  <c r="G229" i="3" s="1"/>
  <c r="J228" i="3"/>
  <c r="H228" i="3"/>
  <c r="I228" i="1" l="1"/>
  <c r="H228" i="1"/>
  <c r="J228" i="1"/>
  <c r="J228" i="8"/>
  <c r="B228" i="8"/>
  <c r="A228" i="8"/>
  <c r="W228" i="8"/>
  <c r="G228" i="8"/>
  <c r="N228" i="8"/>
  <c r="K228" i="8"/>
  <c r="C228" i="8"/>
  <c r="X228" i="8"/>
  <c r="Q228" i="8"/>
  <c r="T228" i="8"/>
  <c r="P228" i="8"/>
  <c r="M228" i="8"/>
  <c r="D228" i="8"/>
  <c r="V228" i="8"/>
  <c r="U228" i="8"/>
  <c r="H228" i="8"/>
  <c r="R228" i="8"/>
  <c r="F228" i="8"/>
  <c r="I228" i="8"/>
  <c r="L228" i="8"/>
  <c r="L229" i="6"/>
  <c r="J229" i="8" s="1"/>
  <c r="N229" i="6"/>
  <c r="R229" i="8" s="1"/>
  <c r="L227" i="8"/>
  <c r="U227" i="8"/>
  <c r="O227" i="8"/>
  <c r="C227" i="8"/>
  <c r="F227" i="8"/>
  <c r="I227" i="8"/>
  <c r="X227" i="8"/>
  <c r="R227" i="8"/>
  <c r="M229" i="6"/>
  <c r="T229" i="8" s="1"/>
  <c r="Q227" i="8"/>
  <c r="B227" i="8"/>
  <c r="H227" i="8"/>
  <c r="N227" i="8"/>
  <c r="T227" i="8"/>
  <c r="K227" i="8"/>
  <c r="E227" i="8"/>
  <c r="W227" i="8"/>
  <c r="B230" i="5"/>
  <c r="V227" i="8"/>
  <c r="G227" i="8"/>
  <c r="P227" i="8"/>
  <c r="J227" i="8"/>
  <c r="S227" i="8"/>
  <c r="A227" i="8"/>
  <c r="D227" i="8"/>
  <c r="M227" i="8"/>
  <c r="I230" i="2"/>
  <c r="K230" i="2"/>
  <c r="J230" i="2"/>
  <c r="H231" i="2"/>
  <c r="J229" i="3"/>
  <c r="K229" i="1"/>
  <c r="G229" i="1" s="1"/>
  <c r="K230" i="3"/>
  <c r="G230" i="3" s="1"/>
  <c r="H229" i="3"/>
  <c r="I229" i="3"/>
  <c r="I229" i="1" l="1"/>
  <c r="H229" i="1"/>
  <c r="J229" i="1"/>
  <c r="F229" i="8"/>
  <c r="D229" i="8"/>
  <c r="A229" i="8"/>
  <c r="O229" i="8"/>
  <c r="P229" i="8"/>
  <c r="M229" i="8"/>
  <c r="C229" i="8"/>
  <c r="V229" i="8"/>
  <c r="G229" i="8"/>
  <c r="E229" i="8"/>
  <c r="U229" i="8"/>
  <c r="X229" i="8"/>
  <c r="Q229" i="8"/>
  <c r="L229" i="8"/>
  <c r="I229" i="8"/>
  <c r="W229" i="8"/>
  <c r="S229" i="8"/>
  <c r="N229" i="8"/>
  <c r="B229" i="8"/>
  <c r="K229" i="8"/>
  <c r="H229" i="8"/>
  <c r="M230" i="6"/>
  <c r="T230" i="8" s="1"/>
  <c r="L230" i="6"/>
  <c r="S230" i="8" s="1"/>
  <c r="N230" i="6"/>
  <c r="U230" i="8" s="1"/>
  <c r="K231" i="2"/>
  <c r="I231" i="2"/>
  <c r="J231" i="2"/>
  <c r="W231" i="4"/>
  <c r="H232" i="2"/>
  <c r="J230" i="3"/>
  <c r="K230" i="1"/>
  <c r="G230" i="1" s="1"/>
  <c r="K231" i="3"/>
  <c r="G231" i="3" s="1"/>
  <c r="H230" i="3"/>
  <c r="I230" i="3"/>
  <c r="I230" i="1" l="1"/>
  <c r="H230" i="1"/>
  <c r="J230" i="1"/>
  <c r="E230" i="8"/>
  <c r="B230" i="8"/>
  <c r="W230" i="8"/>
  <c r="X230" i="8"/>
  <c r="V230" i="8"/>
  <c r="F230" i="8"/>
  <c r="A230" i="8"/>
  <c r="D230" i="8"/>
  <c r="P230" i="8"/>
  <c r="J230" i="8"/>
  <c r="I230" i="8"/>
  <c r="M230" i="8"/>
  <c r="G230" i="8"/>
  <c r="Q230" i="8"/>
  <c r="O230" i="8"/>
  <c r="N230" i="8"/>
  <c r="H230" i="8"/>
  <c r="K230" i="8"/>
  <c r="L230" i="8"/>
  <c r="C230" i="8"/>
  <c r="R230" i="8"/>
  <c r="B231" i="5"/>
  <c r="H233" i="2"/>
  <c r="W233" i="4" s="1"/>
  <c r="K232" i="2"/>
  <c r="J232" i="2"/>
  <c r="I232" i="2"/>
  <c r="W232" i="4"/>
  <c r="H231" i="3"/>
  <c r="K231" i="1"/>
  <c r="G231" i="1" s="1"/>
  <c r="K232" i="3"/>
  <c r="G232" i="3" s="1"/>
  <c r="I231" i="3"/>
  <c r="J231" i="3"/>
  <c r="I231" i="1" l="1"/>
  <c r="H231" i="1"/>
  <c r="J231" i="1"/>
  <c r="L231" i="6"/>
  <c r="V231" i="8" s="1"/>
  <c r="M231" i="6"/>
  <c r="T231" i="8" s="1"/>
  <c r="B232" i="5"/>
  <c r="N231" i="6"/>
  <c r="X231" i="8" s="1"/>
  <c r="K233" i="2"/>
  <c r="J233" i="2"/>
  <c r="I233" i="2"/>
  <c r="H234" i="2"/>
  <c r="I232" i="3"/>
  <c r="K232" i="1"/>
  <c r="G232" i="1" s="1"/>
  <c r="K233" i="3"/>
  <c r="G233" i="3" s="1"/>
  <c r="J232" i="3"/>
  <c r="H232" i="3"/>
  <c r="I232" i="1" l="1"/>
  <c r="H232" i="1"/>
  <c r="J232" i="1"/>
  <c r="G231" i="8"/>
  <c r="P231" i="8"/>
  <c r="D231" i="8"/>
  <c r="M231" i="8"/>
  <c r="B233" i="5"/>
  <c r="S231" i="8"/>
  <c r="A231" i="8"/>
  <c r="J231" i="8"/>
  <c r="F231" i="8"/>
  <c r="I231" i="8"/>
  <c r="L231" i="8"/>
  <c r="O231" i="8"/>
  <c r="C231" i="8"/>
  <c r="U231" i="8"/>
  <c r="R231" i="8"/>
  <c r="H231" i="8"/>
  <c r="Q231" i="8"/>
  <c r="K231" i="8"/>
  <c r="E231" i="8"/>
  <c r="B231" i="8"/>
  <c r="N231" i="8"/>
  <c r="W231" i="8"/>
  <c r="M232" i="6"/>
  <c r="L232" i="6"/>
  <c r="N232" i="6"/>
  <c r="F232" i="8" s="1"/>
  <c r="H235" i="2"/>
  <c r="I235" i="2" s="1"/>
  <c r="J234" i="2"/>
  <c r="K234" i="2"/>
  <c r="I234" i="2"/>
  <c r="W234" i="4"/>
  <c r="J233" i="3"/>
  <c r="K233" i="1"/>
  <c r="G233" i="1" s="1"/>
  <c r="K234" i="3"/>
  <c r="G234" i="3" s="1"/>
  <c r="H233" i="3"/>
  <c r="I233" i="3"/>
  <c r="I233" i="1" l="1"/>
  <c r="H233" i="1"/>
  <c r="J233" i="1"/>
  <c r="M233" i="6"/>
  <c r="W233" i="8" s="1"/>
  <c r="N233" i="6"/>
  <c r="I233" i="8" s="1"/>
  <c r="L233" i="6"/>
  <c r="V233" i="8" s="1"/>
  <c r="B235" i="5"/>
  <c r="L232" i="8"/>
  <c r="B234" i="5"/>
  <c r="X232" i="8"/>
  <c r="I232" i="8"/>
  <c r="C232" i="8"/>
  <c r="U232" i="8"/>
  <c r="P232" i="8"/>
  <c r="M232" i="8"/>
  <c r="D232" i="8"/>
  <c r="V232" i="8"/>
  <c r="A232" i="8"/>
  <c r="G232" i="8"/>
  <c r="S232" i="8"/>
  <c r="J232" i="8"/>
  <c r="R232" i="8"/>
  <c r="O232" i="8"/>
  <c r="N232" i="8"/>
  <c r="E232" i="8"/>
  <c r="Q232" i="8"/>
  <c r="H232" i="8"/>
  <c r="B232" i="8"/>
  <c r="W232" i="8"/>
  <c r="K232" i="8"/>
  <c r="T232" i="8"/>
  <c r="K235" i="2"/>
  <c r="W235" i="4"/>
  <c r="J235" i="2"/>
  <c r="H236" i="2"/>
  <c r="J236" i="2" s="1"/>
  <c r="J234" i="3"/>
  <c r="K234" i="1"/>
  <c r="G234" i="1" s="1"/>
  <c r="K235" i="3"/>
  <c r="G235" i="3" s="1"/>
  <c r="H234" i="3"/>
  <c r="I234" i="3"/>
  <c r="I234" i="1" l="1"/>
  <c r="H234" i="1"/>
  <c r="J234" i="1"/>
  <c r="O233" i="8"/>
  <c r="E233" i="8"/>
  <c r="N233" i="8"/>
  <c r="H233" i="8"/>
  <c r="Q233" i="8"/>
  <c r="T233" i="8"/>
  <c r="L233" i="8"/>
  <c r="M233" i="8"/>
  <c r="B233" i="8"/>
  <c r="K233" i="8"/>
  <c r="U233" i="8"/>
  <c r="J233" i="8"/>
  <c r="R233" i="8"/>
  <c r="S233" i="8"/>
  <c r="F233" i="8"/>
  <c r="D233" i="8"/>
  <c r="P233" i="8"/>
  <c r="C233" i="8"/>
  <c r="X233" i="8"/>
  <c r="G233" i="8"/>
  <c r="A233" i="8"/>
  <c r="N234" i="6"/>
  <c r="M234" i="6"/>
  <c r="L234" i="6"/>
  <c r="N235" i="6"/>
  <c r="L235" i="8" s="1"/>
  <c r="L235" i="6"/>
  <c r="P235" i="8" s="1"/>
  <c r="M235" i="6"/>
  <c r="N235" i="8" s="1"/>
  <c r="W236" i="4"/>
  <c r="I236" i="2"/>
  <c r="K236" i="2"/>
  <c r="H237" i="2"/>
  <c r="H235" i="3"/>
  <c r="K235" i="1"/>
  <c r="G235" i="1" s="1"/>
  <c r="K236" i="3"/>
  <c r="G236" i="3" s="1"/>
  <c r="I235" i="3"/>
  <c r="J235" i="3"/>
  <c r="I235" i="1" l="1"/>
  <c r="H235" i="1"/>
  <c r="J235" i="1"/>
  <c r="J235" i="8"/>
  <c r="V235" i="8"/>
  <c r="M235" i="8"/>
  <c r="D235" i="8"/>
  <c r="A235" i="8"/>
  <c r="S235" i="8"/>
  <c r="G235" i="8"/>
  <c r="E235" i="8"/>
  <c r="K235" i="8"/>
  <c r="H235" i="8"/>
  <c r="R235" i="8"/>
  <c r="W235" i="8"/>
  <c r="U235" i="8"/>
  <c r="B235" i="8"/>
  <c r="Q235" i="8"/>
  <c r="X235" i="8"/>
  <c r="C235" i="8"/>
  <c r="T235" i="8"/>
  <c r="B236" i="5"/>
  <c r="G234" i="8"/>
  <c r="M234" i="8"/>
  <c r="D234" i="8"/>
  <c r="A234" i="8"/>
  <c r="P234" i="8"/>
  <c r="V234" i="8"/>
  <c r="J234" i="8"/>
  <c r="S234" i="8"/>
  <c r="F235" i="8"/>
  <c r="O235" i="8"/>
  <c r="Q234" i="8"/>
  <c r="E234" i="8"/>
  <c r="T234" i="8"/>
  <c r="K234" i="8"/>
  <c r="N234" i="8"/>
  <c r="B234" i="8"/>
  <c r="W234" i="8"/>
  <c r="H234" i="8"/>
  <c r="I235" i="8"/>
  <c r="O234" i="8"/>
  <c r="U234" i="8"/>
  <c r="I234" i="8"/>
  <c r="L234" i="8"/>
  <c r="F234" i="8"/>
  <c r="R234" i="8"/>
  <c r="X234" i="8"/>
  <c r="C234" i="8"/>
  <c r="I237" i="2"/>
  <c r="K237" i="2"/>
  <c r="J237" i="2"/>
  <c r="W237" i="4"/>
  <c r="H238" i="2"/>
  <c r="I236" i="3"/>
  <c r="K236" i="1"/>
  <c r="G236" i="1" s="1"/>
  <c r="K237" i="3"/>
  <c r="G237" i="3" s="1"/>
  <c r="J236" i="3"/>
  <c r="H236" i="3"/>
  <c r="I236" i="1" l="1"/>
  <c r="H236" i="1"/>
  <c r="J236" i="1"/>
  <c r="B237" i="5"/>
  <c r="N236" i="6"/>
  <c r="M236" i="6"/>
  <c r="L236" i="6"/>
  <c r="J236" i="8" s="1"/>
  <c r="H239" i="2"/>
  <c r="I239" i="2" s="1"/>
  <c r="J238" i="2"/>
  <c r="I238" i="2"/>
  <c r="K238" i="2"/>
  <c r="W238" i="4"/>
  <c r="J237" i="3"/>
  <c r="K237" i="1"/>
  <c r="G237" i="1" s="1"/>
  <c r="K238" i="3"/>
  <c r="G238" i="3" s="1"/>
  <c r="H237" i="3"/>
  <c r="I237" i="3"/>
  <c r="I237" i="1" l="1"/>
  <c r="H237" i="1"/>
  <c r="J237" i="1"/>
  <c r="M237" i="6"/>
  <c r="E237" i="8" s="1"/>
  <c r="L237" i="6"/>
  <c r="J237" i="8" s="1"/>
  <c r="N237" i="6"/>
  <c r="O237" i="8" s="1"/>
  <c r="D236" i="8"/>
  <c r="M236" i="8"/>
  <c r="G236" i="8"/>
  <c r="O236" i="8"/>
  <c r="F236" i="8"/>
  <c r="U236" i="8"/>
  <c r="X236" i="8"/>
  <c r="I236" i="8"/>
  <c r="L236" i="8"/>
  <c r="C236" i="8"/>
  <c r="R236" i="8"/>
  <c r="B238" i="5"/>
  <c r="P236" i="8"/>
  <c r="S236" i="8"/>
  <c r="A236" i="8"/>
  <c r="V236" i="8"/>
  <c r="E236" i="8"/>
  <c r="H236" i="8"/>
  <c r="B236" i="8"/>
  <c r="Q236" i="8"/>
  <c r="W236" i="8"/>
  <c r="T236" i="8"/>
  <c r="N236" i="8"/>
  <c r="K236" i="8"/>
  <c r="K239" i="2"/>
  <c r="W239" i="4"/>
  <c r="J239" i="2"/>
  <c r="H240" i="2"/>
  <c r="J238" i="3"/>
  <c r="K238" i="1"/>
  <c r="G238" i="1" s="1"/>
  <c r="K239" i="3"/>
  <c r="G239" i="3" s="1"/>
  <c r="H238" i="3"/>
  <c r="I238" i="3"/>
  <c r="I238" i="1" l="1"/>
  <c r="H238" i="1"/>
  <c r="J238" i="1"/>
  <c r="N237" i="8"/>
  <c r="T237" i="8"/>
  <c r="H237" i="8"/>
  <c r="B237" i="8"/>
  <c r="Q237" i="8"/>
  <c r="P237" i="8"/>
  <c r="K237" i="8"/>
  <c r="U237" i="8"/>
  <c r="V237" i="8"/>
  <c r="W237" i="8"/>
  <c r="D237" i="8"/>
  <c r="S237" i="8"/>
  <c r="M237" i="8"/>
  <c r="G237" i="8"/>
  <c r="R237" i="8"/>
  <c r="A237" i="8"/>
  <c r="F237" i="8"/>
  <c r="X237" i="8"/>
  <c r="I237" i="8"/>
  <c r="L237" i="8"/>
  <c r="C237" i="8"/>
  <c r="L238" i="6"/>
  <c r="J238" i="8" s="1"/>
  <c r="M238" i="6"/>
  <c r="Q238" i="8" s="1"/>
  <c r="N238" i="6"/>
  <c r="U238" i="8" s="1"/>
  <c r="B239" i="5"/>
  <c r="H241" i="2"/>
  <c r="I241" i="2" s="1"/>
  <c r="I240" i="2"/>
  <c r="J240" i="2"/>
  <c r="K240" i="2"/>
  <c r="W240" i="4"/>
  <c r="H239" i="3"/>
  <c r="K239" i="1"/>
  <c r="G239" i="1" s="1"/>
  <c r="K240" i="3"/>
  <c r="G240" i="3" s="1"/>
  <c r="I239" i="3"/>
  <c r="J239" i="3"/>
  <c r="I239" i="1" l="1"/>
  <c r="H239" i="1"/>
  <c r="J239" i="1"/>
  <c r="B238" i="8"/>
  <c r="E238" i="8"/>
  <c r="D238" i="8"/>
  <c r="S238" i="8"/>
  <c r="M238" i="8"/>
  <c r="V238" i="8"/>
  <c r="K238" i="8"/>
  <c r="H238" i="8"/>
  <c r="W238" i="8"/>
  <c r="N238" i="8"/>
  <c r="T238" i="8"/>
  <c r="L238" i="8"/>
  <c r="G238" i="8"/>
  <c r="R238" i="8"/>
  <c r="P238" i="8"/>
  <c r="A238" i="8"/>
  <c r="X238" i="8"/>
  <c r="C238" i="8"/>
  <c r="I238" i="8"/>
  <c r="O238" i="8"/>
  <c r="L239" i="6"/>
  <c r="S239" i="8" s="1"/>
  <c r="M239" i="6"/>
  <c r="T239" i="8" s="1"/>
  <c r="N239" i="6"/>
  <c r="F239" i="8" s="1"/>
  <c r="B240" i="5"/>
  <c r="F238" i="8"/>
  <c r="J241" i="2"/>
  <c r="W241" i="4"/>
  <c r="K241" i="2"/>
  <c r="H242" i="2"/>
  <c r="J242" i="2" s="1"/>
  <c r="I240" i="3"/>
  <c r="K240" i="1"/>
  <c r="G240" i="1" s="1"/>
  <c r="K241" i="3"/>
  <c r="G241" i="3" s="1"/>
  <c r="J240" i="3"/>
  <c r="H240" i="3"/>
  <c r="I240" i="1" l="1"/>
  <c r="H240" i="1"/>
  <c r="J240" i="1"/>
  <c r="E239" i="8"/>
  <c r="Q239" i="8"/>
  <c r="N239" i="8"/>
  <c r="O239" i="8"/>
  <c r="K239" i="8"/>
  <c r="R239" i="8"/>
  <c r="A239" i="8"/>
  <c r="M239" i="8"/>
  <c r="V239" i="8"/>
  <c r="D239" i="8"/>
  <c r="P239" i="8"/>
  <c r="J239" i="8"/>
  <c r="G239" i="8"/>
  <c r="B239" i="8"/>
  <c r="X239" i="8"/>
  <c r="U239" i="8"/>
  <c r="L239" i="8"/>
  <c r="C239" i="8"/>
  <c r="W239" i="8"/>
  <c r="L240" i="6"/>
  <c r="P240" i="8" s="1"/>
  <c r="N240" i="6"/>
  <c r="I240" i="8" s="1"/>
  <c r="M240" i="6"/>
  <c r="K240" i="8" s="1"/>
  <c r="B241" i="5"/>
  <c r="I239" i="8"/>
  <c r="H239" i="8"/>
  <c r="W242" i="4"/>
  <c r="K242" i="2"/>
  <c r="I242" i="2"/>
  <c r="H243" i="2"/>
  <c r="J241" i="3"/>
  <c r="K241" i="1"/>
  <c r="G241" i="1" s="1"/>
  <c r="K242" i="3"/>
  <c r="G242" i="3" s="1"/>
  <c r="I241" i="3"/>
  <c r="H241" i="3"/>
  <c r="I241" i="1" l="1"/>
  <c r="H241" i="1"/>
  <c r="J241" i="1"/>
  <c r="J240" i="8"/>
  <c r="M240" i="8"/>
  <c r="G240" i="8"/>
  <c r="C240" i="8"/>
  <c r="T240" i="8"/>
  <c r="N240" i="8"/>
  <c r="B240" i="8"/>
  <c r="H240" i="8"/>
  <c r="E240" i="8"/>
  <c r="Q240" i="8"/>
  <c r="D240" i="8"/>
  <c r="R240" i="8"/>
  <c r="F240" i="8"/>
  <c r="A240" i="8"/>
  <c r="S240" i="8"/>
  <c r="O240" i="8"/>
  <c r="L240" i="8"/>
  <c r="U240" i="8"/>
  <c r="W240" i="8"/>
  <c r="V240" i="8"/>
  <c r="X240" i="8"/>
  <c r="M241" i="6"/>
  <c r="N241" i="6"/>
  <c r="B242" i="5"/>
  <c r="L241" i="6"/>
  <c r="P241" i="8" s="1"/>
  <c r="K243" i="2"/>
  <c r="J243" i="2"/>
  <c r="I243" i="2"/>
  <c r="W243" i="4"/>
  <c r="H244" i="2"/>
  <c r="J242" i="3"/>
  <c r="K242" i="1"/>
  <c r="G242" i="1" s="1"/>
  <c r="K243" i="3"/>
  <c r="G243" i="3" s="1"/>
  <c r="H242" i="3"/>
  <c r="I242" i="3"/>
  <c r="I242" i="1" l="1"/>
  <c r="H242" i="1"/>
  <c r="J242" i="1"/>
  <c r="M241" i="8"/>
  <c r="G241" i="8"/>
  <c r="D241" i="8"/>
  <c r="J241" i="8"/>
  <c r="N242" i="6"/>
  <c r="C242" i="8" s="1"/>
  <c r="M242" i="6"/>
  <c r="B242" i="8" s="1"/>
  <c r="L242" i="6"/>
  <c r="A242" i="8" s="1"/>
  <c r="B243" i="5"/>
  <c r="S241" i="8"/>
  <c r="V241" i="8"/>
  <c r="A241" i="8"/>
  <c r="F241" i="8"/>
  <c r="U241" i="8"/>
  <c r="O241" i="8"/>
  <c r="C241" i="8"/>
  <c r="R241" i="8"/>
  <c r="X241" i="8"/>
  <c r="I241" i="8"/>
  <c r="L241" i="8"/>
  <c r="E241" i="8"/>
  <c r="N241" i="8"/>
  <c r="H241" i="8"/>
  <c r="B241" i="8"/>
  <c r="W241" i="8"/>
  <c r="T241" i="8"/>
  <c r="K241" i="8"/>
  <c r="Q241" i="8"/>
  <c r="H245" i="2"/>
  <c r="W245" i="4" s="1"/>
  <c r="I244" i="2"/>
  <c r="K244" i="2"/>
  <c r="J244" i="2"/>
  <c r="W244" i="4"/>
  <c r="H243" i="3"/>
  <c r="K243" i="1"/>
  <c r="G243" i="1" s="1"/>
  <c r="K244" i="3"/>
  <c r="G244" i="3" s="1"/>
  <c r="I243" i="3"/>
  <c r="J243" i="3"/>
  <c r="I243" i="1" l="1"/>
  <c r="H243" i="1"/>
  <c r="J243" i="1"/>
  <c r="W242" i="8"/>
  <c r="N242" i="8"/>
  <c r="R242" i="8"/>
  <c r="F242" i="8"/>
  <c r="U242" i="8"/>
  <c r="L242" i="8"/>
  <c r="I242" i="8"/>
  <c r="X242" i="8"/>
  <c r="D242" i="8"/>
  <c r="J242" i="8"/>
  <c r="H242" i="8"/>
  <c r="V242" i="8"/>
  <c r="O242" i="8"/>
  <c r="Q242" i="8"/>
  <c r="G242" i="8"/>
  <c r="E242" i="8"/>
  <c r="M242" i="8"/>
  <c r="P242" i="8"/>
  <c r="T242" i="8"/>
  <c r="N243" i="6"/>
  <c r="R243" i="8" s="1"/>
  <c r="L243" i="6"/>
  <c r="V243" i="8" s="1"/>
  <c r="M243" i="6"/>
  <c r="K243" i="8" s="1"/>
  <c r="S242" i="8"/>
  <c r="K242" i="8"/>
  <c r="B244" i="5"/>
  <c r="K245" i="2"/>
  <c r="J245" i="2"/>
  <c r="I245" i="2"/>
  <c r="H246" i="2"/>
  <c r="I244" i="3"/>
  <c r="K244" i="1"/>
  <c r="G244" i="1" s="1"/>
  <c r="K245" i="3"/>
  <c r="G245" i="3" s="1"/>
  <c r="H244" i="3"/>
  <c r="J244" i="3"/>
  <c r="I244" i="1" l="1"/>
  <c r="H244" i="1"/>
  <c r="J244" i="1"/>
  <c r="O243" i="8"/>
  <c r="Q243" i="8"/>
  <c r="X243" i="8"/>
  <c r="F243" i="8"/>
  <c r="S243" i="8"/>
  <c r="U243" i="8"/>
  <c r="T243" i="8"/>
  <c r="G243" i="8"/>
  <c r="N243" i="8"/>
  <c r="D243" i="8"/>
  <c r="I243" i="8"/>
  <c r="L243" i="8"/>
  <c r="P243" i="8"/>
  <c r="E243" i="8"/>
  <c r="J243" i="8"/>
  <c r="H243" i="8"/>
  <c r="M243" i="8"/>
  <c r="A243" i="8"/>
  <c r="W243" i="8"/>
  <c r="B243" i="8"/>
  <c r="C243" i="8"/>
  <c r="L244" i="6"/>
  <c r="N244" i="6"/>
  <c r="M244" i="6"/>
  <c r="B245" i="5"/>
  <c r="H247" i="2"/>
  <c r="J247" i="2" s="1"/>
  <c r="J246" i="2"/>
  <c r="K246" i="2"/>
  <c r="I246" i="2"/>
  <c r="W246" i="4"/>
  <c r="J245" i="3"/>
  <c r="K245" i="1"/>
  <c r="G245" i="1" s="1"/>
  <c r="K246" i="3"/>
  <c r="G246" i="3" s="1"/>
  <c r="H245" i="3"/>
  <c r="I245" i="3"/>
  <c r="I245" i="1" l="1"/>
  <c r="H245" i="1"/>
  <c r="J245" i="1"/>
  <c r="B246" i="5"/>
  <c r="N245" i="6"/>
  <c r="M245" i="6"/>
  <c r="L245" i="6"/>
  <c r="N244" i="8"/>
  <c r="K244" i="8"/>
  <c r="Q244" i="8"/>
  <c r="W244" i="8"/>
  <c r="H244" i="8"/>
  <c r="E244" i="8"/>
  <c r="T244" i="8"/>
  <c r="B244" i="8"/>
  <c r="O244" i="8"/>
  <c r="X244" i="8"/>
  <c r="L244" i="8"/>
  <c r="U244" i="8"/>
  <c r="C244" i="8"/>
  <c r="F244" i="8"/>
  <c r="R244" i="8"/>
  <c r="I244" i="8"/>
  <c r="P244" i="8"/>
  <c r="M244" i="8"/>
  <c r="D244" i="8"/>
  <c r="V244" i="8"/>
  <c r="A244" i="8"/>
  <c r="S244" i="8"/>
  <c r="G244" i="8"/>
  <c r="J244" i="8"/>
  <c r="I247" i="2"/>
  <c r="K247" i="2"/>
  <c r="W247" i="4"/>
  <c r="H248" i="2"/>
  <c r="J246" i="3"/>
  <c r="K246" i="1"/>
  <c r="G246" i="1" s="1"/>
  <c r="K247" i="3"/>
  <c r="G247" i="3" s="1"/>
  <c r="H246" i="3"/>
  <c r="I246" i="3"/>
  <c r="I246" i="1" l="1"/>
  <c r="H246" i="1"/>
  <c r="J246" i="1"/>
  <c r="B248" i="5"/>
  <c r="N246" i="6"/>
  <c r="U246" i="8" s="1"/>
  <c r="L246" i="6"/>
  <c r="G246" i="8" s="1"/>
  <c r="M246" i="6"/>
  <c r="H246" i="8" s="1"/>
  <c r="K245" i="8"/>
  <c r="N245" i="8"/>
  <c r="H245" i="8"/>
  <c r="W245" i="8"/>
  <c r="E245" i="8"/>
  <c r="Q245" i="8"/>
  <c r="T245" i="8"/>
  <c r="B245" i="8"/>
  <c r="X245" i="8"/>
  <c r="R245" i="8"/>
  <c r="O245" i="8"/>
  <c r="I245" i="8"/>
  <c r="L245" i="8"/>
  <c r="C245" i="8"/>
  <c r="F245" i="8"/>
  <c r="U245" i="8"/>
  <c r="B247" i="5"/>
  <c r="A245" i="8"/>
  <c r="V245" i="8"/>
  <c r="P245" i="8"/>
  <c r="M245" i="8"/>
  <c r="S245" i="8"/>
  <c r="J245" i="8"/>
  <c r="G245" i="8"/>
  <c r="D245" i="8"/>
  <c r="H249" i="2"/>
  <c r="W249" i="4" s="1"/>
  <c r="K248" i="2"/>
  <c r="J248" i="2"/>
  <c r="I248" i="2"/>
  <c r="W248" i="4"/>
  <c r="H247" i="3"/>
  <c r="K247" i="1"/>
  <c r="G247" i="1" s="1"/>
  <c r="K248" i="3"/>
  <c r="G248" i="3" s="1"/>
  <c r="I247" i="3"/>
  <c r="J247" i="3"/>
  <c r="I247" i="1" l="1"/>
  <c r="H247" i="1"/>
  <c r="J247" i="1"/>
  <c r="J246" i="8"/>
  <c r="R246" i="8"/>
  <c r="L246" i="8"/>
  <c r="C246" i="8"/>
  <c r="X246" i="8"/>
  <c r="F246" i="8"/>
  <c r="I246" i="8"/>
  <c r="O246" i="8"/>
  <c r="D246" i="8"/>
  <c r="V246" i="8"/>
  <c r="N246" i="8"/>
  <c r="S246" i="8"/>
  <c r="B249" i="5"/>
  <c r="A246" i="8"/>
  <c r="B246" i="8"/>
  <c r="E246" i="8"/>
  <c r="W246" i="8"/>
  <c r="K246" i="8"/>
  <c r="Q246" i="8"/>
  <c r="T246" i="8"/>
  <c r="M246" i="8"/>
  <c r="P246" i="8"/>
  <c r="M248" i="6"/>
  <c r="L248" i="6"/>
  <c r="S248" i="8" s="1"/>
  <c r="N248" i="6"/>
  <c r="O248" i="8" s="1"/>
  <c r="N247" i="6"/>
  <c r="X247" i="8" s="1"/>
  <c r="L247" i="6"/>
  <c r="V247" i="8" s="1"/>
  <c r="M247" i="6"/>
  <c r="T247" i="8" s="1"/>
  <c r="J249" i="2"/>
  <c r="I249" i="2"/>
  <c r="K249" i="2"/>
  <c r="H250" i="2"/>
  <c r="I248" i="3"/>
  <c r="K248" i="1"/>
  <c r="G248" i="1" s="1"/>
  <c r="K249" i="3"/>
  <c r="G249" i="3" s="1"/>
  <c r="J248" i="3"/>
  <c r="H248" i="3"/>
  <c r="I248" i="1" l="1"/>
  <c r="J248" i="1"/>
  <c r="H248" i="1"/>
  <c r="Q247" i="8"/>
  <c r="P247" i="8"/>
  <c r="W247" i="8"/>
  <c r="A248" i="8"/>
  <c r="N247" i="8"/>
  <c r="J248" i="8"/>
  <c r="R248" i="8"/>
  <c r="X248" i="8"/>
  <c r="H247" i="8"/>
  <c r="P248" i="8"/>
  <c r="J247" i="8"/>
  <c r="I247" i="8"/>
  <c r="F248" i="8"/>
  <c r="R247" i="8"/>
  <c r="M247" i="8"/>
  <c r="S247" i="8"/>
  <c r="D247" i="8"/>
  <c r="A247" i="8"/>
  <c r="G247" i="8"/>
  <c r="L248" i="8"/>
  <c r="I248" i="8"/>
  <c r="B247" i="8"/>
  <c r="K247" i="8"/>
  <c r="L249" i="6"/>
  <c r="D249" i="8" s="1"/>
  <c r="M249" i="6"/>
  <c r="K249" i="8" s="1"/>
  <c r="N249" i="6"/>
  <c r="O249" i="8" s="1"/>
  <c r="O247" i="8"/>
  <c r="U248" i="8"/>
  <c r="C248" i="8"/>
  <c r="F247" i="8"/>
  <c r="E247" i="8"/>
  <c r="D248" i="8"/>
  <c r="L247" i="8"/>
  <c r="U247" i="8"/>
  <c r="M248" i="8"/>
  <c r="V248" i="8"/>
  <c r="G248" i="8"/>
  <c r="C247" i="8"/>
  <c r="E248" i="8"/>
  <c r="N248" i="8"/>
  <c r="T248" i="8"/>
  <c r="H248" i="8"/>
  <c r="W248" i="8"/>
  <c r="Q248" i="8"/>
  <c r="K248" i="8"/>
  <c r="B248" i="8"/>
  <c r="H251" i="2"/>
  <c r="K251" i="2" s="1"/>
  <c r="J250" i="2"/>
  <c r="K250" i="2"/>
  <c r="I250" i="2"/>
  <c r="W250" i="4"/>
  <c r="J249" i="3"/>
  <c r="K249" i="1"/>
  <c r="G249" i="1" s="1"/>
  <c r="K250" i="3"/>
  <c r="G250" i="3" s="1"/>
  <c r="H249" i="3"/>
  <c r="I249" i="3"/>
  <c r="H249" i="1" l="1"/>
  <c r="I249" i="1"/>
  <c r="J249" i="1"/>
  <c r="T249" i="8"/>
  <c r="J249" i="8"/>
  <c r="S249" i="8"/>
  <c r="V249" i="8"/>
  <c r="Q249" i="8"/>
  <c r="A249" i="8"/>
  <c r="E249" i="8"/>
  <c r="P249" i="8"/>
  <c r="M249" i="8"/>
  <c r="H249" i="8"/>
  <c r="N249" i="8"/>
  <c r="W249" i="8"/>
  <c r="B249" i="8"/>
  <c r="G249" i="8"/>
  <c r="X249" i="8"/>
  <c r="L249" i="8"/>
  <c r="C249" i="8"/>
  <c r="U249" i="8"/>
  <c r="R249" i="8"/>
  <c r="I249" i="8"/>
  <c r="F249" i="8"/>
  <c r="B250" i="5"/>
  <c r="J251" i="2"/>
  <c r="W251" i="4"/>
  <c r="I251" i="2"/>
  <c r="H252" i="2"/>
  <c r="W252" i="4" s="1"/>
  <c r="J250" i="3"/>
  <c r="K250" i="1"/>
  <c r="G250" i="1" s="1"/>
  <c r="K251" i="3"/>
  <c r="G251" i="3" s="1"/>
  <c r="H250" i="3"/>
  <c r="I250" i="3"/>
  <c r="J250" i="1" l="1"/>
  <c r="I250" i="1"/>
  <c r="H250" i="1"/>
  <c r="L250" i="6"/>
  <c r="P250" i="8" s="1"/>
  <c r="N250" i="6"/>
  <c r="X250" i="8" s="1"/>
  <c r="M250" i="6"/>
  <c r="Q250" i="8" s="1"/>
  <c r="B251" i="5"/>
  <c r="K252" i="2"/>
  <c r="I252" i="2"/>
  <c r="J252" i="2"/>
  <c r="H253" i="2"/>
  <c r="H251" i="3"/>
  <c r="K251" i="1"/>
  <c r="G251" i="1" s="1"/>
  <c r="K252" i="3"/>
  <c r="G252" i="3" s="1"/>
  <c r="I251" i="3"/>
  <c r="J251" i="3"/>
  <c r="H251" i="1" l="1"/>
  <c r="I251" i="1"/>
  <c r="J251" i="1"/>
  <c r="L250" i="8"/>
  <c r="V250" i="8"/>
  <c r="I250" i="8"/>
  <c r="S250" i="8"/>
  <c r="J250" i="8"/>
  <c r="D250" i="8"/>
  <c r="R250" i="8"/>
  <c r="F250" i="8"/>
  <c r="G250" i="8"/>
  <c r="M250" i="8"/>
  <c r="A250" i="8"/>
  <c r="B250" i="8"/>
  <c r="H250" i="8"/>
  <c r="U250" i="8"/>
  <c r="N250" i="8"/>
  <c r="T250" i="8"/>
  <c r="O250" i="8"/>
  <c r="C250" i="8"/>
  <c r="W250" i="8"/>
  <c r="E250" i="8"/>
  <c r="L251" i="6"/>
  <c r="G251" i="8" s="1"/>
  <c r="N251" i="6"/>
  <c r="X251" i="8" s="1"/>
  <c r="M251" i="6"/>
  <c r="T251" i="8" s="1"/>
  <c r="B252" i="5"/>
  <c r="K250" i="8"/>
  <c r="I253" i="2"/>
  <c r="K253" i="2"/>
  <c r="J253" i="2"/>
  <c r="W253" i="4"/>
  <c r="H254" i="2"/>
  <c r="I252" i="3"/>
  <c r="K252" i="1"/>
  <c r="G252" i="1" s="1"/>
  <c r="K253" i="3"/>
  <c r="G253" i="3" s="1"/>
  <c r="J252" i="3"/>
  <c r="H252" i="3"/>
  <c r="J252" i="1" l="1"/>
  <c r="I252" i="1"/>
  <c r="H252" i="1"/>
  <c r="S251" i="8"/>
  <c r="M251" i="8"/>
  <c r="W251" i="8"/>
  <c r="H251" i="8"/>
  <c r="K251" i="8"/>
  <c r="Q251" i="8"/>
  <c r="B251" i="8"/>
  <c r="N251" i="8"/>
  <c r="E251" i="8"/>
  <c r="V251" i="8"/>
  <c r="A251" i="8"/>
  <c r="I251" i="8"/>
  <c r="P251" i="8"/>
  <c r="J251" i="8"/>
  <c r="U251" i="8"/>
  <c r="F251" i="8"/>
  <c r="R251" i="8"/>
  <c r="C251" i="8"/>
  <c r="L251" i="8"/>
  <c r="D251" i="8"/>
  <c r="O251" i="8"/>
  <c r="L252" i="6"/>
  <c r="P252" i="8" s="1"/>
  <c r="N252" i="6"/>
  <c r="U252" i="8" s="1"/>
  <c r="M252" i="6"/>
  <c r="T252" i="8" s="1"/>
  <c r="B253" i="5"/>
  <c r="H255" i="2"/>
  <c r="K255" i="2" s="1"/>
  <c r="J254" i="2"/>
  <c r="I254" i="2"/>
  <c r="K254" i="2"/>
  <c r="W254" i="4"/>
  <c r="I253" i="3"/>
  <c r="K253" i="1"/>
  <c r="G253" i="1" s="1"/>
  <c r="K254" i="3"/>
  <c r="G254" i="3" s="1"/>
  <c r="H253" i="3"/>
  <c r="J253" i="3"/>
  <c r="H253" i="1" l="1"/>
  <c r="I253" i="1"/>
  <c r="J253" i="1"/>
  <c r="B252" i="8"/>
  <c r="F252" i="8"/>
  <c r="O252" i="8"/>
  <c r="C252" i="8"/>
  <c r="I252" i="8"/>
  <c r="X252" i="8"/>
  <c r="V252" i="8"/>
  <c r="M252" i="8"/>
  <c r="D252" i="8"/>
  <c r="S252" i="8"/>
  <c r="G252" i="8"/>
  <c r="K252" i="8"/>
  <c r="A252" i="8"/>
  <c r="J252" i="8"/>
  <c r="W252" i="8"/>
  <c r="R252" i="8"/>
  <c r="Q252" i="8"/>
  <c r="N252" i="8"/>
  <c r="E252" i="8"/>
  <c r="L252" i="8"/>
  <c r="H252" i="8"/>
  <c r="N253" i="6"/>
  <c r="M253" i="6"/>
  <c r="L253" i="6"/>
  <c r="B254" i="5"/>
  <c r="M254" i="6" s="1"/>
  <c r="W255" i="4"/>
  <c r="I255" i="2"/>
  <c r="J255" i="2"/>
  <c r="H256" i="2"/>
  <c r="I256" i="2" s="1"/>
  <c r="J254" i="3"/>
  <c r="K254" i="1"/>
  <c r="G254" i="1" s="1"/>
  <c r="K255" i="3"/>
  <c r="G255" i="3" s="1"/>
  <c r="H254" i="3"/>
  <c r="I254" i="3"/>
  <c r="H254" i="1" l="1"/>
  <c r="I254" i="1"/>
  <c r="J254" i="1"/>
  <c r="B255" i="5"/>
  <c r="J253" i="8"/>
  <c r="P253" i="8"/>
  <c r="A253" i="8"/>
  <c r="G253" i="8"/>
  <c r="V253" i="8"/>
  <c r="M253" i="8"/>
  <c r="D253" i="8"/>
  <c r="S253" i="8"/>
  <c r="L254" i="6"/>
  <c r="G254" i="8" s="1"/>
  <c r="N254" i="6"/>
  <c r="R254" i="8" s="1"/>
  <c r="H253" i="8"/>
  <c r="N253" i="8"/>
  <c r="T253" i="8"/>
  <c r="K253" i="8"/>
  <c r="W253" i="8"/>
  <c r="E253" i="8"/>
  <c r="Q253" i="8"/>
  <c r="B253" i="8"/>
  <c r="F253" i="8"/>
  <c r="X253" i="8"/>
  <c r="O253" i="8"/>
  <c r="I253" i="8"/>
  <c r="U253" i="8"/>
  <c r="R253" i="8"/>
  <c r="C253" i="8"/>
  <c r="L253" i="8"/>
  <c r="K254" i="8"/>
  <c r="N254" i="8"/>
  <c r="E254" i="8"/>
  <c r="T254" i="8"/>
  <c r="Q254" i="8"/>
  <c r="H254" i="8"/>
  <c r="B254" i="8"/>
  <c r="W254" i="8"/>
  <c r="W256" i="4"/>
  <c r="K256" i="2"/>
  <c r="J256" i="2"/>
  <c r="H257" i="2"/>
  <c r="J255" i="3"/>
  <c r="K255" i="1"/>
  <c r="G255" i="1" s="1"/>
  <c r="K256" i="3"/>
  <c r="G256" i="3" s="1"/>
  <c r="H255" i="3"/>
  <c r="I255" i="3"/>
  <c r="H255" i="1" l="1"/>
  <c r="I255" i="1"/>
  <c r="J255" i="1"/>
  <c r="M254" i="8"/>
  <c r="X254" i="8"/>
  <c r="P254" i="8"/>
  <c r="V254" i="8"/>
  <c r="C254" i="8"/>
  <c r="L254" i="8"/>
  <c r="F254" i="8"/>
  <c r="J254" i="8"/>
  <c r="A254" i="8"/>
  <c r="U254" i="8"/>
  <c r="O254" i="8"/>
  <c r="S254" i="8"/>
  <c r="N255" i="6"/>
  <c r="O255" i="8" s="1"/>
  <c r="M255" i="6"/>
  <c r="K255" i="8" s="1"/>
  <c r="L255" i="6"/>
  <c r="D255" i="8" s="1"/>
  <c r="I254" i="8"/>
  <c r="D254" i="8"/>
  <c r="H258" i="2"/>
  <c r="J258" i="2" s="1"/>
  <c r="I257" i="2"/>
  <c r="K257" i="2"/>
  <c r="J257" i="2"/>
  <c r="W257" i="4"/>
  <c r="H256" i="3"/>
  <c r="K256" i="1"/>
  <c r="G256" i="1" s="1"/>
  <c r="K257" i="3"/>
  <c r="G257" i="3" s="1"/>
  <c r="I256" i="3"/>
  <c r="J256" i="3"/>
  <c r="J256" i="1" l="1"/>
  <c r="I256" i="1"/>
  <c r="H256" i="1"/>
  <c r="A255" i="8"/>
  <c r="S255" i="8"/>
  <c r="B256" i="5"/>
  <c r="M256" i="6" s="1"/>
  <c r="X255" i="8"/>
  <c r="U255" i="8"/>
  <c r="F255" i="8"/>
  <c r="L255" i="8"/>
  <c r="G255" i="8"/>
  <c r="C255" i="8"/>
  <c r="R255" i="8"/>
  <c r="I255" i="8"/>
  <c r="J255" i="8"/>
  <c r="M255" i="8"/>
  <c r="B257" i="5"/>
  <c r="V255" i="8"/>
  <c r="B255" i="8"/>
  <c r="N255" i="8"/>
  <c r="Q255" i="8"/>
  <c r="E255" i="8"/>
  <c r="W255" i="8"/>
  <c r="T255" i="8"/>
  <c r="H255" i="8"/>
  <c r="P255" i="8"/>
  <c r="K258" i="2"/>
  <c r="W258" i="4"/>
  <c r="I258" i="2"/>
  <c r="H259" i="2"/>
  <c r="K259" i="2" s="1"/>
  <c r="I257" i="3"/>
  <c r="K257" i="1"/>
  <c r="G257" i="1" s="1"/>
  <c r="K258" i="3"/>
  <c r="G258" i="3" s="1"/>
  <c r="J257" i="3"/>
  <c r="H257" i="3"/>
  <c r="H257" i="1" l="1"/>
  <c r="I257" i="1"/>
  <c r="J257" i="1"/>
  <c r="N256" i="6"/>
  <c r="O256" i="8" s="1"/>
  <c r="L256" i="6"/>
  <c r="M256" i="8" s="1"/>
  <c r="B256" i="8"/>
  <c r="H256" i="8"/>
  <c r="T256" i="8"/>
  <c r="K256" i="8"/>
  <c r="Q256" i="8"/>
  <c r="E256" i="8"/>
  <c r="N256" i="8"/>
  <c r="W256" i="8"/>
  <c r="M257" i="6"/>
  <c r="B257" i="8" s="1"/>
  <c r="L257" i="6"/>
  <c r="M257" i="8" s="1"/>
  <c r="N257" i="6"/>
  <c r="L257" i="8" s="1"/>
  <c r="B258" i="5"/>
  <c r="L258" i="6" s="1"/>
  <c r="J258" i="8" s="1"/>
  <c r="B259" i="5"/>
  <c r="W259" i="4"/>
  <c r="I259" i="2"/>
  <c r="J259" i="2"/>
  <c r="H260" i="2"/>
  <c r="I258" i="3"/>
  <c r="K258" i="1"/>
  <c r="G258" i="1" s="1"/>
  <c r="K259" i="3"/>
  <c r="G259" i="3" s="1"/>
  <c r="J258" i="3"/>
  <c r="H258" i="3"/>
  <c r="I258" i="1" l="1"/>
  <c r="J258" i="1"/>
  <c r="H258" i="1"/>
  <c r="R256" i="8"/>
  <c r="U256" i="8"/>
  <c r="I256" i="8"/>
  <c r="L256" i="8"/>
  <c r="F256" i="8"/>
  <c r="X256" i="8"/>
  <c r="C256" i="8"/>
  <c r="D256" i="8"/>
  <c r="J256" i="8"/>
  <c r="S256" i="8"/>
  <c r="K257" i="8"/>
  <c r="Q257" i="8"/>
  <c r="W257" i="8"/>
  <c r="A256" i="8"/>
  <c r="G257" i="8"/>
  <c r="N257" i="8"/>
  <c r="H257" i="8"/>
  <c r="P257" i="8"/>
  <c r="E257" i="8"/>
  <c r="T257" i="8"/>
  <c r="P256" i="8"/>
  <c r="V256" i="8"/>
  <c r="G256" i="8"/>
  <c r="S257" i="8"/>
  <c r="A257" i="8"/>
  <c r="I257" i="8"/>
  <c r="N258" i="6"/>
  <c r="O258" i="8" s="1"/>
  <c r="V258" i="8"/>
  <c r="D257" i="8"/>
  <c r="O257" i="8"/>
  <c r="S258" i="8"/>
  <c r="X257" i="8"/>
  <c r="C257" i="8"/>
  <c r="M258" i="8"/>
  <c r="V257" i="8"/>
  <c r="U257" i="8"/>
  <c r="A258" i="8"/>
  <c r="G258" i="8"/>
  <c r="D258" i="8"/>
  <c r="F257" i="8"/>
  <c r="P258" i="8"/>
  <c r="J257" i="8"/>
  <c r="R257" i="8"/>
  <c r="M259" i="6"/>
  <c r="B259" i="8" s="1"/>
  <c r="L259" i="6"/>
  <c r="J259" i="8" s="1"/>
  <c r="N259" i="6"/>
  <c r="X259" i="8" s="1"/>
  <c r="M258" i="6"/>
  <c r="Q258" i="8" s="1"/>
  <c r="H261" i="2"/>
  <c r="K261" i="2" s="1"/>
  <c r="K260" i="2"/>
  <c r="I260" i="2"/>
  <c r="J260" i="2"/>
  <c r="W260" i="4"/>
  <c r="J259" i="3"/>
  <c r="K259" i="1"/>
  <c r="G259" i="1" s="1"/>
  <c r="K260" i="3"/>
  <c r="G260" i="3" s="1"/>
  <c r="H259" i="3"/>
  <c r="I259" i="3"/>
  <c r="H259" i="1" l="1"/>
  <c r="J259" i="1"/>
  <c r="I259" i="1"/>
  <c r="B260" i="5"/>
  <c r="F258" i="8"/>
  <c r="C258" i="8"/>
  <c r="I259" i="8"/>
  <c r="I258" i="8"/>
  <c r="C259" i="8"/>
  <c r="O259" i="8"/>
  <c r="X258" i="8"/>
  <c r="A259" i="8"/>
  <c r="L258" i="8"/>
  <c r="U258" i="8"/>
  <c r="R258" i="8"/>
  <c r="G259" i="8"/>
  <c r="T259" i="8"/>
  <c r="W259" i="8"/>
  <c r="Q259" i="8"/>
  <c r="E259" i="8"/>
  <c r="H259" i="8"/>
  <c r="K259" i="8"/>
  <c r="N259" i="8"/>
  <c r="F259" i="8"/>
  <c r="U259" i="8"/>
  <c r="M259" i="8"/>
  <c r="R259" i="8"/>
  <c r="P259" i="8"/>
  <c r="V259" i="8"/>
  <c r="S259" i="8"/>
  <c r="L259" i="8"/>
  <c r="D259" i="8"/>
  <c r="N258" i="8"/>
  <c r="H258" i="8"/>
  <c r="K258" i="8"/>
  <c r="B258" i="8"/>
  <c r="W258" i="8"/>
  <c r="T258" i="8"/>
  <c r="E258" i="8"/>
  <c r="J261" i="2"/>
  <c r="I261" i="2"/>
  <c r="W261" i="4"/>
  <c r="H262" i="2"/>
  <c r="H260" i="3"/>
  <c r="K260" i="1"/>
  <c r="G260" i="1" s="1"/>
  <c r="K261" i="3"/>
  <c r="G261" i="3" s="1"/>
  <c r="I260" i="3"/>
  <c r="J260" i="3"/>
  <c r="J260" i="1" l="1"/>
  <c r="H260" i="1"/>
  <c r="I260" i="1"/>
  <c r="B262" i="5"/>
  <c r="L260" i="6"/>
  <c r="P260" i="8" s="1"/>
  <c r="M260" i="6"/>
  <c r="N260" i="8" s="1"/>
  <c r="N260" i="6"/>
  <c r="I260" i="8" s="1"/>
  <c r="B261" i="5"/>
  <c r="H263" i="2"/>
  <c r="K263" i="2" s="1"/>
  <c r="J262" i="2"/>
  <c r="K262" i="2"/>
  <c r="I262" i="2"/>
  <c r="W262" i="4"/>
  <c r="I261" i="3"/>
  <c r="K261" i="1"/>
  <c r="G261" i="1" s="1"/>
  <c r="K262" i="3"/>
  <c r="G262" i="3" s="1"/>
  <c r="J261" i="3"/>
  <c r="H261" i="3"/>
  <c r="H261" i="1" l="1"/>
  <c r="I261" i="1"/>
  <c r="J261" i="1"/>
  <c r="G260" i="8"/>
  <c r="S260" i="8"/>
  <c r="A260" i="8"/>
  <c r="W260" i="8"/>
  <c r="J260" i="8"/>
  <c r="M260" i="8"/>
  <c r="V260" i="8"/>
  <c r="D260" i="8"/>
  <c r="H260" i="8"/>
  <c r="K260" i="8"/>
  <c r="E260" i="8"/>
  <c r="X260" i="8"/>
  <c r="L260" i="8"/>
  <c r="B260" i="8"/>
  <c r="Q260" i="8"/>
  <c r="F260" i="8"/>
  <c r="O260" i="8"/>
  <c r="R260" i="8"/>
  <c r="T260" i="8"/>
  <c r="C260" i="8"/>
  <c r="U260" i="8"/>
  <c r="N261" i="6"/>
  <c r="L261" i="6"/>
  <c r="M261" i="6"/>
  <c r="N262" i="6"/>
  <c r="L262" i="6"/>
  <c r="J262" i="8" s="1"/>
  <c r="M262" i="6"/>
  <c r="W262" i="8" s="1"/>
  <c r="W263" i="4"/>
  <c r="J263" i="2"/>
  <c r="I263" i="2"/>
  <c r="H264" i="2"/>
  <c r="J262" i="3"/>
  <c r="K262" i="1"/>
  <c r="G262" i="1" s="1"/>
  <c r="K263" i="3"/>
  <c r="G263" i="3" s="1"/>
  <c r="H262" i="3"/>
  <c r="I262" i="3"/>
  <c r="J262" i="1" l="1"/>
  <c r="H262" i="1"/>
  <c r="I262" i="1"/>
  <c r="T262" i="8"/>
  <c r="H262" i="8"/>
  <c r="V262" i="8"/>
  <c r="G262" i="8"/>
  <c r="M262" i="8"/>
  <c r="S262" i="8"/>
  <c r="P262" i="8"/>
  <c r="D262" i="8"/>
  <c r="A262" i="8"/>
  <c r="N262" i="8"/>
  <c r="K262" i="8"/>
  <c r="B262" i="8"/>
  <c r="E262" i="8"/>
  <c r="F262" i="8"/>
  <c r="R262" i="8"/>
  <c r="O262" i="8"/>
  <c r="I262" i="8"/>
  <c r="X262" i="8"/>
  <c r="U262" i="8"/>
  <c r="L262" i="8"/>
  <c r="C262" i="8"/>
  <c r="E261" i="8"/>
  <c r="H261" i="8"/>
  <c r="K261" i="8"/>
  <c r="W261" i="8"/>
  <c r="Q261" i="8"/>
  <c r="T261" i="8"/>
  <c r="B261" i="8"/>
  <c r="N261" i="8"/>
  <c r="M261" i="8"/>
  <c r="G261" i="8"/>
  <c r="J261" i="8"/>
  <c r="A261" i="8"/>
  <c r="V261" i="8"/>
  <c r="S261" i="8"/>
  <c r="D261" i="8"/>
  <c r="P261" i="8"/>
  <c r="B263" i="5"/>
  <c r="Q262" i="8"/>
  <c r="L261" i="8"/>
  <c r="O261" i="8"/>
  <c r="C261" i="8"/>
  <c r="R261" i="8"/>
  <c r="I261" i="8"/>
  <c r="X261" i="8"/>
  <c r="F261" i="8"/>
  <c r="U261" i="8"/>
  <c r="H265" i="2"/>
  <c r="I265" i="2" s="1"/>
  <c r="K264" i="2"/>
  <c r="J264" i="2"/>
  <c r="I264" i="2"/>
  <c r="W264" i="4"/>
  <c r="J263" i="3"/>
  <c r="K263" i="1"/>
  <c r="G263" i="1" s="1"/>
  <c r="K264" i="3"/>
  <c r="G264" i="3" s="1"/>
  <c r="H263" i="3"/>
  <c r="I263" i="3"/>
  <c r="H263" i="1" l="1"/>
  <c r="I263" i="1"/>
  <c r="J263" i="1"/>
  <c r="M263" i="6"/>
  <c r="N263" i="8" s="1"/>
  <c r="L263" i="6"/>
  <c r="D263" i="8" s="1"/>
  <c r="N263" i="6"/>
  <c r="U263" i="8" s="1"/>
  <c r="B264" i="5"/>
  <c r="W265" i="4"/>
  <c r="K265" i="2"/>
  <c r="J265" i="2"/>
  <c r="H266" i="2"/>
  <c r="H264" i="3"/>
  <c r="K264" i="1"/>
  <c r="G264" i="1" s="1"/>
  <c r="K265" i="3"/>
  <c r="G265" i="3" s="1"/>
  <c r="I264" i="3"/>
  <c r="J264" i="3"/>
  <c r="I264" i="1" l="1"/>
  <c r="J264" i="1"/>
  <c r="H264" i="1"/>
  <c r="E263" i="8"/>
  <c r="Q263" i="8"/>
  <c r="H263" i="8"/>
  <c r="B263" i="8"/>
  <c r="W263" i="8"/>
  <c r="T263" i="8"/>
  <c r="K263" i="8"/>
  <c r="G263" i="8"/>
  <c r="J263" i="8"/>
  <c r="S263" i="8"/>
  <c r="M263" i="8"/>
  <c r="A263" i="8"/>
  <c r="P263" i="8"/>
  <c r="V263" i="8"/>
  <c r="R263" i="8"/>
  <c r="L263" i="8"/>
  <c r="X263" i="8"/>
  <c r="I263" i="8"/>
  <c r="F263" i="8"/>
  <c r="O263" i="8"/>
  <c r="L264" i="6"/>
  <c r="N264" i="6"/>
  <c r="M264" i="6"/>
  <c r="C263" i="8"/>
  <c r="J266" i="2"/>
  <c r="K266" i="2"/>
  <c r="I266" i="2"/>
  <c r="W266" i="4"/>
  <c r="H267" i="2"/>
  <c r="I265" i="3"/>
  <c r="K265" i="1"/>
  <c r="G265" i="1" s="1"/>
  <c r="K266" i="3"/>
  <c r="G266" i="3" s="1"/>
  <c r="J265" i="3"/>
  <c r="H265" i="3"/>
  <c r="H265" i="1" l="1"/>
  <c r="I265" i="1"/>
  <c r="J265" i="1"/>
  <c r="B265" i="5"/>
  <c r="M265" i="6" s="1"/>
  <c r="B266" i="5"/>
  <c r="T264" i="8"/>
  <c r="N264" i="8"/>
  <c r="W264" i="8"/>
  <c r="K264" i="8"/>
  <c r="B264" i="8"/>
  <c r="Q264" i="8"/>
  <c r="E264" i="8"/>
  <c r="H264" i="8"/>
  <c r="U264" i="8"/>
  <c r="C264" i="8"/>
  <c r="X264" i="8"/>
  <c r="R264" i="8"/>
  <c r="I264" i="8"/>
  <c r="L264" i="8"/>
  <c r="O264" i="8"/>
  <c r="F264" i="8"/>
  <c r="A264" i="8"/>
  <c r="J264" i="8"/>
  <c r="V264" i="8"/>
  <c r="D264" i="8"/>
  <c r="G264" i="8"/>
  <c r="S264" i="8"/>
  <c r="M264" i="8"/>
  <c r="P264" i="8"/>
  <c r="H268" i="2"/>
  <c r="J268" i="2" s="1"/>
  <c r="K267" i="2"/>
  <c r="I267" i="2"/>
  <c r="J267" i="2"/>
  <c r="W267" i="4"/>
  <c r="J266" i="3"/>
  <c r="K266" i="1"/>
  <c r="G266" i="1" s="1"/>
  <c r="K267" i="3"/>
  <c r="G267" i="3" s="1"/>
  <c r="H266" i="3"/>
  <c r="I266" i="3"/>
  <c r="H266" i="1" l="1"/>
  <c r="J266" i="1"/>
  <c r="I266" i="1"/>
  <c r="N265" i="6"/>
  <c r="I265" i="8" s="1"/>
  <c r="L265" i="6"/>
  <c r="J265" i="8" s="1"/>
  <c r="H265" i="8"/>
  <c r="W265" i="8"/>
  <c r="Q265" i="8"/>
  <c r="E265" i="8"/>
  <c r="N265" i="8"/>
  <c r="B265" i="8"/>
  <c r="K265" i="8"/>
  <c r="T265" i="8"/>
  <c r="M266" i="6"/>
  <c r="N266" i="6"/>
  <c r="L266" i="6"/>
  <c r="S266" i="8" s="1"/>
  <c r="B267" i="5"/>
  <c r="K268" i="2"/>
  <c r="W268" i="4"/>
  <c r="I268" i="2"/>
  <c r="H269" i="2"/>
  <c r="W269" i="4" s="1"/>
  <c r="J267" i="3"/>
  <c r="K267" i="1"/>
  <c r="G267" i="1" s="1"/>
  <c r="K268" i="3"/>
  <c r="G268" i="3" s="1"/>
  <c r="H267" i="3"/>
  <c r="I267" i="3"/>
  <c r="H267" i="1" l="1"/>
  <c r="I267" i="1"/>
  <c r="J267" i="1"/>
  <c r="L265" i="8"/>
  <c r="X265" i="8"/>
  <c r="U265" i="8"/>
  <c r="R265" i="8"/>
  <c r="C265" i="8"/>
  <c r="F265" i="8"/>
  <c r="O265" i="8"/>
  <c r="V265" i="8"/>
  <c r="P265" i="8"/>
  <c r="M265" i="8"/>
  <c r="A265" i="8"/>
  <c r="G265" i="8"/>
  <c r="D265" i="8"/>
  <c r="S265" i="8"/>
  <c r="G266" i="8"/>
  <c r="D266" i="8"/>
  <c r="N267" i="6"/>
  <c r="X267" i="8" s="1"/>
  <c r="M267" i="6"/>
  <c r="N267" i="8" s="1"/>
  <c r="L267" i="6"/>
  <c r="S267" i="8" s="1"/>
  <c r="A266" i="8"/>
  <c r="P266" i="8"/>
  <c r="J266" i="8"/>
  <c r="B268" i="5"/>
  <c r="V266" i="8"/>
  <c r="O266" i="8"/>
  <c r="I266" i="8"/>
  <c r="F266" i="8"/>
  <c r="L266" i="8"/>
  <c r="U266" i="8"/>
  <c r="R266" i="8"/>
  <c r="C266" i="8"/>
  <c r="X266" i="8"/>
  <c r="M266" i="8"/>
  <c r="N266" i="8"/>
  <c r="W266" i="8"/>
  <c r="Q266" i="8"/>
  <c r="B266" i="8"/>
  <c r="E266" i="8"/>
  <c r="T266" i="8"/>
  <c r="K266" i="8"/>
  <c r="H266" i="8"/>
  <c r="J269" i="2"/>
  <c r="I269" i="2"/>
  <c r="K269" i="2"/>
  <c r="H270" i="2"/>
  <c r="W270" i="4" s="1"/>
  <c r="H268" i="3"/>
  <c r="K268" i="1"/>
  <c r="G268" i="1" s="1"/>
  <c r="K269" i="3"/>
  <c r="G269" i="3" s="1"/>
  <c r="I268" i="3"/>
  <c r="J268" i="3"/>
  <c r="I268" i="1" l="1"/>
  <c r="J268" i="1"/>
  <c r="H268" i="1"/>
  <c r="R267" i="8"/>
  <c r="F267" i="8"/>
  <c r="A267" i="8"/>
  <c r="P267" i="8"/>
  <c r="M267" i="8"/>
  <c r="G267" i="8"/>
  <c r="D267" i="8"/>
  <c r="J267" i="8"/>
  <c r="V267" i="8"/>
  <c r="I267" i="8"/>
  <c r="W267" i="8"/>
  <c r="Q267" i="8"/>
  <c r="H267" i="8"/>
  <c r="L267" i="8"/>
  <c r="K267" i="8"/>
  <c r="B267" i="8"/>
  <c r="E267" i="8"/>
  <c r="O267" i="8"/>
  <c r="C267" i="8"/>
  <c r="T267" i="8"/>
  <c r="U267" i="8"/>
  <c r="N268" i="6"/>
  <c r="M268" i="6"/>
  <c r="N268" i="8" s="1"/>
  <c r="L268" i="6"/>
  <c r="D268" i="8" s="1"/>
  <c r="B269" i="5"/>
  <c r="I270" i="2"/>
  <c r="J270" i="2"/>
  <c r="K270" i="2"/>
  <c r="H271" i="2"/>
  <c r="I269" i="3"/>
  <c r="K269" i="1"/>
  <c r="G269" i="1" s="1"/>
  <c r="K270" i="3"/>
  <c r="G270" i="3" s="1"/>
  <c r="H269" i="3"/>
  <c r="J269" i="3"/>
  <c r="H269" i="1" l="1"/>
  <c r="I269" i="1"/>
  <c r="J269" i="1"/>
  <c r="W268" i="8"/>
  <c r="B268" i="8"/>
  <c r="K268" i="8"/>
  <c r="E268" i="8"/>
  <c r="H268" i="8"/>
  <c r="Q268" i="8"/>
  <c r="M269" i="6"/>
  <c r="L269" i="6"/>
  <c r="N269" i="6"/>
  <c r="X269" i="8" s="1"/>
  <c r="B270" i="5"/>
  <c r="M268" i="8"/>
  <c r="A268" i="8"/>
  <c r="G268" i="8"/>
  <c r="V268" i="8"/>
  <c r="S268" i="8"/>
  <c r="P268" i="8"/>
  <c r="T268" i="8"/>
  <c r="J268" i="8"/>
  <c r="O268" i="8"/>
  <c r="X268" i="8"/>
  <c r="U268" i="8"/>
  <c r="F268" i="8"/>
  <c r="R268" i="8"/>
  <c r="L268" i="8"/>
  <c r="C268" i="8"/>
  <c r="I268" i="8"/>
  <c r="H272" i="2"/>
  <c r="W272" i="4" s="1"/>
  <c r="K271" i="2"/>
  <c r="J271" i="2"/>
  <c r="I271" i="2"/>
  <c r="W271" i="4"/>
  <c r="J270" i="3"/>
  <c r="K270" i="1"/>
  <c r="G270" i="1" s="1"/>
  <c r="K271" i="3"/>
  <c r="G271" i="3" s="1"/>
  <c r="H270" i="3"/>
  <c r="I270" i="3"/>
  <c r="J270" i="1" l="1"/>
  <c r="H270" i="1"/>
  <c r="I270" i="1"/>
  <c r="N270" i="6"/>
  <c r="X270" i="8" s="1"/>
  <c r="L270" i="6"/>
  <c r="A270" i="8" s="1"/>
  <c r="M270" i="6"/>
  <c r="W270" i="8" s="1"/>
  <c r="U269" i="8"/>
  <c r="F269" i="8"/>
  <c r="O269" i="8"/>
  <c r="C269" i="8"/>
  <c r="L269" i="8"/>
  <c r="R269" i="8"/>
  <c r="I269" i="8"/>
  <c r="V269" i="8"/>
  <c r="D269" i="8"/>
  <c r="G269" i="8"/>
  <c r="J269" i="8"/>
  <c r="P269" i="8"/>
  <c r="S269" i="8"/>
  <c r="M269" i="8"/>
  <c r="A269" i="8"/>
  <c r="B271" i="5"/>
  <c r="Q269" i="8"/>
  <c r="H269" i="8"/>
  <c r="T269" i="8"/>
  <c r="E269" i="8"/>
  <c r="N269" i="8"/>
  <c r="K269" i="8"/>
  <c r="B269" i="8"/>
  <c r="W269" i="8"/>
  <c r="J272" i="2"/>
  <c r="I272" i="2"/>
  <c r="K272" i="2"/>
  <c r="H273" i="2"/>
  <c r="J271" i="3"/>
  <c r="K271" i="1"/>
  <c r="G271" i="1" s="1"/>
  <c r="K272" i="3"/>
  <c r="G272" i="3" s="1"/>
  <c r="H271" i="3"/>
  <c r="I271" i="3"/>
  <c r="H271" i="1" l="1"/>
  <c r="J271" i="1"/>
  <c r="I271" i="1"/>
  <c r="S270" i="8"/>
  <c r="D270" i="8"/>
  <c r="P270" i="8"/>
  <c r="J270" i="8"/>
  <c r="G270" i="8"/>
  <c r="C270" i="8"/>
  <c r="V270" i="8"/>
  <c r="M270" i="8"/>
  <c r="O270" i="8"/>
  <c r="L270" i="8"/>
  <c r="U270" i="8"/>
  <c r="R270" i="8"/>
  <c r="I270" i="8"/>
  <c r="B273" i="5"/>
  <c r="F270" i="8"/>
  <c r="T270" i="8"/>
  <c r="K270" i="8"/>
  <c r="N270" i="8"/>
  <c r="B270" i="8"/>
  <c r="Q270" i="8"/>
  <c r="H270" i="8"/>
  <c r="E270" i="8"/>
  <c r="L271" i="6"/>
  <c r="A271" i="8" s="1"/>
  <c r="M271" i="6"/>
  <c r="K271" i="8" s="1"/>
  <c r="N271" i="6"/>
  <c r="L271" i="8" s="1"/>
  <c r="B272" i="5"/>
  <c r="I273" i="2"/>
  <c r="K273" i="2"/>
  <c r="J273" i="2"/>
  <c r="W273" i="4"/>
  <c r="H274" i="2"/>
  <c r="H272" i="3"/>
  <c r="K272" i="1"/>
  <c r="G272" i="1" s="1"/>
  <c r="K273" i="3"/>
  <c r="G273" i="3" s="1"/>
  <c r="I272" i="3"/>
  <c r="J272" i="3"/>
  <c r="J272" i="1" l="1"/>
  <c r="I272" i="1"/>
  <c r="H272" i="1"/>
  <c r="J271" i="8"/>
  <c r="P271" i="8"/>
  <c r="T271" i="8"/>
  <c r="M271" i="8"/>
  <c r="G271" i="8"/>
  <c r="V271" i="8"/>
  <c r="X271" i="8"/>
  <c r="Q271" i="8"/>
  <c r="B271" i="8"/>
  <c r="F271" i="8"/>
  <c r="O271" i="8"/>
  <c r="E271" i="8"/>
  <c r="H271" i="8"/>
  <c r="N271" i="8"/>
  <c r="L272" i="6"/>
  <c r="N272" i="6"/>
  <c r="M272" i="6"/>
  <c r="N273" i="6"/>
  <c r="C273" i="8" s="1"/>
  <c r="L273" i="6"/>
  <c r="S273" i="8" s="1"/>
  <c r="M273" i="6"/>
  <c r="K273" i="8" s="1"/>
  <c r="C271" i="8"/>
  <c r="I271" i="8"/>
  <c r="U271" i="8"/>
  <c r="W271" i="8"/>
  <c r="R271" i="8"/>
  <c r="S271" i="8"/>
  <c r="D271" i="8"/>
  <c r="H275" i="2"/>
  <c r="I275" i="2" s="1"/>
  <c r="J274" i="2"/>
  <c r="I274" i="2"/>
  <c r="K274" i="2"/>
  <c r="W274" i="4"/>
  <c r="I273" i="3"/>
  <c r="K273" i="1"/>
  <c r="G273" i="1" s="1"/>
  <c r="K274" i="3"/>
  <c r="G274" i="3" s="1"/>
  <c r="J273" i="3"/>
  <c r="H273" i="3"/>
  <c r="H273" i="1" l="1"/>
  <c r="I273" i="1"/>
  <c r="J273" i="1"/>
  <c r="R273" i="8"/>
  <c r="U273" i="8"/>
  <c r="L273" i="8"/>
  <c r="B273" i="8"/>
  <c r="P273" i="8"/>
  <c r="V273" i="8"/>
  <c r="G273" i="8"/>
  <c r="W273" i="8"/>
  <c r="T273" i="8"/>
  <c r="N273" i="8"/>
  <c r="Q273" i="8"/>
  <c r="M273" i="8"/>
  <c r="J273" i="8"/>
  <c r="E273" i="8"/>
  <c r="A273" i="8"/>
  <c r="D273" i="8"/>
  <c r="F273" i="8"/>
  <c r="H273" i="8"/>
  <c r="O273" i="8"/>
  <c r="X273" i="8"/>
  <c r="B274" i="5"/>
  <c r="Q272" i="8"/>
  <c r="T272" i="8"/>
  <c r="H272" i="8"/>
  <c r="W272" i="8"/>
  <c r="K272" i="8"/>
  <c r="N272" i="8"/>
  <c r="B272" i="8"/>
  <c r="E272" i="8"/>
  <c r="I272" i="8"/>
  <c r="C272" i="8"/>
  <c r="F272" i="8"/>
  <c r="R272" i="8"/>
  <c r="U272" i="8"/>
  <c r="X272" i="8"/>
  <c r="L272" i="8"/>
  <c r="O272" i="8"/>
  <c r="I273" i="8"/>
  <c r="A272" i="8"/>
  <c r="V272" i="8"/>
  <c r="S272" i="8"/>
  <c r="D272" i="8"/>
  <c r="P272" i="8"/>
  <c r="J272" i="8"/>
  <c r="G272" i="8"/>
  <c r="M272" i="8"/>
  <c r="J275" i="2"/>
  <c r="K275" i="2"/>
  <c r="W275" i="4"/>
  <c r="H276" i="2"/>
  <c r="W276" i="4" s="1"/>
  <c r="J274" i="3"/>
  <c r="K274" i="1"/>
  <c r="G274" i="1" s="1"/>
  <c r="K275" i="3"/>
  <c r="G275" i="3" s="1"/>
  <c r="H274" i="3"/>
  <c r="I274" i="3"/>
  <c r="J274" i="1" l="1"/>
  <c r="I274" i="1"/>
  <c r="H274" i="1"/>
  <c r="M274" i="6"/>
  <c r="N274" i="6"/>
  <c r="L274" i="6"/>
  <c r="V274" i="8" s="1"/>
  <c r="B275" i="5"/>
  <c r="L275" i="6" s="1"/>
  <c r="K276" i="2"/>
  <c r="I276" i="2"/>
  <c r="J276" i="2"/>
  <c r="H277" i="2"/>
  <c r="W277" i="4" s="1"/>
  <c r="J275" i="3"/>
  <c r="K275" i="1"/>
  <c r="G275" i="1" s="1"/>
  <c r="K276" i="3"/>
  <c r="G276" i="3" s="1"/>
  <c r="H275" i="3"/>
  <c r="I275" i="3"/>
  <c r="H275" i="1" l="1"/>
  <c r="I275" i="1"/>
  <c r="J275" i="1"/>
  <c r="N275" i="6"/>
  <c r="R275" i="8" s="1"/>
  <c r="D274" i="8"/>
  <c r="P274" i="8"/>
  <c r="A274" i="8"/>
  <c r="J274" i="8"/>
  <c r="G274" i="8"/>
  <c r="M274" i="8"/>
  <c r="F274" i="8"/>
  <c r="X274" i="8"/>
  <c r="L274" i="8"/>
  <c r="R274" i="8"/>
  <c r="I274" i="8"/>
  <c r="C274" i="8"/>
  <c r="U274" i="8"/>
  <c r="O274" i="8"/>
  <c r="B276" i="5"/>
  <c r="M275" i="6"/>
  <c r="N275" i="8" s="1"/>
  <c r="S274" i="8"/>
  <c r="N274" i="8"/>
  <c r="T274" i="8"/>
  <c r="E274" i="8"/>
  <c r="B274" i="8"/>
  <c r="K274" i="8"/>
  <c r="W274" i="8"/>
  <c r="H274" i="8"/>
  <c r="Q274" i="8"/>
  <c r="M275" i="8"/>
  <c r="A275" i="8"/>
  <c r="J275" i="8"/>
  <c r="G275" i="8"/>
  <c r="D275" i="8"/>
  <c r="S275" i="8"/>
  <c r="P275" i="8"/>
  <c r="V275" i="8"/>
  <c r="I277" i="2"/>
  <c r="J277" i="2"/>
  <c r="K277" i="2"/>
  <c r="H278" i="2"/>
  <c r="W278" i="4" s="1"/>
  <c r="H276" i="3"/>
  <c r="K276" i="1"/>
  <c r="G276" i="1" s="1"/>
  <c r="K277" i="3"/>
  <c r="G277" i="3" s="1"/>
  <c r="I276" i="3"/>
  <c r="J276" i="3"/>
  <c r="I276" i="1" l="1"/>
  <c r="J276" i="1"/>
  <c r="H276" i="1"/>
  <c r="X275" i="8"/>
  <c r="U275" i="8"/>
  <c r="C275" i="8"/>
  <c r="I275" i="8"/>
  <c r="L275" i="8"/>
  <c r="F275" i="8"/>
  <c r="O275" i="8"/>
  <c r="B277" i="5"/>
  <c r="T275" i="8"/>
  <c r="B275" i="8"/>
  <c r="W275" i="8"/>
  <c r="H275" i="8"/>
  <c r="Q275" i="8"/>
  <c r="K275" i="8"/>
  <c r="E275" i="8"/>
  <c r="M276" i="6"/>
  <c r="N276" i="6"/>
  <c r="I276" i="8" s="1"/>
  <c r="L276" i="6"/>
  <c r="I278" i="2"/>
  <c r="K278" i="2"/>
  <c r="J278" i="2"/>
  <c r="H279" i="2"/>
  <c r="I277" i="3"/>
  <c r="K277" i="1"/>
  <c r="G277" i="1" s="1"/>
  <c r="K278" i="3"/>
  <c r="G278" i="3" s="1"/>
  <c r="J277" i="3"/>
  <c r="H277" i="3"/>
  <c r="H277" i="1" l="1"/>
  <c r="I277" i="1"/>
  <c r="J277" i="1"/>
  <c r="L277" i="6"/>
  <c r="S277" i="8" s="1"/>
  <c r="N277" i="6"/>
  <c r="F277" i="8" s="1"/>
  <c r="M277" i="6"/>
  <c r="E277" i="8" s="1"/>
  <c r="R276" i="8"/>
  <c r="U276" i="8"/>
  <c r="C276" i="8"/>
  <c r="G276" i="8"/>
  <c r="A276" i="8"/>
  <c r="V276" i="8"/>
  <c r="D276" i="8"/>
  <c r="M276" i="8"/>
  <c r="P276" i="8"/>
  <c r="S276" i="8"/>
  <c r="J276" i="8"/>
  <c r="F276" i="8"/>
  <c r="X276" i="8"/>
  <c r="L276" i="8"/>
  <c r="B278" i="5"/>
  <c r="O276" i="8"/>
  <c r="T276" i="8"/>
  <c r="W276" i="8"/>
  <c r="Q276" i="8"/>
  <c r="H276" i="8"/>
  <c r="N276" i="8"/>
  <c r="K276" i="8"/>
  <c r="E276" i="8"/>
  <c r="B276" i="8"/>
  <c r="K279" i="2"/>
  <c r="I279" i="2"/>
  <c r="J279" i="2"/>
  <c r="W279" i="4"/>
  <c r="H280" i="2"/>
  <c r="J278" i="3"/>
  <c r="K278" i="1"/>
  <c r="G278" i="1" s="1"/>
  <c r="K279" i="3"/>
  <c r="G279" i="3" s="1"/>
  <c r="H278" i="3"/>
  <c r="I278" i="3"/>
  <c r="H278" i="1" l="1"/>
  <c r="I278" i="1"/>
  <c r="J278" i="1"/>
  <c r="I277" i="8"/>
  <c r="U277" i="8"/>
  <c r="O277" i="8"/>
  <c r="L277" i="8"/>
  <c r="D277" i="8"/>
  <c r="A277" i="8"/>
  <c r="C277" i="8"/>
  <c r="V277" i="8"/>
  <c r="J277" i="8"/>
  <c r="P277" i="8"/>
  <c r="G277" i="8"/>
  <c r="M277" i="8"/>
  <c r="R277" i="8"/>
  <c r="X277" i="8"/>
  <c r="T277" i="8"/>
  <c r="W277" i="8"/>
  <c r="N277" i="8"/>
  <c r="B279" i="5"/>
  <c r="B277" i="8"/>
  <c r="H277" i="8"/>
  <c r="K277" i="8"/>
  <c r="Q277" i="8"/>
  <c r="M278" i="6"/>
  <c r="H278" i="8" s="1"/>
  <c r="N278" i="6"/>
  <c r="L278" i="8" s="1"/>
  <c r="L278" i="6"/>
  <c r="S278" i="8" s="1"/>
  <c r="K280" i="2"/>
  <c r="J280" i="2"/>
  <c r="I280" i="2"/>
  <c r="W280" i="4"/>
  <c r="H281" i="2"/>
  <c r="J279" i="3"/>
  <c r="K279" i="1"/>
  <c r="G279" i="1" s="1"/>
  <c r="K280" i="3"/>
  <c r="G280" i="3" s="1"/>
  <c r="H279" i="3"/>
  <c r="I279" i="3"/>
  <c r="H279" i="1" l="1"/>
  <c r="I279" i="1"/>
  <c r="J279" i="1"/>
  <c r="O278" i="8"/>
  <c r="X278" i="8"/>
  <c r="L279" i="6"/>
  <c r="S279" i="8" s="1"/>
  <c r="N279" i="6"/>
  <c r="F279" i="8" s="1"/>
  <c r="M279" i="6"/>
  <c r="H279" i="8" s="1"/>
  <c r="Q278" i="8"/>
  <c r="U278" i="8"/>
  <c r="F278" i="8"/>
  <c r="I278" i="8"/>
  <c r="P278" i="8"/>
  <c r="W278" i="8"/>
  <c r="T278" i="8"/>
  <c r="N278" i="8"/>
  <c r="B278" i="8"/>
  <c r="K278" i="8"/>
  <c r="E278" i="8"/>
  <c r="D278" i="8"/>
  <c r="C278" i="8"/>
  <c r="M278" i="8"/>
  <c r="R278" i="8"/>
  <c r="V278" i="8"/>
  <c r="G278" i="8"/>
  <c r="J278" i="8"/>
  <c r="A278" i="8"/>
  <c r="B280" i="5"/>
  <c r="I281" i="2"/>
  <c r="J281" i="2"/>
  <c r="K281" i="2"/>
  <c r="W281" i="4"/>
  <c r="H282" i="2"/>
  <c r="H280" i="3"/>
  <c r="K280" i="1"/>
  <c r="G280" i="1" s="1"/>
  <c r="K281" i="3"/>
  <c r="G281" i="3" s="1"/>
  <c r="I280" i="3"/>
  <c r="J280" i="3"/>
  <c r="I280" i="1" l="1"/>
  <c r="J280" i="1"/>
  <c r="H280" i="1"/>
  <c r="Q279" i="8"/>
  <c r="K279" i="8"/>
  <c r="T279" i="8"/>
  <c r="W279" i="8"/>
  <c r="V279" i="8"/>
  <c r="A279" i="8"/>
  <c r="P279" i="8"/>
  <c r="M279" i="8"/>
  <c r="C279" i="8"/>
  <c r="O279" i="8"/>
  <c r="X279" i="8"/>
  <c r="G279" i="8"/>
  <c r="I279" i="8"/>
  <c r="R279" i="8"/>
  <c r="J279" i="8"/>
  <c r="D279" i="8"/>
  <c r="U279" i="8"/>
  <c r="L279" i="8"/>
  <c r="B279" i="8"/>
  <c r="N279" i="8"/>
  <c r="E279" i="8"/>
  <c r="B281" i="5"/>
  <c r="L281" i="6" s="1"/>
  <c r="L280" i="6"/>
  <c r="N280" i="6"/>
  <c r="C280" i="8" s="1"/>
  <c r="M280" i="6"/>
  <c r="H283" i="2"/>
  <c r="J283" i="2" s="1"/>
  <c r="J282" i="2"/>
  <c r="K282" i="2"/>
  <c r="I282" i="2"/>
  <c r="W282" i="4"/>
  <c r="I281" i="3"/>
  <c r="K281" i="1"/>
  <c r="G281" i="1" s="1"/>
  <c r="K282" i="3"/>
  <c r="G282" i="3" s="1"/>
  <c r="J281" i="3"/>
  <c r="H281" i="3"/>
  <c r="H281" i="1" l="1"/>
  <c r="I281" i="1"/>
  <c r="J281" i="1"/>
  <c r="M281" i="6"/>
  <c r="T281" i="8" s="1"/>
  <c r="N281" i="6"/>
  <c r="I281" i="8" s="1"/>
  <c r="L280" i="8"/>
  <c r="X280" i="8"/>
  <c r="V281" i="8"/>
  <c r="M281" i="8"/>
  <c r="D281" i="8"/>
  <c r="A281" i="8"/>
  <c r="P281" i="8"/>
  <c r="S281" i="8"/>
  <c r="J281" i="8"/>
  <c r="G281" i="8"/>
  <c r="F280" i="8"/>
  <c r="I280" i="8"/>
  <c r="O280" i="8"/>
  <c r="R280" i="8"/>
  <c r="U280" i="8"/>
  <c r="E280" i="8"/>
  <c r="K280" i="8"/>
  <c r="N280" i="8"/>
  <c r="Q280" i="8"/>
  <c r="W280" i="8"/>
  <c r="B280" i="8"/>
  <c r="H280" i="8"/>
  <c r="T280" i="8"/>
  <c r="B282" i="5"/>
  <c r="D280" i="8"/>
  <c r="A280" i="8"/>
  <c r="S280" i="8"/>
  <c r="J280" i="8"/>
  <c r="P280" i="8"/>
  <c r="M280" i="8"/>
  <c r="G280" i="8"/>
  <c r="V280" i="8"/>
  <c r="I283" i="2"/>
  <c r="K283" i="2"/>
  <c r="W283" i="4"/>
  <c r="H284" i="2"/>
  <c r="W284" i="4" s="1"/>
  <c r="J282" i="3"/>
  <c r="K282" i="1"/>
  <c r="G282" i="1" s="1"/>
  <c r="K283" i="3"/>
  <c r="G283" i="3" s="1"/>
  <c r="H282" i="3"/>
  <c r="I282" i="3"/>
  <c r="J282" i="1" l="1"/>
  <c r="H282" i="1"/>
  <c r="I282" i="1"/>
  <c r="K281" i="8"/>
  <c r="N281" i="8"/>
  <c r="Q281" i="8"/>
  <c r="E281" i="8"/>
  <c r="H281" i="8"/>
  <c r="W281" i="8"/>
  <c r="B281" i="8"/>
  <c r="C281" i="8"/>
  <c r="L281" i="8"/>
  <c r="R281" i="8"/>
  <c r="O281" i="8"/>
  <c r="U281" i="8"/>
  <c r="X281" i="8"/>
  <c r="F281" i="8"/>
  <c r="M282" i="6"/>
  <c r="T282" i="8" s="1"/>
  <c r="L282" i="6"/>
  <c r="G282" i="8" s="1"/>
  <c r="N282" i="6"/>
  <c r="R282" i="8" s="1"/>
  <c r="B283" i="5"/>
  <c r="I284" i="2"/>
  <c r="J284" i="2"/>
  <c r="K284" i="2"/>
  <c r="H285" i="2"/>
  <c r="I285" i="2" s="1"/>
  <c r="I283" i="3"/>
  <c r="K283" i="1"/>
  <c r="G283" i="1" s="1"/>
  <c r="K284" i="3"/>
  <c r="G284" i="3" s="1"/>
  <c r="J283" i="3"/>
  <c r="H283" i="3"/>
  <c r="H283" i="1" l="1"/>
  <c r="I283" i="1"/>
  <c r="J283" i="1"/>
  <c r="E282" i="8"/>
  <c r="W282" i="8"/>
  <c r="V282" i="8"/>
  <c r="S282" i="8"/>
  <c r="K282" i="8"/>
  <c r="P282" i="8"/>
  <c r="M282" i="8"/>
  <c r="N282" i="8"/>
  <c r="J282" i="8"/>
  <c r="H282" i="8"/>
  <c r="Q282" i="8"/>
  <c r="B282" i="8"/>
  <c r="B285" i="5"/>
  <c r="C282" i="8"/>
  <c r="D282" i="8"/>
  <c r="L282" i="8"/>
  <c r="A282" i="8"/>
  <c r="I282" i="8"/>
  <c r="F282" i="8"/>
  <c r="X282" i="8"/>
  <c r="O282" i="8"/>
  <c r="M283" i="6"/>
  <c r="Q283" i="8" s="1"/>
  <c r="L283" i="6"/>
  <c r="J283" i="8" s="1"/>
  <c r="N283" i="6"/>
  <c r="C283" i="8" s="1"/>
  <c r="B284" i="5"/>
  <c r="U282" i="8"/>
  <c r="W285" i="4"/>
  <c r="J285" i="2"/>
  <c r="K285" i="2"/>
  <c r="H286" i="2"/>
  <c r="H284" i="3"/>
  <c r="K284" i="1"/>
  <c r="G284" i="1" s="1"/>
  <c r="K285" i="3"/>
  <c r="G285" i="3" s="1"/>
  <c r="I284" i="3"/>
  <c r="J284" i="3"/>
  <c r="J284" i="1" l="1"/>
  <c r="H284" i="1"/>
  <c r="I284" i="1"/>
  <c r="H283" i="8"/>
  <c r="N283" i="8"/>
  <c r="U283" i="8"/>
  <c r="P283" i="8"/>
  <c r="D283" i="8"/>
  <c r="E283" i="8"/>
  <c r="K283" i="8"/>
  <c r="V283" i="8"/>
  <c r="G283" i="8"/>
  <c r="M283" i="8"/>
  <c r="F283" i="8"/>
  <c r="A283" i="8"/>
  <c r="S283" i="8"/>
  <c r="I283" i="8"/>
  <c r="R283" i="8"/>
  <c r="X283" i="8"/>
  <c r="L283" i="8"/>
  <c r="L285" i="6"/>
  <c r="J285" i="8" s="1"/>
  <c r="M285" i="6"/>
  <c r="H285" i="8" s="1"/>
  <c r="W283" i="8"/>
  <c r="T283" i="8"/>
  <c r="B283" i="8"/>
  <c r="L284" i="6"/>
  <c r="V284" i="8" s="1"/>
  <c r="M284" i="6"/>
  <c r="K284" i="8" s="1"/>
  <c r="N284" i="6"/>
  <c r="F284" i="8" s="1"/>
  <c r="N285" i="6"/>
  <c r="C285" i="8" s="1"/>
  <c r="O283" i="8"/>
  <c r="H287" i="2"/>
  <c r="W287" i="4" s="1"/>
  <c r="J286" i="2"/>
  <c r="I286" i="2"/>
  <c r="K286" i="2"/>
  <c r="W286" i="4"/>
  <c r="I285" i="3"/>
  <c r="K285" i="1"/>
  <c r="G285" i="1" s="1"/>
  <c r="K286" i="3"/>
  <c r="G286" i="3" s="1"/>
  <c r="J285" i="3"/>
  <c r="H285" i="3"/>
  <c r="J285" i="1" l="1"/>
  <c r="I285" i="1"/>
  <c r="H285" i="1"/>
  <c r="D285" i="8"/>
  <c r="R284" i="8"/>
  <c r="W284" i="8"/>
  <c r="V285" i="8"/>
  <c r="U284" i="8"/>
  <c r="G284" i="8"/>
  <c r="L284" i="8"/>
  <c r="U285" i="8"/>
  <c r="O284" i="8"/>
  <c r="X284" i="8"/>
  <c r="B284" i="8"/>
  <c r="S284" i="8"/>
  <c r="B285" i="8"/>
  <c r="J284" i="8"/>
  <c r="E285" i="8"/>
  <c r="M284" i="8"/>
  <c r="X285" i="8"/>
  <c r="P284" i="8"/>
  <c r="E284" i="8"/>
  <c r="K285" i="8"/>
  <c r="D284" i="8"/>
  <c r="A284" i="8"/>
  <c r="H284" i="8"/>
  <c r="N284" i="8"/>
  <c r="Q285" i="8"/>
  <c r="N285" i="8"/>
  <c r="W285" i="8"/>
  <c r="T285" i="8"/>
  <c r="Q284" i="8"/>
  <c r="I284" i="8"/>
  <c r="T284" i="8"/>
  <c r="A285" i="8"/>
  <c r="M285" i="8"/>
  <c r="G285" i="8"/>
  <c r="S285" i="8"/>
  <c r="P285" i="8"/>
  <c r="L285" i="8"/>
  <c r="I285" i="8"/>
  <c r="B286" i="5"/>
  <c r="O285" i="8"/>
  <c r="R285" i="8"/>
  <c r="C284" i="8"/>
  <c r="F285" i="8"/>
  <c r="J287" i="2"/>
  <c r="K287" i="2"/>
  <c r="I287" i="2"/>
  <c r="H288" i="2"/>
  <c r="J286" i="3"/>
  <c r="K286" i="1"/>
  <c r="G286" i="1" s="1"/>
  <c r="K287" i="3"/>
  <c r="G287" i="3" s="1"/>
  <c r="H286" i="3"/>
  <c r="I286" i="3"/>
  <c r="J286" i="1" l="1"/>
  <c r="H286" i="1"/>
  <c r="I286" i="1"/>
  <c r="B288" i="5"/>
  <c r="M286" i="6"/>
  <c r="B286" i="8" s="1"/>
  <c r="L286" i="6"/>
  <c r="G286" i="8" s="1"/>
  <c r="N286" i="6"/>
  <c r="C286" i="8" s="1"/>
  <c r="B287" i="5"/>
  <c r="H289" i="2"/>
  <c r="K289" i="2" s="1"/>
  <c r="I288" i="2"/>
  <c r="J288" i="2"/>
  <c r="K288" i="2"/>
  <c r="W288" i="4"/>
  <c r="J287" i="3"/>
  <c r="K287" i="1"/>
  <c r="G287" i="1" s="1"/>
  <c r="K288" i="3"/>
  <c r="G288" i="3" s="1"/>
  <c r="H287" i="3"/>
  <c r="I287" i="3"/>
  <c r="J287" i="1" l="1"/>
  <c r="I287" i="1"/>
  <c r="H287" i="1"/>
  <c r="P286" i="8"/>
  <c r="N286" i="8"/>
  <c r="J286" i="8"/>
  <c r="D286" i="8"/>
  <c r="H286" i="8"/>
  <c r="K286" i="8"/>
  <c r="F286" i="8"/>
  <c r="A286" i="8"/>
  <c r="M286" i="8"/>
  <c r="Q286" i="8"/>
  <c r="S286" i="8"/>
  <c r="W286" i="8"/>
  <c r="E286" i="8"/>
  <c r="T286" i="8"/>
  <c r="V286" i="8"/>
  <c r="L286" i="8"/>
  <c r="U286" i="8"/>
  <c r="R286" i="8"/>
  <c r="X286" i="8"/>
  <c r="O286" i="8"/>
  <c r="M287" i="6"/>
  <c r="N287" i="8" s="1"/>
  <c r="N287" i="6"/>
  <c r="R287" i="8" s="1"/>
  <c r="L287" i="6"/>
  <c r="V287" i="8" s="1"/>
  <c r="M288" i="6"/>
  <c r="T288" i="8" s="1"/>
  <c r="L288" i="6"/>
  <c r="J288" i="8" s="1"/>
  <c r="N288" i="6"/>
  <c r="X288" i="8" s="1"/>
  <c r="I286" i="8"/>
  <c r="I289" i="2"/>
  <c r="W289" i="4"/>
  <c r="J289" i="2"/>
  <c r="H290" i="2"/>
  <c r="H288" i="3"/>
  <c r="K288" i="1"/>
  <c r="G288" i="1" s="1"/>
  <c r="K289" i="3"/>
  <c r="G289" i="3" s="1"/>
  <c r="I288" i="3"/>
  <c r="J288" i="3"/>
  <c r="J288" i="1" l="1"/>
  <c r="H288" i="1"/>
  <c r="I288" i="1"/>
  <c r="B287" i="8"/>
  <c r="H287" i="8"/>
  <c r="S287" i="8"/>
  <c r="H288" i="8"/>
  <c r="W288" i="8"/>
  <c r="N288" i="8"/>
  <c r="W287" i="8"/>
  <c r="T287" i="8"/>
  <c r="Q287" i="8"/>
  <c r="G288" i="8"/>
  <c r="K287" i="8"/>
  <c r="J287" i="8"/>
  <c r="M288" i="8"/>
  <c r="E288" i="8"/>
  <c r="Q288" i="8"/>
  <c r="B288" i="8"/>
  <c r="K288" i="8"/>
  <c r="A288" i="8"/>
  <c r="E287" i="8"/>
  <c r="D288" i="8"/>
  <c r="V288" i="8"/>
  <c r="P288" i="8"/>
  <c r="C287" i="8"/>
  <c r="D287" i="8"/>
  <c r="M287" i="8"/>
  <c r="O287" i="8"/>
  <c r="I288" i="8"/>
  <c r="L288" i="8"/>
  <c r="P287" i="8"/>
  <c r="A287" i="8"/>
  <c r="I287" i="8"/>
  <c r="U288" i="8"/>
  <c r="G287" i="8"/>
  <c r="L287" i="8"/>
  <c r="O288" i="8"/>
  <c r="S288" i="8"/>
  <c r="U287" i="8"/>
  <c r="F287" i="8"/>
  <c r="F288" i="8"/>
  <c r="R288" i="8"/>
  <c r="X287" i="8"/>
  <c r="C288" i="8"/>
  <c r="B289" i="5"/>
  <c r="H291" i="2"/>
  <c r="W291" i="4" s="1"/>
  <c r="J290" i="2"/>
  <c r="I290" i="2"/>
  <c r="K290" i="2"/>
  <c r="W290" i="4"/>
  <c r="I289" i="3"/>
  <c r="K289" i="1"/>
  <c r="G289" i="1" s="1"/>
  <c r="K290" i="3"/>
  <c r="G290" i="3" s="1"/>
  <c r="J289" i="3"/>
  <c r="H289" i="3"/>
  <c r="J289" i="1" l="1"/>
  <c r="I289" i="1"/>
  <c r="H289" i="1"/>
  <c r="N289" i="6"/>
  <c r="M289" i="6"/>
  <c r="L289" i="6"/>
  <c r="M289" i="8" s="1"/>
  <c r="B290" i="5"/>
  <c r="J291" i="2"/>
  <c r="K291" i="2"/>
  <c r="I291" i="2"/>
  <c r="H292" i="2"/>
  <c r="W292" i="4" s="1"/>
  <c r="J290" i="3"/>
  <c r="K290" i="1"/>
  <c r="G290" i="1" s="1"/>
  <c r="K291" i="3"/>
  <c r="G291" i="3" s="1"/>
  <c r="H290" i="3"/>
  <c r="I290" i="3"/>
  <c r="J290" i="1" l="1"/>
  <c r="H290" i="1"/>
  <c r="I290" i="1"/>
  <c r="A289" i="8"/>
  <c r="N290" i="6"/>
  <c r="M290" i="6"/>
  <c r="L290" i="6"/>
  <c r="G290" i="8" s="1"/>
  <c r="V289" i="8"/>
  <c r="P289" i="8"/>
  <c r="S289" i="8"/>
  <c r="G289" i="8"/>
  <c r="D289" i="8"/>
  <c r="J289" i="8"/>
  <c r="H289" i="8"/>
  <c r="N289" i="8"/>
  <c r="K289" i="8"/>
  <c r="E289" i="8"/>
  <c r="B289" i="8"/>
  <c r="W289" i="8"/>
  <c r="Q289" i="8"/>
  <c r="T289" i="8"/>
  <c r="B291" i="5"/>
  <c r="L289" i="8"/>
  <c r="O289" i="8"/>
  <c r="I289" i="8"/>
  <c r="R289" i="8"/>
  <c r="U289" i="8"/>
  <c r="C289" i="8"/>
  <c r="F289" i="8"/>
  <c r="X289" i="8"/>
  <c r="I292" i="2"/>
  <c r="K292" i="2"/>
  <c r="J292" i="2"/>
  <c r="H293" i="2"/>
  <c r="J291" i="3"/>
  <c r="K291" i="1"/>
  <c r="G291" i="1" s="1"/>
  <c r="K292" i="3"/>
  <c r="G292" i="3" s="1"/>
  <c r="H291" i="3"/>
  <c r="I291" i="3"/>
  <c r="J291" i="1" l="1"/>
  <c r="I291" i="1"/>
  <c r="H291" i="1"/>
  <c r="B293" i="5"/>
  <c r="A290" i="8"/>
  <c r="S290" i="8"/>
  <c r="M291" i="6"/>
  <c r="L291" i="6"/>
  <c r="N291" i="6"/>
  <c r="C291" i="8" s="1"/>
  <c r="D290" i="8"/>
  <c r="J290" i="8"/>
  <c r="V290" i="8"/>
  <c r="B292" i="5"/>
  <c r="Q290" i="8"/>
  <c r="B290" i="8"/>
  <c r="T290" i="8"/>
  <c r="W290" i="8"/>
  <c r="E290" i="8"/>
  <c r="N290" i="8"/>
  <c r="H290" i="8"/>
  <c r="K290" i="8"/>
  <c r="M290" i="8"/>
  <c r="P290" i="8"/>
  <c r="F290" i="8"/>
  <c r="L290" i="8"/>
  <c r="R290" i="8"/>
  <c r="C290" i="8"/>
  <c r="I290" i="8"/>
  <c r="O290" i="8"/>
  <c r="X290" i="8"/>
  <c r="U290" i="8"/>
  <c r="I293" i="2"/>
  <c r="J293" i="2"/>
  <c r="K293" i="2"/>
  <c r="W293" i="4"/>
  <c r="H294" i="2"/>
  <c r="I292" i="3"/>
  <c r="K292" i="1"/>
  <c r="G292" i="1" s="1"/>
  <c r="K293" i="3"/>
  <c r="G293" i="3" s="1"/>
  <c r="J292" i="3"/>
  <c r="H292" i="3"/>
  <c r="J292" i="1" l="1"/>
  <c r="H292" i="1"/>
  <c r="I292" i="1"/>
  <c r="X291" i="8"/>
  <c r="U291" i="8"/>
  <c r="R291" i="8"/>
  <c r="L291" i="8"/>
  <c r="F291" i="8"/>
  <c r="I291" i="8"/>
  <c r="N293" i="6"/>
  <c r="X293" i="8" s="1"/>
  <c r="M293" i="6"/>
  <c r="K293" i="8" s="1"/>
  <c r="L293" i="6"/>
  <c r="S293" i="8" s="1"/>
  <c r="M292" i="6"/>
  <c r="L292" i="6"/>
  <c r="P292" i="8" s="1"/>
  <c r="N292" i="6"/>
  <c r="F292" i="8" s="1"/>
  <c r="S291" i="8"/>
  <c r="J291" i="8"/>
  <c r="D291" i="8"/>
  <c r="P291" i="8"/>
  <c r="V291" i="8"/>
  <c r="A291" i="8"/>
  <c r="M291" i="8"/>
  <c r="G291" i="8"/>
  <c r="O291" i="8"/>
  <c r="H291" i="8"/>
  <c r="N291" i="8"/>
  <c r="E291" i="8"/>
  <c r="Q291" i="8"/>
  <c r="K291" i="8"/>
  <c r="B291" i="8"/>
  <c r="W291" i="8"/>
  <c r="T291" i="8"/>
  <c r="H295" i="2"/>
  <c r="W295" i="4" s="1"/>
  <c r="J294" i="2"/>
  <c r="K294" i="2"/>
  <c r="I294" i="2"/>
  <c r="W294" i="4"/>
  <c r="J293" i="3"/>
  <c r="K293" i="1"/>
  <c r="G293" i="1" s="1"/>
  <c r="K294" i="3"/>
  <c r="G294" i="3" s="1"/>
  <c r="H293" i="3"/>
  <c r="I293" i="3"/>
  <c r="J293" i="1" l="1"/>
  <c r="I293" i="1"/>
  <c r="H293" i="1"/>
  <c r="F293" i="8"/>
  <c r="C293" i="8"/>
  <c r="B293" i="8"/>
  <c r="G293" i="8"/>
  <c r="N293" i="8"/>
  <c r="E293" i="8"/>
  <c r="H293" i="8"/>
  <c r="P293" i="8"/>
  <c r="I293" i="8"/>
  <c r="R293" i="8"/>
  <c r="U293" i="8"/>
  <c r="L293" i="8"/>
  <c r="I292" i="8"/>
  <c r="V293" i="8"/>
  <c r="J293" i="8"/>
  <c r="D292" i="8"/>
  <c r="Q293" i="8"/>
  <c r="A293" i="8"/>
  <c r="M293" i="8"/>
  <c r="R292" i="8"/>
  <c r="T293" i="8"/>
  <c r="W293" i="8"/>
  <c r="D293" i="8"/>
  <c r="G292" i="8"/>
  <c r="V292" i="8"/>
  <c r="O292" i="8"/>
  <c r="L292" i="8"/>
  <c r="U292" i="8"/>
  <c r="C292" i="8"/>
  <c r="S292" i="8"/>
  <c r="M292" i="8"/>
  <c r="A292" i="8"/>
  <c r="O293" i="8"/>
  <c r="J292" i="8"/>
  <c r="H292" i="8"/>
  <c r="K292" i="8"/>
  <c r="E292" i="8"/>
  <c r="N292" i="8"/>
  <c r="W292" i="8"/>
  <c r="T292" i="8"/>
  <c r="B292" i="8"/>
  <c r="Q292" i="8"/>
  <c r="B294" i="5"/>
  <c r="X292" i="8"/>
  <c r="J295" i="2"/>
  <c r="I295" i="2"/>
  <c r="K295" i="2"/>
  <c r="H296" i="2"/>
  <c r="H294" i="3"/>
  <c r="K294" i="1"/>
  <c r="G294" i="1" s="1"/>
  <c r="K295" i="3"/>
  <c r="G295" i="3" s="1"/>
  <c r="I294" i="3"/>
  <c r="J294" i="3"/>
  <c r="J294" i="1" l="1"/>
  <c r="H294" i="1"/>
  <c r="I294" i="1"/>
  <c r="L294" i="6"/>
  <c r="M294" i="6"/>
  <c r="N294" i="6"/>
  <c r="O294" i="8" s="1"/>
  <c r="B295" i="5"/>
  <c r="N295" i="6" s="1"/>
  <c r="H297" i="2"/>
  <c r="W297" i="4" s="1"/>
  <c r="K296" i="2"/>
  <c r="J296" i="2"/>
  <c r="I296" i="2"/>
  <c r="W296" i="4"/>
  <c r="H295" i="3"/>
  <c r="K295" i="1"/>
  <c r="G295" i="1" s="1"/>
  <c r="K296" i="3"/>
  <c r="G296" i="3" s="1"/>
  <c r="I295" i="3"/>
  <c r="J295" i="3"/>
  <c r="J295" i="1" l="1"/>
  <c r="I295" i="1"/>
  <c r="H295" i="1"/>
  <c r="I294" i="8"/>
  <c r="L295" i="6"/>
  <c r="A295" i="8" s="1"/>
  <c r="M295" i="6"/>
  <c r="B295" i="8" s="1"/>
  <c r="C294" i="8"/>
  <c r="F294" i="8"/>
  <c r="R294" i="8"/>
  <c r="L294" i="8"/>
  <c r="X294" i="8"/>
  <c r="E294" i="8"/>
  <c r="W294" i="8"/>
  <c r="N294" i="8"/>
  <c r="H294" i="8"/>
  <c r="T294" i="8"/>
  <c r="K294" i="8"/>
  <c r="B294" i="8"/>
  <c r="Q294" i="8"/>
  <c r="B296" i="5"/>
  <c r="U294" i="8"/>
  <c r="J294" i="8"/>
  <c r="S294" i="8"/>
  <c r="P294" i="8"/>
  <c r="V294" i="8"/>
  <c r="A294" i="8"/>
  <c r="M294" i="8"/>
  <c r="G294" i="8"/>
  <c r="D294" i="8"/>
  <c r="O295" i="8"/>
  <c r="L295" i="8"/>
  <c r="I295" i="8"/>
  <c r="X295" i="8"/>
  <c r="U295" i="8"/>
  <c r="C295" i="8"/>
  <c r="R295" i="8"/>
  <c r="F295" i="8"/>
  <c r="K297" i="2"/>
  <c r="J297" i="2"/>
  <c r="I297" i="2"/>
  <c r="H298" i="2"/>
  <c r="I296" i="3"/>
  <c r="K296" i="1"/>
  <c r="G296" i="1" s="1"/>
  <c r="K297" i="3"/>
  <c r="G297" i="3" s="1"/>
  <c r="H296" i="3"/>
  <c r="J296" i="3"/>
  <c r="J296" i="1" l="1"/>
  <c r="H296" i="1"/>
  <c r="I296" i="1"/>
  <c r="D295" i="8"/>
  <c r="V295" i="8"/>
  <c r="J295" i="8"/>
  <c r="P295" i="8"/>
  <c r="M295" i="8"/>
  <c r="G295" i="8"/>
  <c r="N295" i="8"/>
  <c r="Q295" i="8"/>
  <c r="T295" i="8"/>
  <c r="S295" i="8"/>
  <c r="K295" i="8"/>
  <c r="E295" i="8"/>
  <c r="W295" i="8"/>
  <c r="H295" i="8"/>
  <c r="L296" i="6"/>
  <c r="D296" i="8" s="1"/>
  <c r="N296" i="6"/>
  <c r="F296" i="8" s="1"/>
  <c r="M296" i="6"/>
  <c r="B296" i="8" s="1"/>
  <c r="B297" i="5"/>
  <c r="H299" i="2"/>
  <c r="J299" i="2" s="1"/>
  <c r="J298" i="2"/>
  <c r="K298" i="2"/>
  <c r="I298" i="2"/>
  <c r="W298" i="4"/>
  <c r="J297" i="3"/>
  <c r="K297" i="1"/>
  <c r="G297" i="1" s="1"/>
  <c r="K298" i="3"/>
  <c r="G298" i="3" s="1"/>
  <c r="I297" i="3"/>
  <c r="H297" i="3"/>
  <c r="J297" i="1" l="1"/>
  <c r="I297" i="1"/>
  <c r="H297" i="1"/>
  <c r="T296" i="8"/>
  <c r="C296" i="8"/>
  <c r="R296" i="8"/>
  <c r="A296" i="8"/>
  <c r="M296" i="8"/>
  <c r="P296" i="8"/>
  <c r="L296" i="8"/>
  <c r="O296" i="8"/>
  <c r="I296" i="8"/>
  <c r="U296" i="8"/>
  <c r="X296" i="8"/>
  <c r="N296" i="8"/>
  <c r="H296" i="8"/>
  <c r="G296" i="8"/>
  <c r="J296" i="8"/>
  <c r="S296" i="8"/>
  <c r="W296" i="8"/>
  <c r="V296" i="8"/>
  <c r="Q296" i="8"/>
  <c r="K296" i="8"/>
  <c r="E296" i="8"/>
  <c r="M297" i="6"/>
  <c r="W297" i="8" s="1"/>
  <c r="L297" i="6"/>
  <c r="S297" i="8" s="1"/>
  <c r="N297" i="6"/>
  <c r="U297" i="8" s="1"/>
  <c r="B298" i="5"/>
  <c r="W299" i="4"/>
  <c r="I299" i="2"/>
  <c r="K299" i="2"/>
  <c r="H300" i="2"/>
  <c r="W300" i="4" s="1"/>
  <c r="J298" i="3"/>
  <c r="K298" i="1"/>
  <c r="G298" i="1" s="1"/>
  <c r="K299" i="3"/>
  <c r="G299" i="3" s="1"/>
  <c r="H298" i="3"/>
  <c r="I298" i="3"/>
  <c r="J298" i="1" l="1"/>
  <c r="H298" i="1"/>
  <c r="I298" i="1"/>
  <c r="Q297" i="8"/>
  <c r="C297" i="8"/>
  <c r="F297" i="8"/>
  <c r="E297" i="8"/>
  <c r="J297" i="8"/>
  <c r="H297" i="8"/>
  <c r="A297" i="8"/>
  <c r="V297" i="8"/>
  <c r="O297" i="8"/>
  <c r="R297" i="8"/>
  <c r="D297" i="8"/>
  <c r="N297" i="8"/>
  <c r="B297" i="8"/>
  <c r="K297" i="8"/>
  <c r="L298" i="6"/>
  <c r="P298" i="8" s="1"/>
  <c r="N298" i="6"/>
  <c r="C298" i="8" s="1"/>
  <c r="M298" i="6"/>
  <c r="T298" i="8" s="1"/>
  <c r="L297" i="8"/>
  <c r="G297" i="8"/>
  <c r="X297" i="8"/>
  <c r="T297" i="8"/>
  <c r="M297" i="8"/>
  <c r="P297" i="8"/>
  <c r="B299" i="5"/>
  <c r="I297" i="8"/>
  <c r="J300" i="2"/>
  <c r="I300" i="2"/>
  <c r="K300" i="2"/>
  <c r="H301" i="2"/>
  <c r="H299" i="3"/>
  <c r="K299" i="1"/>
  <c r="G299" i="1" s="1"/>
  <c r="K300" i="3"/>
  <c r="G300" i="3" s="1"/>
  <c r="J299" i="3"/>
  <c r="I299" i="3"/>
  <c r="J299" i="1" l="1"/>
  <c r="I299" i="1"/>
  <c r="H299" i="1"/>
  <c r="S298" i="8"/>
  <c r="L298" i="8"/>
  <c r="A298" i="8"/>
  <c r="Q298" i="8"/>
  <c r="H298" i="8"/>
  <c r="O298" i="8"/>
  <c r="W298" i="8"/>
  <c r="B298" i="8"/>
  <c r="N298" i="8"/>
  <c r="D298" i="8"/>
  <c r="V298" i="8"/>
  <c r="F298" i="8"/>
  <c r="G298" i="8"/>
  <c r="J298" i="8"/>
  <c r="R298" i="8"/>
  <c r="I298" i="8"/>
  <c r="U298" i="8"/>
  <c r="M298" i="8"/>
  <c r="X298" i="8"/>
  <c r="E298" i="8"/>
  <c r="K298" i="8"/>
  <c r="L299" i="6"/>
  <c r="J299" i="8" s="1"/>
  <c r="M299" i="6"/>
  <c r="N299" i="8" s="1"/>
  <c r="N299" i="6"/>
  <c r="C299" i="8" s="1"/>
  <c r="B300" i="5"/>
  <c r="H302" i="2"/>
  <c r="W302" i="4" s="1"/>
  <c r="I301" i="2"/>
  <c r="K301" i="2"/>
  <c r="J301" i="2"/>
  <c r="W301" i="4"/>
  <c r="I300" i="3"/>
  <c r="K300" i="1"/>
  <c r="G300" i="1" s="1"/>
  <c r="K301" i="3"/>
  <c r="G301" i="3" s="1"/>
  <c r="J300" i="3"/>
  <c r="H300" i="3"/>
  <c r="J300" i="1" l="1"/>
  <c r="H300" i="1"/>
  <c r="I300" i="1"/>
  <c r="D299" i="8"/>
  <c r="F299" i="8"/>
  <c r="V299" i="8"/>
  <c r="U299" i="8"/>
  <c r="X299" i="8"/>
  <c r="T299" i="8"/>
  <c r="A299" i="8"/>
  <c r="E299" i="8"/>
  <c r="M299" i="8"/>
  <c r="S299" i="8"/>
  <c r="G299" i="8"/>
  <c r="I299" i="8"/>
  <c r="K299" i="8"/>
  <c r="Q299" i="8"/>
  <c r="B299" i="8"/>
  <c r="P299" i="8"/>
  <c r="H299" i="8"/>
  <c r="W299" i="8"/>
  <c r="M300" i="6"/>
  <c r="L300" i="6"/>
  <c r="N300" i="6"/>
  <c r="B301" i="5"/>
  <c r="L299" i="8"/>
  <c r="R299" i="8"/>
  <c r="O299" i="8"/>
  <c r="I302" i="2"/>
  <c r="J302" i="2"/>
  <c r="K302" i="2"/>
  <c r="H303" i="2"/>
  <c r="W303" i="4" s="1"/>
  <c r="J301" i="3"/>
  <c r="K301" i="1"/>
  <c r="G301" i="1" s="1"/>
  <c r="K302" i="3"/>
  <c r="G302" i="3" s="1"/>
  <c r="I301" i="3"/>
  <c r="H301" i="3"/>
  <c r="J301" i="1" l="1"/>
  <c r="I301" i="1"/>
  <c r="H301" i="1"/>
  <c r="L301" i="6"/>
  <c r="D301" i="8" s="1"/>
  <c r="M301" i="6"/>
  <c r="N301" i="8" s="1"/>
  <c r="R300" i="8"/>
  <c r="F300" i="8"/>
  <c r="O300" i="8"/>
  <c r="X300" i="8"/>
  <c r="C300" i="8"/>
  <c r="I300" i="8"/>
  <c r="L300" i="8"/>
  <c r="U300" i="8"/>
  <c r="G300" i="8"/>
  <c r="M300" i="8"/>
  <c r="V300" i="8"/>
  <c r="A300" i="8"/>
  <c r="J300" i="8"/>
  <c r="S300" i="8"/>
  <c r="D300" i="8"/>
  <c r="P300" i="8"/>
  <c r="B302" i="5"/>
  <c r="N301" i="6"/>
  <c r="R301" i="8" s="1"/>
  <c r="B300" i="8"/>
  <c r="K300" i="8"/>
  <c r="N300" i="8"/>
  <c r="W300" i="8"/>
  <c r="Q300" i="8"/>
  <c r="H300" i="8"/>
  <c r="T300" i="8"/>
  <c r="E300" i="8"/>
  <c r="I303" i="2"/>
  <c r="J303" i="2"/>
  <c r="K303" i="2"/>
  <c r="H304" i="2"/>
  <c r="I304" i="2" s="1"/>
  <c r="J302" i="3"/>
  <c r="K302" i="1"/>
  <c r="G302" i="1" s="1"/>
  <c r="K303" i="3"/>
  <c r="G303" i="3" s="1"/>
  <c r="H302" i="3"/>
  <c r="I302" i="3"/>
  <c r="J302" i="1" l="1"/>
  <c r="H302" i="1"/>
  <c r="I302" i="1"/>
  <c r="E301" i="8"/>
  <c r="P301" i="8"/>
  <c r="G301" i="8"/>
  <c r="K301" i="8"/>
  <c r="Q301" i="8"/>
  <c r="M301" i="8"/>
  <c r="U301" i="8"/>
  <c r="T301" i="8"/>
  <c r="H301" i="8"/>
  <c r="B301" i="8"/>
  <c r="S301" i="8"/>
  <c r="W301" i="8"/>
  <c r="V301" i="8"/>
  <c r="J301" i="8"/>
  <c r="I301" i="8"/>
  <c r="A301" i="8"/>
  <c r="O301" i="8"/>
  <c r="L301" i="8"/>
  <c r="F301" i="8"/>
  <c r="C301" i="8"/>
  <c r="N302" i="6"/>
  <c r="I302" i="8" s="1"/>
  <c r="L302" i="6"/>
  <c r="V302" i="8" s="1"/>
  <c r="M302" i="6"/>
  <c r="N302" i="8" s="1"/>
  <c r="X301" i="8"/>
  <c r="W304" i="4"/>
  <c r="K304" i="2"/>
  <c r="J304" i="2"/>
  <c r="H305" i="2"/>
  <c r="H303" i="3"/>
  <c r="K303" i="1"/>
  <c r="G303" i="1" s="1"/>
  <c r="K304" i="3"/>
  <c r="G304" i="3" s="1"/>
  <c r="I303" i="3"/>
  <c r="J303" i="3"/>
  <c r="J303" i="1" l="1"/>
  <c r="I303" i="1"/>
  <c r="H303" i="1"/>
  <c r="E302" i="8"/>
  <c r="H302" i="8"/>
  <c r="K302" i="8"/>
  <c r="B302" i="8"/>
  <c r="Q302" i="8"/>
  <c r="G302" i="8"/>
  <c r="P302" i="8"/>
  <c r="L302" i="8"/>
  <c r="B303" i="5"/>
  <c r="N303" i="6" s="1"/>
  <c r="R302" i="8"/>
  <c r="D302" i="8"/>
  <c r="U302" i="8"/>
  <c r="F302" i="8"/>
  <c r="M302" i="8"/>
  <c r="S302" i="8"/>
  <c r="J302" i="8"/>
  <c r="C302" i="8"/>
  <c r="O302" i="8"/>
  <c r="T302" i="8"/>
  <c r="A302" i="8"/>
  <c r="X302" i="8"/>
  <c r="B304" i="5"/>
  <c r="W302" i="8"/>
  <c r="I305" i="2"/>
  <c r="K305" i="2"/>
  <c r="J305" i="2"/>
  <c r="W305" i="4"/>
  <c r="H306" i="2"/>
  <c r="I304" i="3"/>
  <c r="K304" i="1"/>
  <c r="G304" i="1" s="1"/>
  <c r="K305" i="3"/>
  <c r="G305" i="3" s="1"/>
  <c r="H304" i="3"/>
  <c r="J304" i="3"/>
  <c r="J304" i="1" l="1"/>
  <c r="H304" i="1"/>
  <c r="I304" i="1"/>
  <c r="L303" i="6"/>
  <c r="P303" i="8" s="1"/>
  <c r="C303" i="8"/>
  <c r="F303" i="8"/>
  <c r="M303" i="6"/>
  <c r="H303" i="8" s="1"/>
  <c r="I303" i="8"/>
  <c r="L303" i="8"/>
  <c r="R303" i="8"/>
  <c r="X303" i="8"/>
  <c r="U303" i="8"/>
  <c r="L304" i="6"/>
  <c r="P304" i="8" s="1"/>
  <c r="M304" i="6"/>
  <c r="K304" i="8" s="1"/>
  <c r="N304" i="6"/>
  <c r="F304" i="8" s="1"/>
  <c r="B305" i="5"/>
  <c r="O303" i="8"/>
  <c r="H307" i="2"/>
  <c r="K307" i="2" s="1"/>
  <c r="J306" i="2"/>
  <c r="I306" i="2"/>
  <c r="K306" i="2"/>
  <c r="W306" i="4"/>
  <c r="J305" i="3"/>
  <c r="K305" i="1"/>
  <c r="G305" i="1" s="1"/>
  <c r="K306" i="3"/>
  <c r="G306" i="3" s="1"/>
  <c r="I305" i="3"/>
  <c r="H305" i="3"/>
  <c r="J305" i="1" l="1"/>
  <c r="I305" i="1"/>
  <c r="H305" i="1"/>
  <c r="A303" i="8"/>
  <c r="S303" i="8"/>
  <c r="X304" i="8"/>
  <c r="M304" i="8"/>
  <c r="M303" i="8"/>
  <c r="J303" i="8"/>
  <c r="D303" i="8"/>
  <c r="G303" i="8"/>
  <c r="V303" i="8"/>
  <c r="W303" i="8"/>
  <c r="B303" i="8"/>
  <c r="T303" i="8"/>
  <c r="N303" i="8"/>
  <c r="K303" i="8"/>
  <c r="W304" i="8"/>
  <c r="Q303" i="8"/>
  <c r="E303" i="8"/>
  <c r="N304" i="8"/>
  <c r="Q304" i="8"/>
  <c r="B304" i="8"/>
  <c r="T304" i="8"/>
  <c r="E304" i="8"/>
  <c r="D304" i="8"/>
  <c r="A304" i="8"/>
  <c r="S304" i="8"/>
  <c r="V304" i="8"/>
  <c r="G304" i="8"/>
  <c r="H304" i="8"/>
  <c r="L304" i="8"/>
  <c r="J304" i="8"/>
  <c r="C304" i="8"/>
  <c r="O304" i="8"/>
  <c r="M305" i="6"/>
  <c r="Q305" i="8" s="1"/>
  <c r="L305" i="6"/>
  <c r="A305" i="8" s="1"/>
  <c r="N305" i="6"/>
  <c r="X305" i="8" s="1"/>
  <c r="B306" i="5"/>
  <c r="I304" i="8"/>
  <c r="U304" i="8"/>
  <c r="R304" i="8"/>
  <c r="I307" i="2"/>
  <c r="J307" i="2"/>
  <c r="W307" i="4"/>
  <c r="H308" i="2"/>
  <c r="W308" i="4" s="1"/>
  <c r="I306" i="3"/>
  <c r="K306" i="1"/>
  <c r="G306" i="1" s="1"/>
  <c r="K307" i="3"/>
  <c r="G307" i="3" s="1"/>
  <c r="J306" i="3"/>
  <c r="H306" i="3"/>
  <c r="J306" i="1" l="1"/>
  <c r="H306" i="1"/>
  <c r="I306" i="1"/>
  <c r="O305" i="8"/>
  <c r="S305" i="8"/>
  <c r="F305" i="8"/>
  <c r="I305" i="8"/>
  <c r="K305" i="8"/>
  <c r="B305" i="8"/>
  <c r="E305" i="8"/>
  <c r="T305" i="8"/>
  <c r="H305" i="8"/>
  <c r="W305" i="8"/>
  <c r="N305" i="8"/>
  <c r="V305" i="8"/>
  <c r="M305" i="8"/>
  <c r="D305" i="8"/>
  <c r="P305" i="8"/>
  <c r="U305" i="8"/>
  <c r="J305" i="8"/>
  <c r="R305" i="8"/>
  <c r="L305" i="8"/>
  <c r="C305" i="8"/>
  <c r="N306" i="6"/>
  <c r="U306" i="8" s="1"/>
  <c r="M306" i="6"/>
  <c r="H306" i="8" s="1"/>
  <c r="L306" i="6"/>
  <c r="S306" i="8" s="1"/>
  <c r="G305" i="8"/>
  <c r="B307" i="5"/>
  <c r="J308" i="2"/>
  <c r="K308" i="2"/>
  <c r="I308" i="2"/>
  <c r="H309" i="2"/>
  <c r="H307" i="3"/>
  <c r="K307" i="1"/>
  <c r="G307" i="1" s="1"/>
  <c r="K308" i="3"/>
  <c r="G308" i="3" s="1"/>
  <c r="I307" i="3"/>
  <c r="J307" i="3"/>
  <c r="J307" i="1" l="1"/>
  <c r="I307" i="1"/>
  <c r="H307" i="1"/>
  <c r="M306" i="8"/>
  <c r="A306" i="8"/>
  <c r="E306" i="8"/>
  <c r="T306" i="8"/>
  <c r="W306" i="8"/>
  <c r="N306" i="8"/>
  <c r="I306" i="8"/>
  <c r="Q306" i="8"/>
  <c r="R306" i="8"/>
  <c r="D306" i="8"/>
  <c r="J306" i="8"/>
  <c r="K306" i="8"/>
  <c r="V306" i="8"/>
  <c r="F306" i="8"/>
  <c r="X306" i="8"/>
  <c r="L306" i="8"/>
  <c r="O306" i="8"/>
  <c r="P306" i="8"/>
  <c r="C306" i="8"/>
  <c r="B306" i="8"/>
  <c r="G306" i="8"/>
  <c r="M307" i="6"/>
  <c r="W307" i="8" s="1"/>
  <c r="L307" i="6"/>
  <c r="J307" i="8" s="1"/>
  <c r="N307" i="6"/>
  <c r="U307" i="8" s="1"/>
  <c r="B308" i="5"/>
  <c r="I309" i="2"/>
  <c r="J309" i="2"/>
  <c r="K309" i="2"/>
  <c r="W309" i="4"/>
  <c r="H310" i="2"/>
  <c r="I308" i="3"/>
  <c r="K308" i="1"/>
  <c r="G308" i="1" s="1"/>
  <c r="K309" i="3"/>
  <c r="G309" i="3" s="1"/>
  <c r="J308" i="3"/>
  <c r="H308" i="3"/>
  <c r="J308" i="1" l="1"/>
  <c r="H308" i="1"/>
  <c r="I308" i="1"/>
  <c r="M307" i="8"/>
  <c r="A307" i="8"/>
  <c r="T307" i="8"/>
  <c r="N307" i="8"/>
  <c r="S307" i="8"/>
  <c r="X307" i="8"/>
  <c r="Q307" i="8"/>
  <c r="I307" i="8"/>
  <c r="B307" i="8"/>
  <c r="R307" i="8"/>
  <c r="H307" i="8"/>
  <c r="E307" i="8"/>
  <c r="G307" i="8"/>
  <c r="K307" i="8"/>
  <c r="D307" i="8"/>
  <c r="V307" i="8"/>
  <c r="N308" i="6"/>
  <c r="I308" i="8" s="1"/>
  <c r="L308" i="6"/>
  <c r="A308" i="8" s="1"/>
  <c r="M308" i="6"/>
  <c r="B308" i="8" s="1"/>
  <c r="O307" i="8"/>
  <c r="P307" i="8"/>
  <c r="F307" i="8"/>
  <c r="B309" i="5"/>
  <c r="C307" i="8"/>
  <c r="L307" i="8"/>
  <c r="H311" i="2"/>
  <c r="W311" i="4" s="1"/>
  <c r="J310" i="2"/>
  <c r="K310" i="2"/>
  <c r="I310" i="2"/>
  <c r="W310" i="4"/>
  <c r="J309" i="3"/>
  <c r="K309" i="1"/>
  <c r="G309" i="1" s="1"/>
  <c r="K310" i="3"/>
  <c r="G310" i="3" s="1"/>
  <c r="H309" i="3"/>
  <c r="I309" i="3"/>
  <c r="J309" i="1" l="1"/>
  <c r="I309" i="1"/>
  <c r="H309" i="1"/>
  <c r="W308" i="8"/>
  <c r="F308" i="8"/>
  <c r="R308" i="8"/>
  <c r="J308" i="8"/>
  <c r="S308" i="8"/>
  <c r="E308" i="8"/>
  <c r="X308" i="8"/>
  <c r="Q308" i="8"/>
  <c r="P308" i="8"/>
  <c r="H308" i="8"/>
  <c r="D308" i="8"/>
  <c r="T308" i="8"/>
  <c r="C308" i="8"/>
  <c r="K308" i="8"/>
  <c r="L308" i="8"/>
  <c r="U308" i="8"/>
  <c r="V308" i="8"/>
  <c r="M308" i="8"/>
  <c r="O308" i="8"/>
  <c r="G308" i="8"/>
  <c r="N308" i="8"/>
  <c r="N309" i="6"/>
  <c r="L309" i="6"/>
  <c r="M309" i="6"/>
  <c r="B310" i="5"/>
  <c r="I311" i="2"/>
  <c r="K311" i="2"/>
  <c r="J311" i="2"/>
  <c r="H312" i="2"/>
  <c r="W312" i="4" s="1"/>
  <c r="H310" i="3"/>
  <c r="K310" i="1"/>
  <c r="G310" i="1" s="1"/>
  <c r="K311" i="3"/>
  <c r="G311" i="3" s="1"/>
  <c r="J310" i="3"/>
  <c r="I310" i="3"/>
  <c r="J310" i="1" l="1"/>
  <c r="H310" i="1"/>
  <c r="I310" i="1"/>
  <c r="L310" i="6"/>
  <c r="V310" i="8" s="1"/>
  <c r="M310" i="6"/>
  <c r="W310" i="8" s="1"/>
  <c r="N310" i="6"/>
  <c r="I310" i="8" s="1"/>
  <c r="B311" i="5"/>
  <c r="T309" i="8"/>
  <c r="K309" i="8"/>
  <c r="N309" i="8"/>
  <c r="Q309" i="8"/>
  <c r="E309" i="8"/>
  <c r="B309" i="8"/>
  <c r="W309" i="8"/>
  <c r="H309" i="8"/>
  <c r="D309" i="8"/>
  <c r="A309" i="8"/>
  <c r="J309" i="8"/>
  <c r="P309" i="8"/>
  <c r="G309" i="8"/>
  <c r="V309" i="8"/>
  <c r="S309" i="8"/>
  <c r="M309" i="8"/>
  <c r="X309" i="8"/>
  <c r="U309" i="8"/>
  <c r="C309" i="8"/>
  <c r="I309" i="8"/>
  <c r="F309" i="8"/>
  <c r="O309" i="8"/>
  <c r="L309" i="8"/>
  <c r="R309" i="8"/>
  <c r="K312" i="2"/>
  <c r="I312" i="2"/>
  <c r="J312" i="2"/>
  <c r="H313" i="2"/>
  <c r="W313" i="4" s="1"/>
  <c r="H311" i="3"/>
  <c r="K311" i="1"/>
  <c r="G311" i="1" s="1"/>
  <c r="K312" i="3"/>
  <c r="G312" i="3" s="1"/>
  <c r="I311" i="3"/>
  <c r="J311" i="3"/>
  <c r="J311" i="1" l="1"/>
  <c r="H311" i="1"/>
  <c r="I311" i="1"/>
  <c r="K310" i="8"/>
  <c r="T310" i="8"/>
  <c r="E310" i="8"/>
  <c r="B310" i="8"/>
  <c r="N310" i="8"/>
  <c r="H310" i="8"/>
  <c r="Q310" i="8"/>
  <c r="S310" i="8"/>
  <c r="G310" i="8"/>
  <c r="D310" i="8"/>
  <c r="A310" i="8"/>
  <c r="J310" i="8"/>
  <c r="P310" i="8"/>
  <c r="M310" i="8"/>
  <c r="C310" i="8"/>
  <c r="O310" i="8"/>
  <c r="U310" i="8"/>
  <c r="L311" i="6"/>
  <c r="D311" i="8" s="1"/>
  <c r="M311" i="6"/>
  <c r="H311" i="8" s="1"/>
  <c r="N311" i="6"/>
  <c r="R311" i="8" s="1"/>
  <c r="R310" i="8"/>
  <c r="X310" i="8"/>
  <c r="F310" i="8"/>
  <c r="B312" i="5"/>
  <c r="L310" i="8"/>
  <c r="I313" i="2"/>
  <c r="J313" i="2"/>
  <c r="K313" i="2"/>
  <c r="H314" i="2"/>
  <c r="W314" i="4" s="1"/>
  <c r="I312" i="3"/>
  <c r="K312" i="1"/>
  <c r="G312" i="1" s="1"/>
  <c r="K313" i="3"/>
  <c r="G313" i="3" s="1"/>
  <c r="H312" i="3"/>
  <c r="J312" i="3"/>
  <c r="J312" i="1" l="1"/>
  <c r="H312" i="1"/>
  <c r="I312" i="1"/>
  <c r="M311" i="8"/>
  <c r="E311" i="8"/>
  <c r="T311" i="8"/>
  <c r="L311" i="8"/>
  <c r="W311" i="8"/>
  <c r="B311" i="8"/>
  <c r="U311" i="8"/>
  <c r="X311" i="8"/>
  <c r="K311" i="8"/>
  <c r="J311" i="8"/>
  <c r="S311" i="8"/>
  <c r="F311" i="8"/>
  <c r="A311" i="8"/>
  <c r="P311" i="8"/>
  <c r="G311" i="8"/>
  <c r="N311" i="8"/>
  <c r="V311" i="8"/>
  <c r="C311" i="8"/>
  <c r="O311" i="8"/>
  <c r="I311" i="8"/>
  <c r="Q311" i="8"/>
  <c r="L312" i="6"/>
  <c r="D312" i="8" s="1"/>
  <c r="N312" i="6"/>
  <c r="C312" i="8" s="1"/>
  <c r="M312" i="6"/>
  <c r="K312" i="8" s="1"/>
  <c r="B313" i="5"/>
  <c r="I314" i="2"/>
  <c r="J314" i="2"/>
  <c r="K314" i="2"/>
  <c r="H315" i="2"/>
  <c r="J313" i="3"/>
  <c r="K313" i="1"/>
  <c r="G313" i="1" s="1"/>
  <c r="K314" i="3"/>
  <c r="G314" i="3" s="1"/>
  <c r="H313" i="3"/>
  <c r="I313" i="3"/>
  <c r="J313" i="1" l="1"/>
  <c r="I313" i="1"/>
  <c r="H313" i="1"/>
  <c r="H312" i="8"/>
  <c r="I312" i="8"/>
  <c r="V312" i="8"/>
  <c r="R312" i="8"/>
  <c r="J312" i="8"/>
  <c r="L312" i="8"/>
  <c r="A312" i="8"/>
  <c r="X312" i="8"/>
  <c r="P312" i="8"/>
  <c r="S312" i="8"/>
  <c r="M312" i="8"/>
  <c r="G312" i="8"/>
  <c r="U312" i="8"/>
  <c r="F312" i="8"/>
  <c r="E312" i="8"/>
  <c r="Q312" i="8"/>
  <c r="T312" i="8"/>
  <c r="O312" i="8"/>
  <c r="N312" i="8"/>
  <c r="B312" i="8"/>
  <c r="W312" i="8"/>
  <c r="M313" i="6"/>
  <c r="W313" i="8" s="1"/>
  <c r="N313" i="6"/>
  <c r="L313" i="8" s="1"/>
  <c r="L313" i="6"/>
  <c r="S313" i="8" s="1"/>
  <c r="B314" i="5"/>
  <c r="H316" i="2"/>
  <c r="I316" i="2" s="1"/>
  <c r="K315" i="2"/>
  <c r="I315" i="2"/>
  <c r="J315" i="2"/>
  <c r="W315" i="4"/>
  <c r="J314" i="3"/>
  <c r="K314" i="1"/>
  <c r="G314" i="1" s="1"/>
  <c r="K315" i="3"/>
  <c r="G315" i="3" s="1"/>
  <c r="H314" i="3"/>
  <c r="I314" i="3"/>
  <c r="J314" i="1" l="1"/>
  <c r="H314" i="1"/>
  <c r="I314" i="1"/>
  <c r="B315" i="5"/>
  <c r="B313" i="8"/>
  <c r="N313" i="8"/>
  <c r="J313" i="8"/>
  <c r="M313" i="8"/>
  <c r="P313" i="8"/>
  <c r="Q313" i="8"/>
  <c r="R313" i="8"/>
  <c r="X313" i="8"/>
  <c r="V313" i="8"/>
  <c r="A313" i="8"/>
  <c r="G313" i="8"/>
  <c r="H313" i="8"/>
  <c r="K313" i="8"/>
  <c r="U313" i="8"/>
  <c r="F313" i="8"/>
  <c r="T313" i="8"/>
  <c r="C313" i="8"/>
  <c r="I313" i="8"/>
  <c r="E313" i="8"/>
  <c r="O313" i="8"/>
  <c r="D313" i="8"/>
  <c r="N314" i="6"/>
  <c r="U314" i="8" s="1"/>
  <c r="M314" i="6"/>
  <c r="K314" i="8" s="1"/>
  <c r="L314" i="6"/>
  <c r="P314" i="8" s="1"/>
  <c r="W316" i="4"/>
  <c r="J316" i="2"/>
  <c r="K316" i="2"/>
  <c r="H317" i="2"/>
  <c r="K317" i="2" s="1"/>
  <c r="H315" i="3"/>
  <c r="K315" i="1"/>
  <c r="G315" i="1" s="1"/>
  <c r="K316" i="3"/>
  <c r="G316" i="3" s="1"/>
  <c r="J315" i="3"/>
  <c r="I315" i="3"/>
  <c r="J315" i="1" l="1"/>
  <c r="I315" i="1"/>
  <c r="H315" i="1"/>
  <c r="L315" i="6"/>
  <c r="S315" i="8" s="1"/>
  <c r="N315" i="6"/>
  <c r="L315" i="8" s="1"/>
  <c r="M315" i="6"/>
  <c r="N315" i="8" s="1"/>
  <c r="H314" i="8"/>
  <c r="C314" i="8"/>
  <c r="X314" i="8"/>
  <c r="L314" i="8"/>
  <c r="N314" i="8"/>
  <c r="E314" i="8"/>
  <c r="T314" i="8"/>
  <c r="B314" i="8"/>
  <c r="R314" i="8"/>
  <c r="I314" i="8"/>
  <c r="O314" i="8"/>
  <c r="S314" i="8"/>
  <c r="J314" i="8"/>
  <c r="W314" i="8"/>
  <c r="F314" i="8"/>
  <c r="Q314" i="8"/>
  <c r="D314" i="8"/>
  <c r="G314" i="8"/>
  <c r="A314" i="8"/>
  <c r="V314" i="8"/>
  <c r="B316" i="5"/>
  <c r="M314" i="8"/>
  <c r="I317" i="2"/>
  <c r="J317" i="2"/>
  <c r="W317" i="4"/>
  <c r="H318" i="2"/>
  <c r="I316" i="3"/>
  <c r="K316" i="1"/>
  <c r="G316" i="1" s="1"/>
  <c r="K317" i="3"/>
  <c r="G317" i="3" s="1"/>
  <c r="H316" i="3"/>
  <c r="J316" i="3"/>
  <c r="J316" i="1" l="1"/>
  <c r="I316" i="1"/>
  <c r="H316" i="1"/>
  <c r="P315" i="8"/>
  <c r="A315" i="8"/>
  <c r="G315" i="8"/>
  <c r="J315" i="8"/>
  <c r="V315" i="8"/>
  <c r="D315" i="8"/>
  <c r="M315" i="8"/>
  <c r="T315" i="8"/>
  <c r="W315" i="8"/>
  <c r="F315" i="8"/>
  <c r="U315" i="8"/>
  <c r="C315" i="8"/>
  <c r="R315" i="8"/>
  <c r="I315" i="8"/>
  <c r="B315" i="8"/>
  <c r="O315" i="8"/>
  <c r="X315" i="8"/>
  <c r="H315" i="8"/>
  <c r="K315" i="8"/>
  <c r="Q315" i="8"/>
  <c r="E315" i="8"/>
  <c r="N316" i="6"/>
  <c r="R316" i="8" s="1"/>
  <c r="M316" i="6"/>
  <c r="Q316" i="8" s="1"/>
  <c r="L316" i="6"/>
  <c r="V316" i="8" s="1"/>
  <c r="B317" i="5"/>
  <c r="H319" i="2"/>
  <c r="W319" i="4" s="1"/>
  <c r="J318" i="2"/>
  <c r="I318" i="2"/>
  <c r="K318" i="2"/>
  <c r="W318" i="4"/>
  <c r="J317" i="3"/>
  <c r="K317" i="1"/>
  <c r="G317" i="1" s="1"/>
  <c r="K318" i="3"/>
  <c r="G318" i="3" s="1"/>
  <c r="I317" i="3"/>
  <c r="H317" i="3"/>
  <c r="J317" i="1" l="1"/>
  <c r="I317" i="1"/>
  <c r="H317" i="1"/>
  <c r="F316" i="8"/>
  <c r="I316" i="8"/>
  <c r="L316" i="8"/>
  <c r="X316" i="8"/>
  <c r="U316" i="8"/>
  <c r="O316" i="8"/>
  <c r="C316" i="8"/>
  <c r="T316" i="8"/>
  <c r="N316" i="8"/>
  <c r="W316" i="8"/>
  <c r="D316" i="8"/>
  <c r="G316" i="8"/>
  <c r="P316" i="8"/>
  <c r="K316" i="8"/>
  <c r="A316" i="8"/>
  <c r="J316" i="8"/>
  <c r="S316" i="8"/>
  <c r="H316" i="8"/>
  <c r="B316" i="8"/>
  <c r="L317" i="6"/>
  <c r="V317" i="8" s="1"/>
  <c r="N317" i="6"/>
  <c r="F317" i="8" s="1"/>
  <c r="M317" i="6"/>
  <c r="E317" i="8" s="1"/>
  <c r="B318" i="5"/>
  <c r="M316" i="8"/>
  <c r="E316" i="8"/>
  <c r="J319" i="2"/>
  <c r="K319" i="2"/>
  <c r="I319" i="2"/>
  <c r="H320" i="2"/>
  <c r="J318" i="3"/>
  <c r="K318" i="1"/>
  <c r="G318" i="1" s="1"/>
  <c r="K319" i="3"/>
  <c r="G319" i="3" s="1"/>
  <c r="H318" i="3"/>
  <c r="I318" i="3"/>
  <c r="J318" i="1" l="1"/>
  <c r="H318" i="1"/>
  <c r="I318" i="1"/>
  <c r="P317" i="8"/>
  <c r="M317" i="8"/>
  <c r="A317" i="8"/>
  <c r="X317" i="8"/>
  <c r="S317" i="8"/>
  <c r="I317" i="8"/>
  <c r="R317" i="8"/>
  <c r="G317" i="8"/>
  <c r="O317" i="8"/>
  <c r="L317" i="8"/>
  <c r="N317" i="8"/>
  <c r="U317" i="8"/>
  <c r="D317" i="8"/>
  <c r="M318" i="6"/>
  <c r="W318" i="8" s="1"/>
  <c r="L318" i="6"/>
  <c r="M318" i="8" s="1"/>
  <c r="N318" i="6"/>
  <c r="X318" i="8" s="1"/>
  <c r="Q317" i="8"/>
  <c r="W317" i="8"/>
  <c r="B317" i="8"/>
  <c r="C317" i="8"/>
  <c r="H317" i="8"/>
  <c r="K317" i="8"/>
  <c r="J317" i="8"/>
  <c r="B319" i="5"/>
  <c r="T317" i="8"/>
  <c r="H321" i="2"/>
  <c r="W321" i="4" s="1"/>
  <c r="I320" i="2"/>
  <c r="J320" i="2"/>
  <c r="K320" i="2"/>
  <c r="W320" i="4"/>
  <c r="H319" i="3"/>
  <c r="K319" i="1"/>
  <c r="G319" i="1" s="1"/>
  <c r="K320" i="3"/>
  <c r="G320" i="3" s="1"/>
  <c r="J319" i="3"/>
  <c r="I319" i="3"/>
  <c r="J319" i="1" l="1"/>
  <c r="I319" i="1"/>
  <c r="H319" i="1"/>
  <c r="Q318" i="8"/>
  <c r="A318" i="8"/>
  <c r="E318" i="8"/>
  <c r="P318" i="8"/>
  <c r="H318" i="8"/>
  <c r="N318" i="8"/>
  <c r="S318" i="8"/>
  <c r="D318" i="8"/>
  <c r="J318" i="8"/>
  <c r="R318" i="8"/>
  <c r="K318" i="8"/>
  <c r="T318" i="8"/>
  <c r="B318" i="8"/>
  <c r="I318" i="8"/>
  <c r="U318" i="8"/>
  <c r="C318" i="8"/>
  <c r="G318" i="8"/>
  <c r="F318" i="8"/>
  <c r="V318" i="8"/>
  <c r="L318" i="8"/>
  <c r="O318" i="8"/>
  <c r="M319" i="6"/>
  <c r="T319" i="8" s="1"/>
  <c r="L319" i="6"/>
  <c r="J319" i="8" s="1"/>
  <c r="N319" i="6"/>
  <c r="I319" i="8" s="1"/>
  <c r="B320" i="5"/>
  <c r="J321" i="2"/>
  <c r="I321" i="2"/>
  <c r="K321" i="2"/>
  <c r="H322" i="2"/>
  <c r="I320" i="3"/>
  <c r="K320" i="1"/>
  <c r="G320" i="1" s="1"/>
  <c r="K321" i="3"/>
  <c r="G321" i="3" s="1"/>
  <c r="J320" i="3"/>
  <c r="H320" i="3"/>
  <c r="J320" i="1" l="1"/>
  <c r="H320" i="1"/>
  <c r="I320" i="1"/>
  <c r="V319" i="8"/>
  <c r="D319" i="8"/>
  <c r="S319" i="8"/>
  <c r="N319" i="8"/>
  <c r="G319" i="8"/>
  <c r="B319" i="8"/>
  <c r="X319" i="8"/>
  <c r="M319" i="8"/>
  <c r="E319" i="8"/>
  <c r="O319" i="8"/>
  <c r="Q319" i="8"/>
  <c r="K319" i="8"/>
  <c r="L319" i="8"/>
  <c r="H319" i="8"/>
  <c r="W319" i="8"/>
  <c r="N320" i="6"/>
  <c r="F320" i="8" s="1"/>
  <c r="L320" i="6"/>
  <c r="A320" i="8" s="1"/>
  <c r="F319" i="8"/>
  <c r="P319" i="8"/>
  <c r="A319" i="8"/>
  <c r="C319" i="8"/>
  <c r="B321" i="5"/>
  <c r="M320" i="6"/>
  <c r="K320" i="8" s="1"/>
  <c r="R319" i="8"/>
  <c r="U319" i="8"/>
  <c r="H323" i="2"/>
  <c r="I323" i="2" s="1"/>
  <c r="J322" i="2"/>
  <c r="I322" i="2"/>
  <c r="K322" i="2"/>
  <c r="W322" i="4"/>
  <c r="J321" i="3"/>
  <c r="K321" i="1"/>
  <c r="G321" i="1" s="1"/>
  <c r="K322" i="3"/>
  <c r="G322" i="3" s="1"/>
  <c r="I321" i="3"/>
  <c r="H321" i="3"/>
  <c r="J321" i="1" l="1"/>
  <c r="I321" i="1"/>
  <c r="H321" i="1"/>
  <c r="C320" i="8"/>
  <c r="X320" i="8"/>
  <c r="I320" i="8"/>
  <c r="B320" i="8"/>
  <c r="J320" i="8"/>
  <c r="D320" i="8"/>
  <c r="M320" i="8"/>
  <c r="S320" i="8"/>
  <c r="R320" i="8"/>
  <c r="O320" i="8"/>
  <c r="H320" i="8"/>
  <c r="U320" i="8"/>
  <c r="N320" i="8"/>
  <c r="L320" i="8"/>
  <c r="V320" i="8"/>
  <c r="P320" i="8"/>
  <c r="Q320" i="8"/>
  <c r="E320" i="8"/>
  <c r="T320" i="8"/>
  <c r="W320" i="8"/>
  <c r="G320" i="8"/>
  <c r="M321" i="6"/>
  <c r="K321" i="8" s="1"/>
  <c r="N321" i="6"/>
  <c r="R321" i="8" s="1"/>
  <c r="L321" i="6"/>
  <c r="J321" i="8" s="1"/>
  <c r="B322" i="5"/>
  <c r="K323" i="2"/>
  <c r="J323" i="2"/>
  <c r="W323" i="4"/>
  <c r="H324" i="2"/>
  <c r="I322" i="3"/>
  <c r="K322" i="1"/>
  <c r="G322" i="1" s="1"/>
  <c r="K323" i="3"/>
  <c r="G323" i="3" s="1"/>
  <c r="J322" i="3"/>
  <c r="H322" i="3"/>
  <c r="J322" i="1" l="1"/>
  <c r="H322" i="1"/>
  <c r="I322" i="1"/>
  <c r="Q321" i="8"/>
  <c r="T321" i="8"/>
  <c r="X321" i="8"/>
  <c r="F321" i="8"/>
  <c r="N321" i="8"/>
  <c r="O321" i="8"/>
  <c r="W321" i="8"/>
  <c r="I321" i="8"/>
  <c r="E321" i="8"/>
  <c r="B321" i="8"/>
  <c r="C321" i="8"/>
  <c r="L321" i="8"/>
  <c r="H321" i="8"/>
  <c r="U321" i="8"/>
  <c r="M321" i="8"/>
  <c r="S321" i="8"/>
  <c r="M322" i="6"/>
  <c r="N322" i="8" s="1"/>
  <c r="L322" i="6"/>
  <c r="J322" i="8" s="1"/>
  <c r="N322" i="6"/>
  <c r="X322" i="8" s="1"/>
  <c r="G321" i="8"/>
  <c r="D321" i="8"/>
  <c r="A321" i="8"/>
  <c r="B323" i="5"/>
  <c r="V321" i="8"/>
  <c r="P321" i="8"/>
  <c r="H325" i="2"/>
  <c r="K325" i="2" s="1"/>
  <c r="K324" i="2"/>
  <c r="I324" i="2"/>
  <c r="J324" i="2"/>
  <c r="W324" i="4"/>
  <c r="H323" i="3"/>
  <c r="K323" i="1"/>
  <c r="G323" i="1" s="1"/>
  <c r="K324" i="3"/>
  <c r="G324" i="3" s="1"/>
  <c r="I323" i="3"/>
  <c r="J323" i="3"/>
  <c r="J323" i="1" l="1"/>
  <c r="I323" i="1"/>
  <c r="H323" i="1"/>
  <c r="D322" i="8"/>
  <c r="M322" i="8"/>
  <c r="V322" i="8"/>
  <c r="H322" i="8"/>
  <c r="W322" i="8"/>
  <c r="Q322" i="8"/>
  <c r="O322" i="8"/>
  <c r="L322" i="8"/>
  <c r="F322" i="8"/>
  <c r="P322" i="8"/>
  <c r="I322" i="8"/>
  <c r="K322" i="8"/>
  <c r="G322" i="8"/>
  <c r="E322" i="8"/>
  <c r="T322" i="8"/>
  <c r="A322" i="8"/>
  <c r="S322" i="8"/>
  <c r="B322" i="8"/>
  <c r="C322" i="8"/>
  <c r="R322" i="8"/>
  <c r="U322" i="8"/>
  <c r="N323" i="6"/>
  <c r="L323" i="6"/>
  <c r="M323" i="6"/>
  <c r="B324" i="5"/>
  <c r="W325" i="4"/>
  <c r="J325" i="2"/>
  <c r="I325" i="2"/>
  <c r="H326" i="2"/>
  <c r="I324" i="3"/>
  <c r="K324" i="1"/>
  <c r="G324" i="1" s="1"/>
  <c r="K325" i="3"/>
  <c r="G325" i="3" s="1"/>
  <c r="J324" i="3"/>
  <c r="H324" i="3"/>
  <c r="J324" i="1" l="1"/>
  <c r="I324" i="1"/>
  <c r="H324" i="1"/>
  <c r="L324" i="6"/>
  <c r="V324" i="8" s="1"/>
  <c r="N324" i="6"/>
  <c r="F324" i="8" s="1"/>
  <c r="M324" i="6"/>
  <c r="E324" i="8" s="1"/>
  <c r="B323" i="8"/>
  <c r="Q323" i="8"/>
  <c r="W323" i="8"/>
  <c r="N323" i="8"/>
  <c r="H323" i="8"/>
  <c r="E323" i="8"/>
  <c r="T323" i="8"/>
  <c r="K323" i="8"/>
  <c r="S323" i="8"/>
  <c r="A323" i="8"/>
  <c r="G323" i="8"/>
  <c r="D323" i="8"/>
  <c r="P323" i="8"/>
  <c r="J323" i="8"/>
  <c r="V323" i="8"/>
  <c r="M323" i="8"/>
  <c r="B326" i="5"/>
  <c r="B325" i="5"/>
  <c r="U323" i="8"/>
  <c r="C323" i="8"/>
  <c r="X323" i="8"/>
  <c r="I323" i="8"/>
  <c r="R323" i="8"/>
  <c r="O323" i="8"/>
  <c r="L323" i="8"/>
  <c r="F323" i="8"/>
  <c r="H327" i="2"/>
  <c r="W327" i="4" s="1"/>
  <c r="J326" i="2"/>
  <c r="K326" i="2"/>
  <c r="I326" i="2"/>
  <c r="W326" i="4"/>
  <c r="J325" i="3"/>
  <c r="K325" i="1"/>
  <c r="G325" i="1" s="1"/>
  <c r="K326" i="3"/>
  <c r="G326" i="3" s="1"/>
  <c r="H325" i="3"/>
  <c r="I325" i="3"/>
  <c r="J325" i="1" l="1"/>
  <c r="I325" i="1"/>
  <c r="H325" i="1"/>
  <c r="S324" i="8"/>
  <c r="P324" i="8"/>
  <c r="M324" i="8"/>
  <c r="J324" i="8"/>
  <c r="A324" i="8"/>
  <c r="D324" i="8"/>
  <c r="G324" i="8"/>
  <c r="X324" i="8"/>
  <c r="R324" i="8"/>
  <c r="L324" i="8"/>
  <c r="O324" i="8"/>
  <c r="I324" i="8"/>
  <c r="U324" i="8"/>
  <c r="C324" i="8"/>
  <c r="N324" i="8"/>
  <c r="K324" i="8"/>
  <c r="H324" i="8"/>
  <c r="W324" i="8"/>
  <c r="Q324" i="8"/>
  <c r="T324" i="8"/>
  <c r="B324" i="8"/>
  <c r="N326" i="6"/>
  <c r="U326" i="8" s="1"/>
  <c r="M326" i="6"/>
  <c r="E326" i="8" s="1"/>
  <c r="L326" i="6"/>
  <c r="P326" i="8" s="1"/>
  <c r="L325" i="6"/>
  <c r="J325" i="8" s="1"/>
  <c r="M325" i="6"/>
  <c r="T325" i="8" s="1"/>
  <c r="N325" i="6"/>
  <c r="C325" i="8" s="1"/>
  <c r="I327" i="2"/>
  <c r="K327" i="2"/>
  <c r="J327" i="2"/>
  <c r="H328" i="2"/>
  <c r="H326" i="3"/>
  <c r="K326" i="1"/>
  <c r="G326" i="1" s="1"/>
  <c r="K327" i="3"/>
  <c r="G327" i="3" s="1"/>
  <c r="I326" i="3"/>
  <c r="J326" i="3"/>
  <c r="J326" i="1" l="1"/>
  <c r="H326" i="1"/>
  <c r="I326" i="1"/>
  <c r="X326" i="8"/>
  <c r="S325" i="8"/>
  <c r="G325" i="8"/>
  <c r="L326" i="8"/>
  <c r="W326" i="8"/>
  <c r="R326" i="8"/>
  <c r="L325" i="8"/>
  <c r="H325" i="8"/>
  <c r="Q326" i="8"/>
  <c r="H326" i="8"/>
  <c r="E325" i="8"/>
  <c r="J326" i="8"/>
  <c r="T326" i="8"/>
  <c r="U325" i="8"/>
  <c r="Q325" i="8"/>
  <c r="X325" i="8"/>
  <c r="F325" i="8"/>
  <c r="M326" i="8"/>
  <c r="B326" i="8"/>
  <c r="O325" i="8"/>
  <c r="I325" i="8"/>
  <c r="G326" i="8"/>
  <c r="N326" i="8"/>
  <c r="K326" i="8"/>
  <c r="R325" i="8"/>
  <c r="S326" i="8"/>
  <c r="V326" i="8"/>
  <c r="N325" i="8"/>
  <c r="C326" i="8"/>
  <c r="B325" i="8"/>
  <c r="W325" i="8"/>
  <c r="I326" i="8"/>
  <c r="O326" i="8"/>
  <c r="K325" i="8"/>
  <c r="F326" i="8"/>
  <c r="V325" i="8"/>
  <c r="D325" i="8"/>
  <c r="D326" i="8"/>
  <c r="M325" i="8"/>
  <c r="A325" i="8"/>
  <c r="A326" i="8"/>
  <c r="P325" i="8"/>
  <c r="B327" i="5"/>
  <c r="H329" i="2"/>
  <c r="K329" i="2" s="1"/>
  <c r="J328" i="2"/>
  <c r="K328" i="2"/>
  <c r="I328" i="2"/>
  <c r="W328" i="4"/>
  <c r="H327" i="3"/>
  <c r="K327" i="1"/>
  <c r="G327" i="1" s="1"/>
  <c r="K328" i="3"/>
  <c r="G328" i="3" s="1"/>
  <c r="I327" i="3"/>
  <c r="J327" i="3"/>
  <c r="J327" i="1" l="1"/>
  <c r="I327" i="1"/>
  <c r="H327" i="1"/>
  <c r="B329" i="5"/>
  <c r="L327" i="6"/>
  <c r="D327" i="8" s="1"/>
  <c r="M327" i="6"/>
  <c r="W327" i="8" s="1"/>
  <c r="N327" i="6"/>
  <c r="O327" i="8" s="1"/>
  <c r="B328" i="5"/>
  <c r="W329" i="4"/>
  <c r="J329" i="2"/>
  <c r="I329" i="2"/>
  <c r="H330" i="2"/>
  <c r="W330" i="4" s="1"/>
  <c r="I328" i="3"/>
  <c r="K328" i="1"/>
  <c r="G328" i="1" s="1"/>
  <c r="K329" i="3"/>
  <c r="G329" i="3" s="1"/>
  <c r="J328" i="3"/>
  <c r="H328" i="3"/>
  <c r="J328" i="1" l="1"/>
  <c r="I328" i="1"/>
  <c r="H328" i="1"/>
  <c r="E327" i="8"/>
  <c r="N327" i="8"/>
  <c r="T327" i="8"/>
  <c r="H327" i="8"/>
  <c r="K327" i="8"/>
  <c r="B327" i="8"/>
  <c r="V327" i="8"/>
  <c r="M327" i="8"/>
  <c r="G327" i="8"/>
  <c r="P327" i="8"/>
  <c r="A327" i="8"/>
  <c r="S327" i="8"/>
  <c r="J327" i="8"/>
  <c r="I327" i="8"/>
  <c r="L327" i="8"/>
  <c r="X327" i="8"/>
  <c r="Q327" i="8"/>
  <c r="U327" i="8"/>
  <c r="R327" i="8"/>
  <c r="F327" i="8"/>
  <c r="C327" i="8"/>
  <c r="L329" i="6"/>
  <c r="M329" i="6"/>
  <c r="Q329" i="8" s="1"/>
  <c r="N329" i="6"/>
  <c r="X329" i="8" s="1"/>
  <c r="L328" i="6"/>
  <c r="A328" i="8" s="1"/>
  <c r="N328" i="6"/>
  <c r="C328" i="8" s="1"/>
  <c r="M328" i="6"/>
  <c r="B328" i="8" s="1"/>
  <c r="K330" i="2"/>
  <c r="I330" i="2"/>
  <c r="J330" i="2"/>
  <c r="H331" i="2"/>
  <c r="J329" i="3"/>
  <c r="K329" i="1"/>
  <c r="G329" i="1" s="1"/>
  <c r="K330" i="3"/>
  <c r="G330" i="3" s="1"/>
  <c r="H329" i="3"/>
  <c r="I329" i="3"/>
  <c r="J329" i="1" l="1"/>
  <c r="I329" i="1"/>
  <c r="H329" i="1"/>
  <c r="T328" i="8"/>
  <c r="L329" i="8"/>
  <c r="P328" i="8"/>
  <c r="U328" i="8"/>
  <c r="I328" i="8"/>
  <c r="R328" i="8"/>
  <c r="F328" i="8"/>
  <c r="X328" i="8"/>
  <c r="W328" i="8"/>
  <c r="C329" i="8"/>
  <c r="D328" i="8"/>
  <c r="G328" i="8"/>
  <c r="R329" i="8"/>
  <c r="S328" i="8"/>
  <c r="M328" i="8"/>
  <c r="E328" i="8"/>
  <c r="U329" i="8"/>
  <c r="V328" i="8"/>
  <c r="O328" i="8"/>
  <c r="Q328" i="8"/>
  <c r="H328" i="8"/>
  <c r="K328" i="8"/>
  <c r="L328" i="8"/>
  <c r="N328" i="8"/>
  <c r="B330" i="5"/>
  <c r="F329" i="8"/>
  <c r="I329" i="8"/>
  <c r="W329" i="8"/>
  <c r="B329" i="8"/>
  <c r="E329" i="8"/>
  <c r="K329" i="8"/>
  <c r="H329" i="8"/>
  <c r="T329" i="8"/>
  <c r="J328" i="8"/>
  <c r="O329" i="8"/>
  <c r="N329" i="8"/>
  <c r="G329" i="8"/>
  <c r="V329" i="8"/>
  <c r="P329" i="8"/>
  <c r="M329" i="8"/>
  <c r="D329" i="8"/>
  <c r="J329" i="8"/>
  <c r="S329" i="8"/>
  <c r="A329" i="8"/>
  <c r="H332" i="2"/>
  <c r="I332" i="2" s="1"/>
  <c r="K331" i="2"/>
  <c r="I331" i="2"/>
  <c r="J331" i="2"/>
  <c r="W331" i="4"/>
  <c r="J330" i="3"/>
  <c r="K330" i="1"/>
  <c r="G330" i="1" s="1"/>
  <c r="K331" i="3"/>
  <c r="G331" i="3" s="1"/>
  <c r="H330" i="3"/>
  <c r="I330" i="3"/>
  <c r="J330" i="1" l="1"/>
  <c r="H330" i="1"/>
  <c r="I330" i="1"/>
  <c r="B332" i="5"/>
  <c r="M330" i="6"/>
  <c r="L330" i="6"/>
  <c r="N330" i="6"/>
  <c r="B331" i="5"/>
  <c r="K332" i="2"/>
  <c r="W332" i="4"/>
  <c r="J332" i="2"/>
  <c r="H333" i="2"/>
  <c r="H331" i="3"/>
  <c r="K331" i="1"/>
  <c r="G331" i="1" s="1"/>
  <c r="K332" i="3"/>
  <c r="G332" i="3" s="1"/>
  <c r="J331" i="3"/>
  <c r="I331" i="3"/>
  <c r="J331" i="1" l="1"/>
  <c r="H331" i="1"/>
  <c r="I331" i="1"/>
  <c r="L332" i="6"/>
  <c r="M332" i="8" s="1"/>
  <c r="N332" i="6"/>
  <c r="X332" i="8" s="1"/>
  <c r="M332" i="6"/>
  <c r="T332" i="8" s="1"/>
  <c r="L331" i="6"/>
  <c r="M331" i="6"/>
  <c r="N331" i="6"/>
  <c r="F331" i="8" s="1"/>
  <c r="X330" i="8"/>
  <c r="I330" i="8"/>
  <c r="C330" i="8"/>
  <c r="R330" i="8"/>
  <c r="F330" i="8"/>
  <c r="O330" i="8"/>
  <c r="L330" i="8"/>
  <c r="U330" i="8"/>
  <c r="D330" i="8"/>
  <c r="G330" i="8"/>
  <c r="J330" i="8"/>
  <c r="M330" i="8"/>
  <c r="P330" i="8"/>
  <c r="V330" i="8"/>
  <c r="S330" i="8"/>
  <c r="A330" i="8"/>
  <c r="E330" i="8"/>
  <c r="N330" i="8"/>
  <c r="K330" i="8"/>
  <c r="T330" i="8"/>
  <c r="H330" i="8"/>
  <c r="B330" i="8"/>
  <c r="Q330" i="8"/>
  <c r="W330" i="8"/>
  <c r="I333" i="2"/>
  <c r="K333" i="2"/>
  <c r="J333" i="2"/>
  <c r="W333" i="4"/>
  <c r="H334" i="2"/>
  <c r="I332" i="3"/>
  <c r="K332" i="1"/>
  <c r="G332" i="1" s="1"/>
  <c r="K333" i="3"/>
  <c r="G333" i="3" s="1"/>
  <c r="H332" i="3"/>
  <c r="J332" i="3"/>
  <c r="J332" i="1" l="1"/>
  <c r="I332" i="1"/>
  <c r="H332" i="1"/>
  <c r="V332" i="8"/>
  <c r="G332" i="8"/>
  <c r="P332" i="8"/>
  <c r="D332" i="8"/>
  <c r="U332" i="8"/>
  <c r="A332" i="8"/>
  <c r="J332" i="8"/>
  <c r="R332" i="8"/>
  <c r="O332" i="8"/>
  <c r="I331" i="8"/>
  <c r="I332" i="8"/>
  <c r="L332" i="8"/>
  <c r="C332" i="8"/>
  <c r="S332" i="8"/>
  <c r="F332" i="8"/>
  <c r="L331" i="8"/>
  <c r="C331" i="8"/>
  <c r="R331" i="8"/>
  <c r="U331" i="8"/>
  <c r="X331" i="8"/>
  <c r="B332" i="8"/>
  <c r="Q332" i="8"/>
  <c r="W332" i="8"/>
  <c r="N332" i="8"/>
  <c r="H332" i="8"/>
  <c r="K332" i="8"/>
  <c r="G331" i="8"/>
  <c r="A331" i="8"/>
  <c r="P331" i="8"/>
  <c r="S331" i="8"/>
  <c r="V331" i="8"/>
  <c r="M331" i="8"/>
  <c r="J331" i="8"/>
  <c r="D331" i="8"/>
  <c r="B333" i="5"/>
  <c r="E332" i="8"/>
  <c r="O331" i="8"/>
  <c r="N331" i="8"/>
  <c r="W331" i="8"/>
  <c r="Q331" i="8"/>
  <c r="T331" i="8"/>
  <c r="E331" i="8"/>
  <c r="B331" i="8"/>
  <c r="K331" i="8"/>
  <c r="H331" i="8"/>
  <c r="H335" i="2"/>
  <c r="W335" i="4" s="1"/>
  <c r="J334" i="2"/>
  <c r="I334" i="2"/>
  <c r="K334" i="2"/>
  <c r="W334" i="4"/>
  <c r="J333" i="3"/>
  <c r="K333" i="1"/>
  <c r="G333" i="1" s="1"/>
  <c r="K334" i="3"/>
  <c r="G334" i="3" s="1"/>
  <c r="I333" i="3"/>
  <c r="H333" i="3"/>
  <c r="J333" i="1" l="1"/>
  <c r="I333" i="1"/>
  <c r="H333" i="1"/>
  <c r="N333" i="6"/>
  <c r="C333" i="8" s="1"/>
  <c r="M333" i="6"/>
  <c r="T333" i="8" s="1"/>
  <c r="L333" i="6"/>
  <c r="P333" i="8" s="1"/>
  <c r="J335" i="2"/>
  <c r="K335" i="2"/>
  <c r="I335" i="2"/>
  <c r="H336" i="2"/>
  <c r="J334" i="3"/>
  <c r="K334" i="1"/>
  <c r="G334" i="1" s="1"/>
  <c r="K335" i="3"/>
  <c r="G335" i="3" s="1"/>
  <c r="H334" i="3"/>
  <c r="I334" i="3"/>
  <c r="J334" i="1" l="1"/>
  <c r="H334" i="1"/>
  <c r="I334" i="1"/>
  <c r="R333" i="8"/>
  <c r="Q333" i="8"/>
  <c r="K333" i="8"/>
  <c r="N333" i="8"/>
  <c r="H333" i="8"/>
  <c r="B336" i="5"/>
  <c r="F333" i="8"/>
  <c r="E333" i="8"/>
  <c r="L333" i="8"/>
  <c r="X333" i="8"/>
  <c r="B333" i="8"/>
  <c r="W333" i="8"/>
  <c r="V333" i="8"/>
  <c r="B334" i="5"/>
  <c r="N334" i="6" s="1"/>
  <c r="J333" i="8"/>
  <c r="D333" i="8"/>
  <c r="O333" i="8"/>
  <c r="U333" i="8"/>
  <c r="A333" i="8"/>
  <c r="I333" i="8"/>
  <c r="M333" i="8"/>
  <c r="S333" i="8"/>
  <c r="G333" i="8"/>
  <c r="H337" i="2"/>
  <c r="I337" i="2" s="1"/>
  <c r="I336" i="2"/>
  <c r="J336" i="2"/>
  <c r="K336" i="2"/>
  <c r="W336" i="4"/>
  <c r="H335" i="3"/>
  <c r="K335" i="1"/>
  <c r="G335" i="1" s="1"/>
  <c r="K336" i="3"/>
  <c r="G336" i="3" s="1"/>
  <c r="I335" i="3"/>
  <c r="J335" i="3"/>
  <c r="J335" i="1" l="1"/>
  <c r="I335" i="1"/>
  <c r="H335" i="1"/>
  <c r="L334" i="6"/>
  <c r="J334" i="8" s="1"/>
  <c r="M334" i="6"/>
  <c r="K334" i="8" s="1"/>
  <c r="L334" i="8"/>
  <c r="X334" i="8"/>
  <c r="U334" i="8"/>
  <c r="C334" i="8"/>
  <c r="I334" i="8"/>
  <c r="R334" i="8"/>
  <c r="F334" i="8"/>
  <c r="O334" i="8"/>
  <c r="B335" i="5"/>
  <c r="N335" i="6" s="1"/>
  <c r="M336" i="6"/>
  <c r="Q336" i="8" s="1"/>
  <c r="L336" i="6"/>
  <c r="M336" i="8" s="1"/>
  <c r="N336" i="6"/>
  <c r="R336" i="8" s="1"/>
  <c r="W337" i="4"/>
  <c r="K337" i="2"/>
  <c r="H338" i="2"/>
  <c r="J338" i="2" s="1"/>
  <c r="J337" i="2"/>
  <c r="I336" i="3"/>
  <c r="K336" i="1"/>
  <c r="G336" i="1" s="1"/>
  <c r="K337" i="3"/>
  <c r="G337" i="3" s="1"/>
  <c r="H336" i="3"/>
  <c r="J336" i="3"/>
  <c r="J336" i="1" l="1"/>
  <c r="I336" i="1"/>
  <c r="H336" i="1"/>
  <c r="M334" i="8"/>
  <c r="G334" i="8"/>
  <c r="S334" i="8"/>
  <c r="A334" i="8"/>
  <c r="P334" i="8"/>
  <c r="E334" i="8"/>
  <c r="Q334" i="8"/>
  <c r="B334" i="8"/>
  <c r="J336" i="8"/>
  <c r="B336" i="8"/>
  <c r="T334" i="8"/>
  <c r="T336" i="8"/>
  <c r="E336" i="8"/>
  <c r="H334" i="8"/>
  <c r="A336" i="8"/>
  <c r="N336" i="8"/>
  <c r="N334" i="8"/>
  <c r="K336" i="8"/>
  <c r="W334" i="8"/>
  <c r="L335" i="6"/>
  <c r="M335" i="8" s="1"/>
  <c r="D334" i="8"/>
  <c r="V334" i="8"/>
  <c r="G336" i="8"/>
  <c r="I335" i="8"/>
  <c r="U335" i="8"/>
  <c r="O335" i="8"/>
  <c r="L335" i="8"/>
  <c r="R335" i="8"/>
  <c r="F335" i="8"/>
  <c r="C335" i="8"/>
  <c r="X336" i="8"/>
  <c r="M335" i="6"/>
  <c r="V336" i="8"/>
  <c r="S336" i="8"/>
  <c r="D336" i="8"/>
  <c r="X335" i="8"/>
  <c r="L336" i="8"/>
  <c r="W336" i="8"/>
  <c r="F336" i="8"/>
  <c r="P336" i="8"/>
  <c r="C336" i="8"/>
  <c r="H336" i="8"/>
  <c r="O336" i="8"/>
  <c r="U336" i="8"/>
  <c r="B337" i="5"/>
  <c r="I336" i="8"/>
  <c r="W338" i="4"/>
  <c r="K338" i="2"/>
  <c r="I338" i="2"/>
  <c r="H339" i="2"/>
  <c r="W339" i="4" s="1"/>
  <c r="J337" i="3"/>
  <c r="K337" i="1"/>
  <c r="G337" i="1" s="1"/>
  <c r="K338" i="3"/>
  <c r="G338" i="3" s="1"/>
  <c r="H337" i="3"/>
  <c r="I337" i="3"/>
  <c r="A335" i="8" l="1"/>
  <c r="J337" i="1"/>
  <c r="H337" i="1"/>
  <c r="I337" i="1"/>
  <c r="P335" i="8"/>
  <c r="D335" i="8"/>
  <c r="S335" i="8"/>
  <c r="V335" i="8"/>
  <c r="G335" i="8"/>
  <c r="J335" i="8"/>
  <c r="H335" i="8"/>
  <c r="T335" i="8"/>
  <c r="K335" i="8"/>
  <c r="W335" i="8"/>
  <c r="E335" i="8"/>
  <c r="N335" i="8"/>
  <c r="Q335" i="8"/>
  <c r="B335" i="8"/>
  <c r="L337" i="6"/>
  <c r="G337" i="8" s="1"/>
  <c r="N337" i="6"/>
  <c r="F337" i="8" s="1"/>
  <c r="M337" i="6"/>
  <c r="W337" i="8" s="1"/>
  <c r="B338" i="5"/>
  <c r="K339" i="2"/>
  <c r="J339" i="2"/>
  <c r="I339" i="2"/>
  <c r="H340" i="2"/>
  <c r="I338" i="3"/>
  <c r="K338" i="1"/>
  <c r="G338" i="1" s="1"/>
  <c r="K339" i="3"/>
  <c r="G339" i="3" s="1"/>
  <c r="J338" i="3"/>
  <c r="H338" i="3"/>
  <c r="J338" i="1" l="1"/>
  <c r="I338" i="1"/>
  <c r="H338" i="1"/>
  <c r="M337" i="8"/>
  <c r="J337" i="8"/>
  <c r="D337" i="8"/>
  <c r="A337" i="8"/>
  <c r="S337" i="8"/>
  <c r="P337" i="8"/>
  <c r="V337" i="8"/>
  <c r="R337" i="8"/>
  <c r="O337" i="8"/>
  <c r="N337" i="8"/>
  <c r="I337" i="8"/>
  <c r="L337" i="8"/>
  <c r="U337" i="8"/>
  <c r="X337" i="8"/>
  <c r="T337" i="8"/>
  <c r="H337" i="8"/>
  <c r="C337" i="8"/>
  <c r="B337" i="8"/>
  <c r="E337" i="8"/>
  <c r="L338" i="6"/>
  <c r="M338" i="6"/>
  <c r="N338" i="6"/>
  <c r="F338" i="8" s="1"/>
  <c r="K337" i="8"/>
  <c r="Q337" i="8"/>
  <c r="H341" i="2"/>
  <c r="K341" i="2" s="1"/>
  <c r="J340" i="2"/>
  <c r="I340" i="2"/>
  <c r="K340" i="2"/>
  <c r="W340" i="4"/>
  <c r="H339" i="3"/>
  <c r="K339" i="1"/>
  <c r="G339" i="1" s="1"/>
  <c r="K340" i="3"/>
  <c r="G340" i="3" s="1"/>
  <c r="J339" i="3"/>
  <c r="I339" i="3"/>
  <c r="J339" i="1" l="1"/>
  <c r="H339" i="1"/>
  <c r="I339" i="1"/>
  <c r="B339" i="5"/>
  <c r="N339" i="6" s="1"/>
  <c r="R338" i="8"/>
  <c r="O338" i="8"/>
  <c r="X338" i="8"/>
  <c r="C338" i="8"/>
  <c r="I338" i="8"/>
  <c r="U338" i="8"/>
  <c r="B340" i="5"/>
  <c r="N338" i="8"/>
  <c r="W338" i="8"/>
  <c r="T338" i="8"/>
  <c r="K338" i="8"/>
  <c r="E338" i="8"/>
  <c r="B338" i="8"/>
  <c r="Q338" i="8"/>
  <c r="H338" i="8"/>
  <c r="L338" i="8"/>
  <c r="P338" i="8"/>
  <c r="A338" i="8"/>
  <c r="V338" i="8"/>
  <c r="G338" i="8"/>
  <c r="S338" i="8"/>
  <c r="J338" i="8"/>
  <c r="D338" i="8"/>
  <c r="M338" i="8"/>
  <c r="J341" i="2"/>
  <c r="W341" i="4"/>
  <c r="I341" i="2"/>
  <c r="H342" i="2"/>
  <c r="W342" i="4" s="1"/>
  <c r="I340" i="3"/>
  <c r="K340" i="1"/>
  <c r="G340" i="1" s="1"/>
  <c r="K341" i="3"/>
  <c r="G341" i="3" s="1"/>
  <c r="J340" i="3"/>
  <c r="H340" i="3"/>
  <c r="J340" i="1" l="1"/>
  <c r="I340" i="1"/>
  <c r="H340" i="1"/>
  <c r="L339" i="6"/>
  <c r="M339" i="8" s="1"/>
  <c r="M339" i="6"/>
  <c r="K339" i="8" s="1"/>
  <c r="U339" i="8"/>
  <c r="O339" i="8"/>
  <c r="X339" i="8"/>
  <c r="L339" i="8"/>
  <c r="R339" i="8"/>
  <c r="F339" i="8"/>
  <c r="C339" i="8"/>
  <c r="I339" i="8"/>
  <c r="L340" i="6"/>
  <c r="A340" i="8" s="1"/>
  <c r="N340" i="6"/>
  <c r="L340" i="8" s="1"/>
  <c r="M340" i="6"/>
  <c r="Q340" i="8" s="1"/>
  <c r="B341" i="5"/>
  <c r="K342" i="2"/>
  <c r="J342" i="2"/>
  <c r="I342" i="2"/>
  <c r="H343" i="2"/>
  <c r="J341" i="3"/>
  <c r="K341" i="1"/>
  <c r="G341" i="1" s="1"/>
  <c r="K342" i="3"/>
  <c r="G342" i="3" s="1"/>
  <c r="H341" i="3"/>
  <c r="I341" i="3"/>
  <c r="J341" i="1" l="1"/>
  <c r="H341" i="1"/>
  <c r="I341" i="1"/>
  <c r="Q339" i="8"/>
  <c r="S339" i="8"/>
  <c r="R340" i="8"/>
  <c r="A339" i="8"/>
  <c r="G339" i="8"/>
  <c r="P339" i="8"/>
  <c r="J339" i="8"/>
  <c r="D339" i="8"/>
  <c r="V339" i="8"/>
  <c r="O340" i="8"/>
  <c r="F340" i="8"/>
  <c r="U340" i="8"/>
  <c r="X340" i="8"/>
  <c r="I340" i="8"/>
  <c r="K340" i="8"/>
  <c r="T340" i="8"/>
  <c r="T339" i="8"/>
  <c r="H339" i="8"/>
  <c r="B339" i="8"/>
  <c r="E339" i="8"/>
  <c r="E340" i="8"/>
  <c r="C340" i="8"/>
  <c r="W339" i="8"/>
  <c r="N339" i="8"/>
  <c r="G340" i="8"/>
  <c r="W340" i="8"/>
  <c r="V340" i="8"/>
  <c r="N340" i="8"/>
  <c r="B340" i="8"/>
  <c r="P340" i="8"/>
  <c r="J340" i="8"/>
  <c r="S340" i="8"/>
  <c r="H340" i="8"/>
  <c r="L341" i="6"/>
  <c r="S341" i="8" s="1"/>
  <c r="N341" i="6"/>
  <c r="L341" i="8" s="1"/>
  <c r="D340" i="8"/>
  <c r="M340" i="8"/>
  <c r="M341" i="6"/>
  <c r="H341" i="8" s="1"/>
  <c r="B342" i="5"/>
  <c r="M342" i="6" s="1"/>
  <c r="I343" i="2"/>
  <c r="K343" i="2"/>
  <c r="J343" i="2"/>
  <c r="W343" i="4"/>
  <c r="H344" i="2"/>
  <c r="H342" i="3"/>
  <c r="K342" i="1"/>
  <c r="G342" i="1" s="1"/>
  <c r="K343" i="3"/>
  <c r="G343" i="3" s="1"/>
  <c r="I342" i="3"/>
  <c r="J342" i="3"/>
  <c r="J342" i="1" l="1"/>
  <c r="I342" i="1"/>
  <c r="H342" i="1"/>
  <c r="M341" i="8"/>
  <c r="G341" i="8"/>
  <c r="A341" i="8"/>
  <c r="J341" i="8"/>
  <c r="F341" i="8"/>
  <c r="X341" i="8"/>
  <c r="R341" i="8"/>
  <c r="I341" i="8"/>
  <c r="U341" i="8"/>
  <c r="C341" i="8"/>
  <c r="O341" i="8"/>
  <c r="V341" i="8"/>
  <c r="P341" i="8"/>
  <c r="D341" i="8"/>
  <c r="N342" i="6"/>
  <c r="C342" i="8" s="1"/>
  <c r="B343" i="5"/>
  <c r="Q341" i="8"/>
  <c r="K341" i="8"/>
  <c r="W341" i="8"/>
  <c r="T341" i="8"/>
  <c r="N341" i="8"/>
  <c r="B341" i="8"/>
  <c r="L342" i="6"/>
  <c r="J342" i="8" s="1"/>
  <c r="E341" i="8"/>
  <c r="B342" i="8"/>
  <c r="Q342" i="8"/>
  <c r="K342" i="8"/>
  <c r="H342" i="8"/>
  <c r="T342" i="8"/>
  <c r="E342" i="8"/>
  <c r="W342" i="8"/>
  <c r="N342" i="8"/>
  <c r="H345" i="2"/>
  <c r="J345" i="2" s="1"/>
  <c r="J344" i="2"/>
  <c r="I344" i="2"/>
  <c r="K344" i="2"/>
  <c r="W344" i="4"/>
  <c r="H343" i="3"/>
  <c r="K343" i="1"/>
  <c r="G343" i="1" s="1"/>
  <c r="K344" i="3"/>
  <c r="G344" i="3" s="1"/>
  <c r="I343" i="3"/>
  <c r="J343" i="3"/>
  <c r="J343" i="1" l="1"/>
  <c r="H343" i="1"/>
  <c r="I343" i="1"/>
  <c r="I342" i="8"/>
  <c r="M342" i="8"/>
  <c r="S342" i="8"/>
  <c r="L342" i="8"/>
  <c r="V342" i="8"/>
  <c r="R342" i="8"/>
  <c r="A342" i="8"/>
  <c r="F342" i="8"/>
  <c r="P342" i="8"/>
  <c r="D342" i="8"/>
  <c r="O342" i="8"/>
  <c r="U342" i="8"/>
  <c r="G342" i="8"/>
  <c r="X342" i="8"/>
  <c r="L343" i="6"/>
  <c r="M343" i="6"/>
  <c r="N343" i="6"/>
  <c r="B344" i="5"/>
  <c r="K345" i="2"/>
  <c r="W345" i="4"/>
  <c r="I345" i="2"/>
  <c r="H346" i="2"/>
  <c r="I344" i="3"/>
  <c r="K344" i="1"/>
  <c r="G344" i="1" s="1"/>
  <c r="K345" i="3"/>
  <c r="G345" i="3" s="1"/>
  <c r="H344" i="3"/>
  <c r="J344" i="3"/>
  <c r="J344" i="1" l="1"/>
  <c r="I344" i="1"/>
  <c r="H344" i="1"/>
  <c r="L344" i="6"/>
  <c r="N344" i="6"/>
  <c r="M344" i="6"/>
  <c r="Q344" i="8" s="1"/>
  <c r="F343" i="8"/>
  <c r="L343" i="8"/>
  <c r="R343" i="8"/>
  <c r="I343" i="8"/>
  <c r="C343" i="8"/>
  <c r="X343" i="8"/>
  <c r="U343" i="8"/>
  <c r="O343" i="8"/>
  <c r="N343" i="8"/>
  <c r="H343" i="8"/>
  <c r="E343" i="8"/>
  <c r="K343" i="8"/>
  <c r="B343" i="8"/>
  <c r="Q343" i="8"/>
  <c r="T343" i="8"/>
  <c r="W343" i="8"/>
  <c r="B345" i="5"/>
  <c r="G343" i="8"/>
  <c r="S343" i="8"/>
  <c r="J343" i="8"/>
  <c r="D343" i="8"/>
  <c r="P343" i="8"/>
  <c r="M343" i="8"/>
  <c r="V343" i="8"/>
  <c r="A343" i="8"/>
  <c r="H347" i="2"/>
  <c r="I347" i="2" s="1"/>
  <c r="I346" i="2"/>
  <c r="J346" i="2"/>
  <c r="K346" i="2"/>
  <c r="W346" i="4"/>
  <c r="J345" i="3"/>
  <c r="K345" i="1"/>
  <c r="G345" i="1" s="1"/>
  <c r="K346" i="3"/>
  <c r="G346" i="3" s="1"/>
  <c r="H345" i="3"/>
  <c r="I345" i="3"/>
  <c r="J345" i="1" l="1"/>
  <c r="H345" i="1"/>
  <c r="I345" i="1"/>
  <c r="T344" i="8"/>
  <c r="B344" i="8"/>
  <c r="B346" i="5"/>
  <c r="N346" i="6" s="1"/>
  <c r="W344" i="8"/>
  <c r="H344" i="8"/>
  <c r="K344" i="8"/>
  <c r="L345" i="6"/>
  <c r="S345" i="8" s="1"/>
  <c r="N345" i="6"/>
  <c r="U345" i="8" s="1"/>
  <c r="M345" i="6"/>
  <c r="K345" i="8" s="1"/>
  <c r="C344" i="8"/>
  <c r="U344" i="8"/>
  <c r="F344" i="8"/>
  <c r="X344" i="8"/>
  <c r="R344" i="8"/>
  <c r="O344" i="8"/>
  <c r="L344" i="8"/>
  <c r="I344" i="8"/>
  <c r="N344" i="8"/>
  <c r="E344" i="8"/>
  <c r="D344" i="8"/>
  <c r="V344" i="8"/>
  <c r="J344" i="8"/>
  <c r="M344" i="8"/>
  <c r="A344" i="8"/>
  <c r="P344" i="8"/>
  <c r="S344" i="8"/>
  <c r="G344" i="8"/>
  <c r="K347" i="2"/>
  <c r="W347" i="4"/>
  <c r="J347" i="2"/>
  <c r="H348" i="2"/>
  <c r="J346" i="3"/>
  <c r="K346" i="1"/>
  <c r="G346" i="1" s="1"/>
  <c r="K347" i="3"/>
  <c r="G347" i="3" s="1"/>
  <c r="I346" i="3"/>
  <c r="H346" i="3"/>
  <c r="J346" i="1" l="1"/>
  <c r="I346" i="1"/>
  <c r="H346" i="1"/>
  <c r="E345" i="8"/>
  <c r="I345" i="8"/>
  <c r="O345" i="8"/>
  <c r="N345" i="8"/>
  <c r="D345" i="8"/>
  <c r="L345" i="8"/>
  <c r="F345" i="8"/>
  <c r="J345" i="8"/>
  <c r="R345" i="8"/>
  <c r="X345" i="8"/>
  <c r="G345" i="8"/>
  <c r="C345" i="8"/>
  <c r="V345" i="8"/>
  <c r="L346" i="6"/>
  <c r="J346" i="8" s="1"/>
  <c r="L346" i="8"/>
  <c r="R346" i="8"/>
  <c r="C346" i="8"/>
  <c r="I346" i="8"/>
  <c r="U346" i="8"/>
  <c r="F346" i="8"/>
  <c r="X346" i="8"/>
  <c r="O346" i="8"/>
  <c r="M346" i="6"/>
  <c r="H346" i="8" s="1"/>
  <c r="P345" i="8"/>
  <c r="M345" i="8"/>
  <c r="A345" i="8"/>
  <c r="W345" i="8"/>
  <c r="T345" i="8"/>
  <c r="B345" i="8"/>
  <c r="Q345" i="8"/>
  <c r="H345" i="8"/>
  <c r="B347" i="5"/>
  <c r="H349" i="2"/>
  <c r="K349" i="2" s="1"/>
  <c r="J348" i="2"/>
  <c r="I348" i="2"/>
  <c r="K348" i="2"/>
  <c r="W348" i="4"/>
  <c r="H347" i="3"/>
  <c r="K347" i="1"/>
  <c r="G347" i="1" s="1"/>
  <c r="K348" i="3"/>
  <c r="G348" i="3" s="1"/>
  <c r="J347" i="3"/>
  <c r="I347" i="3"/>
  <c r="J347" i="1" l="1"/>
  <c r="H347" i="1"/>
  <c r="I347" i="1"/>
  <c r="V346" i="8"/>
  <c r="A346" i="8"/>
  <c r="B346" i="8"/>
  <c r="D346" i="8"/>
  <c r="K346" i="8"/>
  <c r="E346" i="8"/>
  <c r="M346" i="8"/>
  <c r="P346" i="8"/>
  <c r="S346" i="8"/>
  <c r="G346" i="8"/>
  <c r="W346" i="8"/>
  <c r="N346" i="8"/>
  <c r="Q346" i="8"/>
  <c r="T346" i="8"/>
  <c r="B348" i="5"/>
  <c r="N347" i="6"/>
  <c r="M347" i="6"/>
  <c r="L347" i="6"/>
  <c r="B349" i="5"/>
  <c r="W349" i="4"/>
  <c r="J349" i="2"/>
  <c r="I349" i="2"/>
  <c r="H350" i="2"/>
  <c r="K350" i="2" s="1"/>
  <c r="I348" i="3"/>
  <c r="K348" i="1"/>
  <c r="G348" i="1" s="1"/>
  <c r="K349" i="3"/>
  <c r="G349" i="3" s="1"/>
  <c r="H348" i="3"/>
  <c r="J348" i="3"/>
  <c r="J348" i="1" l="1"/>
  <c r="I348" i="1"/>
  <c r="H348" i="1"/>
  <c r="L349" i="6"/>
  <c r="V349" i="8" s="1"/>
  <c r="N349" i="6"/>
  <c r="X349" i="8" s="1"/>
  <c r="M349" i="6"/>
  <c r="T349" i="8" s="1"/>
  <c r="M348" i="6"/>
  <c r="T348" i="8" s="1"/>
  <c r="N348" i="6"/>
  <c r="L348" i="8" s="1"/>
  <c r="L348" i="6"/>
  <c r="V348" i="8" s="1"/>
  <c r="K347" i="8"/>
  <c r="E347" i="8"/>
  <c r="N347" i="8"/>
  <c r="H347" i="8"/>
  <c r="Q347" i="8"/>
  <c r="W347" i="8"/>
  <c r="T347" i="8"/>
  <c r="B347" i="8"/>
  <c r="L347" i="8"/>
  <c r="X347" i="8"/>
  <c r="I347" i="8"/>
  <c r="R347" i="8"/>
  <c r="F347" i="8"/>
  <c r="C347" i="8"/>
  <c r="O347" i="8"/>
  <c r="U347" i="8"/>
  <c r="D347" i="8"/>
  <c r="P347" i="8"/>
  <c r="J347" i="8"/>
  <c r="V347" i="8"/>
  <c r="M347" i="8"/>
  <c r="S347" i="8"/>
  <c r="A347" i="8"/>
  <c r="G347" i="8"/>
  <c r="H351" i="2"/>
  <c r="W351" i="4" s="1"/>
  <c r="W350" i="4"/>
  <c r="J350" i="2"/>
  <c r="I350" i="2"/>
  <c r="J349" i="3"/>
  <c r="K349" i="1"/>
  <c r="G349" i="1" s="1"/>
  <c r="K350" i="3"/>
  <c r="G350" i="3" s="1"/>
  <c r="I349" i="3"/>
  <c r="H349" i="3"/>
  <c r="P349" i="8" l="1"/>
  <c r="J349" i="1"/>
  <c r="H349" i="1"/>
  <c r="I349" i="1"/>
  <c r="C348" i="8"/>
  <c r="U349" i="8"/>
  <c r="I349" i="8"/>
  <c r="J349" i="8"/>
  <c r="G349" i="8"/>
  <c r="F349" i="8"/>
  <c r="X348" i="8"/>
  <c r="U348" i="8"/>
  <c r="C349" i="8"/>
  <c r="B349" i="8"/>
  <c r="O348" i="8"/>
  <c r="S349" i="8"/>
  <c r="J348" i="8"/>
  <c r="M348" i="8"/>
  <c r="S348" i="8"/>
  <c r="R349" i="8"/>
  <c r="L349" i="8"/>
  <c r="A348" i="8"/>
  <c r="O349" i="8"/>
  <c r="N349" i="8"/>
  <c r="G348" i="8"/>
  <c r="Q349" i="8"/>
  <c r="I348" i="8"/>
  <c r="R348" i="8"/>
  <c r="D349" i="8"/>
  <c r="M349" i="8"/>
  <c r="F348" i="8"/>
  <c r="A349" i="8"/>
  <c r="K349" i="8"/>
  <c r="E348" i="8"/>
  <c r="N348" i="8"/>
  <c r="D348" i="8"/>
  <c r="P348" i="8"/>
  <c r="E349" i="8"/>
  <c r="W349" i="8"/>
  <c r="Q348" i="8"/>
  <c r="H349" i="8"/>
  <c r="K348" i="8"/>
  <c r="B350" i="5"/>
  <c r="H348" i="8"/>
  <c r="B348" i="8"/>
  <c r="W348" i="8"/>
  <c r="I351" i="2"/>
  <c r="K351" i="2"/>
  <c r="J351" i="2"/>
  <c r="H352" i="2"/>
  <c r="W352" i="4" s="1"/>
  <c r="J350" i="3"/>
  <c r="K350" i="1"/>
  <c r="G350" i="1" s="1"/>
  <c r="K351" i="3"/>
  <c r="G351" i="3" s="1"/>
  <c r="H350" i="3"/>
  <c r="I350" i="3"/>
  <c r="J350" i="1" l="1"/>
  <c r="I350" i="1"/>
  <c r="H350" i="1"/>
  <c r="M350" i="6"/>
  <c r="N350" i="6"/>
  <c r="L350" i="6"/>
  <c r="B351" i="5"/>
  <c r="N351" i="6" s="1"/>
  <c r="L351" i="8" s="1"/>
  <c r="J352" i="2"/>
  <c r="I352" i="2"/>
  <c r="K352" i="2"/>
  <c r="H353" i="2"/>
  <c r="K353" i="2" s="1"/>
  <c r="H351" i="3"/>
  <c r="K351" i="1"/>
  <c r="G351" i="1" s="1"/>
  <c r="K352" i="3"/>
  <c r="G352" i="3" s="1"/>
  <c r="I351" i="3"/>
  <c r="J351" i="3"/>
  <c r="J351" i="1" l="1"/>
  <c r="H351" i="1"/>
  <c r="I351" i="1"/>
  <c r="F351" i="8"/>
  <c r="I351" i="8"/>
  <c r="L351" i="6"/>
  <c r="G351" i="8" s="1"/>
  <c r="U351" i="8"/>
  <c r="X351" i="8"/>
  <c r="M351" i="6"/>
  <c r="E351" i="8" s="1"/>
  <c r="D350" i="8"/>
  <c r="M350" i="8"/>
  <c r="V350" i="8"/>
  <c r="P350" i="8"/>
  <c r="S350" i="8"/>
  <c r="G350" i="8"/>
  <c r="A350" i="8"/>
  <c r="J350" i="8"/>
  <c r="R350" i="8"/>
  <c r="O350" i="8"/>
  <c r="C350" i="8"/>
  <c r="I350" i="8"/>
  <c r="L350" i="8"/>
  <c r="F350" i="8"/>
  <c r="X350" i="8"/>
  <c r="U350" i="8"/>
  <c r="R351" i="8"/>
  <c r="C351" i="8"/>
  <c r="O351" i="8"/>
  <c r="B352" i="5"/>
  <c r="T350" i="8"/>
  <c r="B350" i="8"/>
  <c r="K350" i="8"/>
  <c r="Q350" i="8"/>
  <c r="W350" i="8"/>
  <c r="E350" i="8"/>
  <c r="N350" i="8"/>
  <c r="H350" i="8"/>
  <c r="J353" i="2"/>
  <c r="W353" i="4"/>
  <c r="I353" i="2"/>
  <c r="H354" i="2"/>
  <c r="W354" i="4" s="1"/>
  <c r="I352" i="3"/>
  <c r="K352" i="1"/>
  <c r="G352" i="1" s="1"/>
  <c r="K353" i="3"/>
  <c r="G353" i="3" s="1"/>
  <c r="H352" i="3"/>
  <c r="J352" i="3"/>
  <c r="J352" i="1" l="1"/>
  <c r="I352" i="1"/>
  <c r="H352" i="1"/>
  <c r="Q351" i="8"/>
  <c r="V351" i="8"/>
  <c r="B353" i="5"/>
  <c r="L353" i="6" s="1"/>
  <c r="J351" i="8"/>
  <c r="A351" i="8"/>
  <c r="S351" i="8"/>
  <c r="P351" i="8"/>
  <c r="M351" i="8"/>
  <c r="D351" i="8"/>
  <c r="N352" i="6"/>
  <c r="X352" i="8" s="1"/>
  <c r="M352" i="6"/>
  <c r="Q352" i="8" s="1"/>
  <c r="L352" i="6"/>
  <c r="D352" i="8" s="1"/>
  <c r="W351" i="8"/>
  <c r="K351" i="8"/>
  <c r="H351" i="8"/>
  <c r="N351" i="8"/>
  <c r="T351" i="8"/>
  <c r="B351" i="8"/>
  <c r="K354" i="2"/>
  <c r="J354" i="2"/>
  <c r="I354" i="2"/>
  <c r="H355" i="2"/>
  <c r="J353" i="3"/>
  <c r="K353" i="1"/>
  <c r="G353" i="1" s="1"/>
  <c r="K354" i="3"/>
  <c r="G354" i="3" s="1"/>
  <c r="H353" i="3"/>
  <c r="I353" i="3"/>
  <c r="J353" i="1" l="1"/>
  <c r="H353" i="1"/>
  <c r="I353" i="1"/>
  <c r="C352" i="8"/>
  <c r="M353" i="6"/>
  <c r="W353" i="8" s="1"/>
  <c r="G352" i="8"/>
  <c r="O352" i="8"/>
  <c r="E352" i="8"/>
  <c r="N353" i="6"/>
  <c r="L353" i="8" s="1"/>
  <c r="N352" i="8"/>
  <c r="K352" i="8"/>
  <c r="L352" i="8"/>
  <c r="F352" i="8"/>
  <c r="J353" i="8"/>
  <c r="V353" i="8"/>
  <c r="S353" i="8"/>
  <c r="G353" i="8"/>
  <c r="M353" i="8"/>
  <c r="D353" i="8"/>
  <c r="A353" i="8"/>
  <c r="P353" i="8"/>
  <c r="B352" i="8"/>
  <c r="H352" i="8"/>
  <c r="S352" i="8"/>
  <c r="T352" i="8"/>
  <c r="V352" i="8"/>
  <c r="P352" i="8"/>
  <c r="J352" i="8"/>
  <c r="A352" i="8"/>
  <c r="W352" i="8"/>
  <c r="M352" i="8"/>
  <c r="R352" i="8"/>
  <c r="I352" i="8"/>
  <c r="U352" i="8"/>
  <c r="B354" i="5"/>
  <c r="H356" i="2"/>
  <c r="K356" i="2" s="1"/>
  <c r="I355" i="2"/>
  <c r="J355" i="2"/>
  <c r="K355" i="2"/>
  <c r="W355" i="4"/>
  <c r="I354" i="3"/>
  <c r="K354" i="1"/>
  <c r="G354" i="1" s="1"/>
  <c r="K355" i="3"/>
  <c r="G355" i="3" s="1"/>
  <c r="J354" i="3"/>
  <c r="H354" i="3"/>
  <c r="J354" i="1" l="1"/>
  <c r="I354" i="1"/>
  <c r="H354" i="1"/>
  <c r="N353" i="8"/>
  <c r="T353" i="8"/>
  <c r="K353" i="8"/>
  <c r="E353" i="8"/>
  <c r="Q353" i="8"/>
  <c r="B353" i="8"/>
  <c r="H353" i="8"/>
  <c r="I353" i="8"/>
  <c r="X353" i="8"/>
  <c r="R353" i="8"/>
  <c r="F353" i="8"/>
  <c r="U353" i="8"/>
  <c r="O353" i="8"/>
  <c r="C353" i="8"/>
  <c r="N354" i="6"/>
  <c r="M354" i="6"/>
  <c r="L354" i="6"/>
  <c r="P354" i="8" s="1"/>
  <c r="B355" i="5"/>
  <c r="H357" i="2"/>
  <c r="W357" i="4" s="1"/>
  <c r="J356" i="2"/>
  <c r="I356" i="2"/>
  <c r="W356" i="4"/>
  <c r="H355" i="3"/>
  <c r="K355" i="1"/>
  <c r="G355" i="1" s="1"/>
  <c r="K356" i="3"/>
  <c r="G356" i="3" s="1"/>
  <c r="I355" i="3"/>
  <c r="J355" i="3"/>
  <c r="J355" i="1" l="1"/>
  <c r="H355" i="1"/>
  <c r="I355" i="1"/>
  <c r="G354" i="8"/>
  <c r="M354" i="8"/>
  <c r="D354" i="8"/>
  <c r="S354" i="8"/>
  <c r="A354" i="8"/>
  <c r="L355" i="6"/>
  <c r="N355" i="6"/>
  <c r="M355" i="6"/>
  <c r="B357" i="5"/>
  <c r="B354" i="8"/>
  <c r="T354" i="8"/>
  <c r="N354" i="8"/>
  <c r="H354" i="8"/>
  <c r="W354" i="8"/>
  <c r="E354" i="8"/>
  <c r="K354" i="8"/>
  <c r="Q354" i="8"/>
  <c r="B356" i="5"/>
  <c r="V354" i="8"/>
  <c r="J354" i="8"/>
  <c r="L354" i="8"/>
  <c r="I354" i="8"/>
  <c r="X354" i="8"/>
  <c r="O354" i="8"/>
  <c r="F354" i="8"/>
  <c r="U354" i="8"/>
  <c r="C354" i="8"/>
  <c r="R354" i="8"/>
  <c r="I357" i="2"/>
  <c r="H358" i="2"/>
  <c r="W358" i="4" s="1"/>
  <c r="K357" i="2"/>
  <c r="J357" i="2"/>
  <c r="I356" i="3"/>
  <c r="K356" i="1"/>
  <c r="G356" i="1" s="1"/>
  <c r="K357" i="3"/>
  <c r="G357" i="3" s="1"/>
  <c r="J356" i="3"/>
  <c r="H356" i="3"/>
  <c r="J356" i="1" l="1"/>
  <c r="I356" i="1"/>
  <c r="H356" i="1"/>
  <c r="L357" i="6"/>
  <c r="S357" i="8" s="1"/>
  <c r="N357" i="6"/>
  <c r="R357" i="8" s="1"/>
  <c r="M357" i="6"/>
  <c r="Q357" i="8" s="1"/>
  <c r="N356" i="6"/>
  <c r="M356" i="6"/>
  <c r="W356" i="8" s="1"/>
  <c r="L356" i="6"/>
  <c r="S356" i="8" s="1"/>
  <c r="K355" i="8"/>
  <c r="T355" i="8"/>
  <c r="B355" i="8"/>
  <c r="Q355" i="8"/>
  <c r="E355" i="8"/>
  <c r="N355" i="8"/>
  <c r="W355" i="8"/>
  <c r="H355" i="8"/>
  <c r="I355" i="8"/>
  <c r="F355" i="8"/>
  <c r="X355" i="8"/>
  <c r="U355" i="8"/>
  <c r="R355" i="8"/>
  <c r="O355" i="8"/>
  <c r="C355" i="8"/>
  <c r="L355" i="8"/>
  <c r="S355" i="8"/>
  <c r="A355" i="8"/>
  <c r="M355" i="8"/>
  <c r="D355" i="8"/>
  <c r="V355" i="8"/>
  <c r="P355" i="8"/>
  <c r="J355" i="8"/>
  <c r="G355" i="8"/>
  <c r="I358" i="2"/>
  <c r="K358" i="2"/>
  <c r="J358" i="2"/>
  <c r="H359" i="2"/>
  <c r="J357" i="3"/>
  <c r="K357" i="1"/>
  <c r="G357" i="1" s="1"/>
  <c r="K358" i="3"/>
  <c r="G358" i="3" s="1"/>
  <c r="H357" i="3"/>
  <c r="I357" i="3"/>
  <c r="J357" i="1" l="1"/>
  <c r="H357" i="1"/>
  <c r="I357" i="1"/>
  <c r="M357" i="8"/>
  <c r="A357" i="8"/>
  <c r="G357" i="8"/>
  <c r="L357" i="8"/>
  <c r="C357" i="8"/>
  <c r="I357" i="8"/>
  <c r="H357" i="8"/>
  <c r="V357" i="8"/>
  <c r="X357" i="8"/>
  <c r="P357" i="8"/>
  <c r="D357" i="8"/>
  <c r="T356" i="8"/>
  <c r="J357" i="8"/>
  <c r="O357" i="8"/>
  <c r="A356" i="8"/>
  <c r="N357" i="8"/>
  <c r="F357" i="8"/>
  <c r="B357" i="8"/>
  <c r="T357" i="8"/>
  <c r="U357" i="8"/>
  <c r="E357" i="8"/>
  <c r="W357" i="8"/>
  <c r="K357" i="8"/>
  <c r="H356" i="8"/>
  <c r="J356" i="8"/>
  <c r="M356" i="8"/>
  <c r="V356" i="8"/>
  <c r="P356" i="8"/>
  <c r="G356" i="8"/>
  <c r="B358" i="5"/>
  <c r="D356" i="8"/>
  <c r="B356" i="8"/>
  <c r="E356" i="8"/>
  <c r="Q356" i="8"/>
  <c r="K356" i="8"/>
  <c r="N356" i="8"/>
  <c r="C356" i="8"/>
  <c r="F356" i="8"/>
  <c r="O356" i="8"/>
  <c r="I356" i="8"/>
  <c r="U356" i="8"/>
  <c r="X356" i="8"/>
  <c r="R356" i="8"/>
  <c r="L356" i="8"/>
  <c r="I359" i="2"/>
  <c r="K359" i="2"/>
  <c r="J359" i="2"/>
  <c r="W359" i="4"/>
  <c r="H360" i="2"/>
  <c r="H358" i="3"/>
  <c r="K358" i="1"/>
  <c r="G358" i="1" s="1"/>
  <c r="K359" i="3"/>
  <c r="G359" i="3" s="1"/>
  <c r="J358" i="3"/>
  <c r="I358" i="3"/>
  <c r="J358" i="1" l="1"/>
  <c r="I358" i="1"/>
  <c r="H358" i="1"/>
  <c r="M358" i="6"/>
  <c r="N358" i="6"/>
  <c r="L358" i="6"/>
  <c r="D358" i="8" s="1"/>
  <c r="B359" i="5"/>
  <c r="J360" i="2"/>
  <c r="I360" i="2"/>
  <c r="K360" i="2"/>
  <c r="W360" i="4"/>
  <c r="H361" i="2"/>
  <c r="H359" i="3"/>
  <c r="K359" i="1"/>
  <c r="G359" i="1" s="1"/>
  <c r="K360" i="3"/>
  <c r="G360" i="3" s="1"/>
  <c r="I359" i="3"/>
  <c r="J359" i="3"/>
  <c r="J359" i="1" l="1"/>
  <c r="H359" i="1"/>
  <c r="I359" i="1"/>
  <c r="B361" i="5"/>
  <c r="M358" i="8"/>
  <c r="M359" i="6"/>
  <c r="H359" i="8" s="1"/>
  <c r="N359" i="6"/>
  <c r="L359" i="8" s="1"/>
  <c r="L359" i="6"/>
  <c r="A359" i="8" s="1"/>
  <c r="G358" i="8"/>
  <c r="P358" i="8"/>
  <c r="A358" i="8"/>
  <c r="V358" i="8"/>
  <c r="S358" i="8"/>
  <c r="R358" i="8"/>
  <c r="X358" i="8"/>
  <c r="C358" i="8"/>
  <c r="O358" i="8"/>
  <c r="U358" i="8"/>
  <c r="L358" i="8"/>
  <c r="I358" i="8"/>
  <c r="F358" i="8"/>
  <c r="B360" i="5"/>
  <c r="J358" i="8"/>
  <c r="Q358" i="8"/>
  <c r="E358" i="8"/>
  <c r="B358" i="8"/>
  <c r="N358" i="8"/>
  <c r="K358" i="8"/>
  <c r="H358" i="8"/>
  <c r="W358" i="8"/>
  <c r="T358" i="8"/>
  <c r="K361" i="2"/>
  <c r="J361" i="2"/>
  <c r="I361" i="2"/>
  <c r="W361" i="4"/>
  <c r="H362" i="2"/>
  <c r="I360" i="3"/>
  <c r="K360" i="1"/>
  <c r="G360" i="1" s="1"/>
  <c r="K361" i="3"/>
  <c r="G361" i="3" s="1"/>
  <c r="H360" i="3"/>
  <c r="J360" i="3"/>
  <c r="J360" i="1" l="1"/>
  <c r="I360" i="1"/>
  <c r="H360" i="1"/>
  <c r="J359" i="8"/>
  <c r="W359" i="8"/>
  <c r="B359" i="8"/>
  <c r="N359" i="8"/>
  <c r="C359" i="8"/>
  <c r="O359" i="8"/>
  <c r="P359" i="8"/>
  <c r="I359" i="8"/>
  <c r="R359" i="8"/>
  <c r="K359" i="8"/>
  <c r="Q359" i="8"/>
  <c r="V359" i="8"/>
  <c r="M359" i="8"/>
  <c r="U359" i="8"/>
  <c r="X359" i="8"/>
  <c r="D359" i="8"/>
  <c r="E359" i="8"/>
  <c r="T359" i="8"/>
  <c r="L361" i="6"/>
  <c r="M361" i="8" s="1"/>
  <c r="N361" i="6"/>
  <c r="L361" i="8" s="1"/>
  <c r="M361" i="6"/>
  <c r="B361" i="8" s="1"/>
  <c r="S359" i="8"/>
  <c r="F359" i="8"/>
  <c r="G359" i="8"/>
  <c r="M360" i="6"/>
  <c r="L360" i="6"/>
  <c r="N360" i="6"/>
  <c r="H363" i="2"/>
  <c r="I363" i="2" s="1"/>
  <c r="I362" i="2"/>
  <c r="J362" i="2"/>
  <c r="K362" i="2"/>
  <c r="W362" i="4"/>
  <c r="J361" i="3"/>
  <c r="K361" i="1"/>
  <c r="G361" i="1" s="1"/>
  <c r="K362" i="3"/>
  <c r="G362" i="3" s="1"/>
  <c r="H361" i="3"/>
  <c r="I361" i="3"/>
  <c r="J361" i="1" l="1"/>
  <c r="H361" i="1"/>
  <c r="I361" i="1"/>
  <c r="S361" i="8"/>
  <c r="R361" i="8"/>
  <c r="F361" i="8"/>
  <c r="X361" i="8"/>
  <c r="C361" i="8"/>
  <c r="U361" i="8"/>
  <c r="B363" i="5"/>
  <c r="G361" i="8"/>
  <c r="O361" i="8"/>
  <c r="E361" i="8"/>
  <c r="Q361" i="8"/>
  <c r="A361" i="8"/>
  <c r="P361" i="8"/>
  <c r="D361" i="8"/>
  <c r="V361" i="8"/>
  <c r="J361" i="8"/>
  <c r="H361" i="8"/>
  <c r="N361" i="8"/>
  <c r="T361" i="8"/>
  <c r="K361" i="8"/>
  <c r="I361" i="8"/>
  <c r="W361" i="8"/>
  <c r="L360" i="8"/>
  <c r="U360" i="8"/>
  <c r="C360" i="8"/>
  <c r="F360" i="8"/>
  <c r="O360" i="8"/>
  <c r="I360" i="8"/>
  <c r="X360" i="8"/>
  <c r="R360" i="8"/>
  <c r="B362" i="5"/>
  <c r="V360" i="8"/>
  <c r="M360" i="8"/>
  <c r="P360" i="8"/>
  <c r="D360" i="8"/>
  <c r="G360" i="8"/>
  <c r="S360" i="8"/>
  <c r="A360" i="8"/>
  <c r="J360" i="8"/>
  <c r="B360" i="8"/>
  <c r="T360" i="8"/>
  <c r="E360" i="8"/>
  <c r="Q360" i="8"/>
  <c r="H360" i="8"/>
  <c r="N360" i="8"/>
  <c r="W360" i="8"/>
  <c r="K360" i="8"/>
  <c r="K363" i="2"/>
  <c r="W363" i="4"/>
  <c r="J363" i="2"/>
  <c r="H364" i="2"/>
  <c r="J362" i="3"/>
  <c r="K362" i="1"/>
  <c r="G362" i="1" s="1"/>
  <c r="K363" i="3"/>
  <c r="G363" i="3" s="1"/>
  <c r="H362" i="3"/>
  <c r="I362" i="3"/>
  <c r="J362" i="1" l="1"/>
  <c r="I362" i="1"/>
  <c r="H362" i="1"/>
  <c r="M363" i="6"/>
  <c r="K363" i="8" s="1"/>
  <c r="L363" i="6"/>
  <c r="S363" i="8" s="1"/>
  <c r="N363" i="6"/>
  <c r="X363" i="8" s="1"/>
  <c r="M362" i="6"/>
  <c r="N362" i="6"/>
  <c r="L362" i="6"/>
  <c r="H365" i="2"/>
  <c r="K365" i="2" s="1"/>
  <c r="J364" i="2"/>
  <c r="I364" i="2"/>
  <c r="K364" i="2"/>
  <c r="W364" i="4"/>
  <c r="H363" i="3"/>
  <c r="K363" i="1"/>
  <c r="G363" i="1" s="1"/>
  <c r="K364" i="3"/>
  <c r="G364" i="3" s="1"/>
  <c r="J363" i="3"/>
  <c r="I363" i="3"/>
  <c r="J363" i="1" l="1"/>
  <c r="H363" i="1"/>
  <c r="I363" i="1"/>
  <c r="Q363" i="8"/>
  <c r="D363" i="8"/>
  <c r="H363" i="8"/>
  <c r="W363" i="8"/>
  <c r="N363" i="8"/>
  <c r="B363" i="8"/>
  <c r="T363" i="8"/>
  <c r="U363" i="8"/>
  <c r="V363" i="8"/>
  <c r="J363" i="8"/>
  <c r="E363" i="8"/>
  <c r="A363" i="8"/>
  <c r="G363" i="8"/>
  <c r="P363" i="8"/>
  <c r="F363" i="8"/>
  <c r="R363" i="8"/>
  <c r="L363" i="8"/>
  <c r="O363" i="8"/>
  <c r="I363" i="8"/>
  <c r="C363" i="8"/>
  <c r="M363" i="8"/>
  <c r="B364" i="5"/>
  <c r="B362" i="8"/>
  <c r="N362" i="8"/>
  <c r="T362" i="8"/>
  <c r="W362" i="8"/>
  <c r="H362" i="8"/>
  <c r="K362" i="8"/>
  <c r="E362" i="8"/>
  <c r="Q362" i="8"/>
  <c r="A362" i="8"/>
  <c r="J362" i="8"/>
  <c r="V362" i="8"/>
  <c r="M362" i="8"/>
  <c r="D362" i="8"/>
  <c r="P362" i="8"/>
  <c r="S362" i="8"/>
  <c r="G362" i="8"/>
  <c r="X362" i="8"/>
  <c r="U362" i="8"/>
  <c r="R362" i="8"/>
  <c r="L362" i="8"/>
  <c r="F362" i="8"/>
  <c r="C362" i="8"/>
  <c r="O362" i="8"/>
  <c r="I362" i="8"/>
  <c r="J365" i="2"/>
  <c r="W365" i="4"/>
  <c r="I365" i="2"/>
  <c r="H366" i="2"/>
  <c r="I366" i="2" s="1"/>
  <c r="I364" i="3"/>
  <c r="K364" i="1"/>
  <c r="G364" i="1" s="1"/>
  <c r="K365" i="3"/>
  <c r="G365" i="3" s="1"/>
  <c r="H364" i="3"/>
  <c r="J364" i="3"/>
  <c r="J364" i="1" l="1"/>
  <c r="I364" i="1"/>
  <c r="H364" i="1"/>
  <c r="N364" i="6"/>
  <c r="L364" i="6"/>
  <c r="M364" i="6"/>
  <c r="B366" i="5"/>
  <c r="B365" i="5"/>
  <c r="W366" i="4"/>
  <c r="K366" i="2"/>
  <c r="J366" i="2"/>
  <c r="H367" i="2"/>
  <c r="J365" i="3"/>
  <c r="K365" i="1"/>
  <c r="G365" i="1" s="1"/>
  <c r="K366" i="3"/>
  <c r="G366" i="3" s="1"/>
  <c r="I365" i="3"/>
  <c r="H365" i="3"/>
  <c r="J365" i="1" l="1"/>
  <c r="H365" i="1"/>
  <c r="I365" i="1"/>
  <c r="M366" i="6"/>
  <c r="H366" i="8" s="1"/>
  <c r="N366" i="6"/>
  <c r="L366" i="8" s="1"/>
  <c r="L366" i="6"/>
  <c r="D366" i="8" s="1"/>
  <c r="M365" i="6"/>
  <c r="L365" i="6"/>
  <c r="J365" i="8" s="1"/>
  <c r="N365" i="6"/>
  <c r="O365" i="8" s="1"/>
  <c r="K364" i="8"/>
  <c r="W364" i="8"/>
  <c r="B364" i="8"/>
  <c r="Q364" i="8"/>
  <c r="E364" i="8"/>
  <c r="N364" i="8"/>
  <c r="T364" i="8"/>
  <c r="H364" i="8"/>
  <c r="P364" i="8"/>
  <c r="J364" i="8"/>
  <c r="G364" i="8"/>
  <c r="M364" i="8"/>
  <c r="D364" i="8"/>
  <c r="V364" i="8"/>
  <c r="S364" i="8"/>
  <c r="A364" i="8"/>
  <c r="O364" i="8"/>
  <c r="I364" i="8"/>
  <c r="X364" i="8"/>
  <c r="L364" i="8"/>
  <c r="F364" i="8"/>
  <c r="R364" i="8"/>
  <c r="U364" i="8"/>
  <c r="C364" i="8"/>
  <c r="I367" i="2"/>
  <c r="J367" i="2"/>
  <c r="K367" i="2"/>
  <c r="W367" i="4"/>
  <c r="H368" i="2"/>
  <c r="J366" i="3"/>
  <c r="K366" i="1"/>
  <c r="G366" i="1" s="1"/>
  <c r="K367" i="3"/>
  <c r="G367" i="3" s="1"/>
  <c r="H366" i="3"/>
  <c r="I366" i="3"/>
  <c r="J366" i="1" l="1"/>
  <c r="I366" i="1"/>
  <c r="H366" i="1"/>
  <c r="E366" i="8"/>
  <c r="K366" i="8"/>
  <c r="N366" i="8"/>
  <c r="W366" i="8"/>
  <c r="B366" i="8"/>
  <c r="G365" i="8"/>
  <c r="Q366" i="8"/>
  <c r="V365" i="8"/>
  <c r="B368" i="5"/>
  <c r="A365" i="8"/>
  <c r="T366" i="8"/>
  <c r="S365" i="8"/>
  <c r="D365" i="8"/>
  <c r="V366" i="8"/>
  <c r="A366" i="8"/>
  <c r="X365" i="8"/>
  <c r="C366" i="8"/>
  <c r="F366" i="8"/>
  <c r="R366" i="8"/>
  <c r="X366" i="8"/>
  <c r="O366" i="8"/>
  <c r="U366" i="8"/>
  <c r="I366" i="8"/>
  <c r="F365" i="8"/>
  <c r="M366" i="8"/>
  <c r="S366" i="8"/>
  <c r="L365" i="8"/>
  <c r="J366" i="8"/>
  <c r="G366" i="8"/>
  <c r="P366" i="8"/>
  <c r="R365" i="8"/>
  <c r="U365" i="8"/>
  <c r="B367" i="5"/>
  <c r="E365" i="8"/>
  <c r="W365" i="8"/>
  <c r="H365" i="8"/>
  <c r="B365" i="8"/>
  <c r="K365" i="8"/>
  <c r="Q365" i="8"/>
  <c r="N365" i="8"/>
  <c r="T365" i="8"/>
  <c r="C365" i="8"/>
  <c r="I365" i="8"/>
  <c r="P365" i="8"/>
  <c r="M365" i="8"/>
  <c r="H369" i="2"/>
  <c r="K369" i="2" s="1"/>
  <c r="J368" i="2"/>
  <c r="K368" i="2"/>
  <c r="I368" i="2"/>
  <c r="W368" i="4"/>
  <c r="H367" i="3"/>
  <c r="K367" i="1"/>
  <c r="G367" i="1" s="1"/>
  <c r="K368" i="3"/>
  <c r="G368" i="3" s="1"/>
  <c r="I367" i="3"/>
  <c r="J367" i="3"/>
  <c r="J367" i="1" l="1"/>
  <c r="H367" i="1"/>
  <c r="I367" i="1"/>
  <c r="L368" i="6"/>
  <c r="G368" i="8" s="1"/>
  <c r="M368" i="6"/>
  <c r="Q368" i="8" s="1"/>
  <c r="N368" i="6"/>
  <c r="X368" i="8" s="1"/>
  <c r="N367" i="6"/>
  <c r="X367" i="8" s="1"/>
  <c r="M367" i="6"/>
  <c r="Q367" i="8" s="1"/>
  <c r="L367" i="6"/>
  <c r="P367" i="8" s="1"/>
  <c r="J369" i="2"/>
  <c r="W369" i="4"/>
  <c r="I369" i="2"/>
  <c r="H370" i="2"/>
  <c r="I370" i="2" s="1"/>
  <c r="I368" i="3"/>
  <c r="K368" i="1"/>
  <c r="G368" i="1" s="1"/>
  <c r="K369" i="3"/>
  <c r="G369" i="3" s="1"/>
  <c r="J368" i="3"/>
  <c r="H368" i="3"/>
  <c r="J368" i="1" l="1"/>
  <c r="I368" i="1"/>
  <c r="H368" i="1"/>
  <c r="H367" i="8"/>
  <c r="N367" i="8"/>
  <c r="B369" i="5"/>
  <c r="P368" i="8"/>
  <c r="E367" i="8"/>
  <c r="S368" i="8"/>
  <c r="B367" i="8"/>
  <c r="J368" i="8"/>
  <c r="M368" i="8"/>
  <c r="R367" i="8"/>
  <c r="T367" i="8"/>
  <c r="K367" i="8"/>
  <c r="D368" i="8"/>
  <c r="W367" i="8"/>
  <c r="A368" i="8"/>
  <c r="V368" i="8"/>
  <c r="T368" i="8"/>
  <c r="J367" i="8"/>
  <c r="F367" i="8"/>
  <c r="L368" i="8"/>
  <c r="N368" i="8"/>
  <c r="B368" i="8"/>
  <c r="E368" i="8"/>
  <c r="K368" i="8"/>
  <c r="H368" i="8"/>
  <c r="V367" i="8"/>
  <c r="W368" i="8"/>
  <c r="D367" i="8"/>
  <c r="U368" i="8"/>
  <c r="L367" i="8"/>
  <c r="G367" i="8"/>
  <c r="I368" i="8"/>
  <c r="S367" i="8"/>
  <c r="M367" i="8"/>
  <c r="A367" i="8"/>
  <c r="F368" i="8"/>
  <c r="I367" i="8"/>
  <c r="O368" i="8"/>
  <c r="C368" i="8"/>
  <c r="C367" i="8"/>
  <c r="O367" i="8"/>
  <c r="R368" i="8"/>
  <c r="U367" i="8"/>
  <c r="K370" i="2"/>
  <c r="J370" i="2"/>
  <c r="W370" i="4"/>
  <c r="H371" i="2"/>
  <c r="W371" i="4" s="1"/>
  <c r="J369" i="3"/>
  <c r="K369" i="1"/>
  <c r="G369" i="1" s="1"/>
  <c r="K370" i="3"/>
  <c r="G370" i="3" s="1"/>
  <c r="H369" i="3"/>
  <c r="I369" i="3"/>
  <c r="J369" i="1" l="1"/>
  <c r="H369" i="1"/>
  <c r="I369" i="1"/>
  <c r="N369" i="6"/>
  <c r="O369" i="8" s="1"/>
  <c r="L369" i="6"/>
  <c r="D369" i="8" s="1"/>
  <c r="M369" i="6"/>
  <c r="W369" i="8" s="1"/>
  <c r="B370" i="5"/>
  <c r="K371" i="2"/>
  <c r="J371" i="2"/>
  <c r="I371" i="2"/>
  <c r="H372" i="2"/>
  <c r="J370" i="3"/>
  <c r="K370" i="1"/>
  <c r="G370" i="1" s="1"/>
  <c r="K371" i="3"/>
  <c r="G371" i="3" s="1"/>
  <c r="H370" i="3"/>
  <c r="I370" i="3"/>
  <c r="J370" i="1" l="1"/>
  <c r="I370" i="1"/>
  <c r="H370" i="1"/>
  <c r="V369" i="8"/>
  <c r="U369" i="8"/>
  <c r="R369" i="8"/>
  <c r="L369" i="8"/>
  <c r="B369" i="8"/>
  <c r="A369" i="8"/>
  <c r="M369" i="8"/>
  <c r="P369" i="8"/>
  <c r="F369" i="8"/>
  <c r="I369" i="8"/>
  <c r="C369" i="8"/>
  <c r="J369" i="8"/>
  <c r="S369" i="8"/>
  <c r="G369" i="8"/>
  <c r="X369" i="8"/>
  <c r="E369" i="8"/>
  <c r="K369" i="8"/>
  <c r="N369" i="8"/>
  <c r="Q369" i="8"/>
  <c r="T369" i="8"/>
  <c r="H369" i="8"/>
  <c r="B371" i="5"/>
  <c r="L370" i="6"/>
  <c r="M370" i="8" s="1"/>
  <c r="M370" i="6"/>
  <c r="K370" i="8" s="1"/>
  <c r="N370" i="6"/>
  <c r="X370" i="8" s="1"/>
  <c r="H373" i="2"/>
  <c r="K373" i="2" s="1"/>
  <c r="J372" i="2"/>
  <c r="I372" i="2"/>
  <c r="K372" i="2"/>
  <c r="W372" i="4"/>
  <c r="H371" i="3"/>
  <c r="K371" i="1"/>
  <c r="G371" i="1" s="1"/>
  <c r="K372" i="3"/>
  <c r="G372" i="3" s="1"/>
  <c r="I371" i="3"/>
  <c r="J371" i="3"/>
  <c r="J371" i="1" l="1"/>
  <c r="H371" i="1"/>
  <c r="I371" i="1"/>
  <c r="B372" i="5"/>
  <c r="P370" i="8"/>
  <c r="G370" i="8"/>
  <c r="V370" i="8"/>
  <c r="N370" i="8"/>
  <c r="J370" i="8"/>
  <c r="Q370" i="8"/>
  <c r="S370" i="8"/>
  <c r="A370" i="8"/>
  <c r="W370" i="8"/>
  <c r="D370" i="8"/>
  <c r="H370" i="8"/>
  <c r="I370" i="8"/>
  <c r="F370" i="8"/>
  <c r="E370" i="8"/>
  <c r="O370" i="8"/>
  <c r="L370" i="8"/>
  <c r="U370" i="8"/>
  <c r="C370" i="8"/>
  <c r="B370" i="8"/>
  <c r="R370" i="8"/>
  <c r="M371" i="6"/>
  <c r="N371" i="8" s="1"/>
  <c r="L371" i="6"/>
  <c r="M371" i="8" s="1"/>
  <c r="N371" i="6"/>
  <c r="I371" i="8" s="1"/>
  <c r="T370" i="8"/>
  <c r="I373" i="2"/>
  <c r="W373" i="4"/>
  <c r="J373" i="2"/>
  <c r="H374" i="2"/>
  <c r="W374" i="4" s="1"/>
  <c r="I372" i="3"/>
  <c r="K372" i="1"/>
  <c r="G372" i="1" s="1"/>
  <c r="K373" i="3"/>
  <c r="G373" i="3" s="1"/>
  <c r="J372" i="3"/>
  <c r="H372" i="3"/>
  <c r="J372" i="1" l="1"/>
  <c r="H372" i="1"/>
  <c r="I372" i="1"/>
  <c r="L372" i="6"/>
  <c r="V372" i="8" s="1"/>
  <c r="N372" i="6"/>
  <c r="I372" i="8" s="1"/>
  <c r="M372" i="6"/>
  <c r="H372" i="8" s="1"/>
  <c r="W371" i="8"/>
  <c r="A371" i="8"/>
  <c r="X371" i="8"/>
  <c r="D371" i="8"/>
  <c r="G371" i="8"/>
  <c r="E371" i="8"/>
  <c r="P371" i="8"/>
  <c r="V371" i="8"/>
  <c r="U371" i="8"/>
  <c r="J371" i="8"/>
  <c r="R371" i="8"/>
  <c r="T371" i="8"/>
  <c r="F371" i="8"/>
  <c r="O371" i="8"/>
  <c r="C371" i="8"/>
  <c r="S371" i="8"/>
  <c r="L371" i="8"/>
  <c r="K371" i="8"/>
  <c r="H371" i="8"/>
  <c r="B371" i="8"/>
  <c r="Q371" i="8"/>
  <c r="B373" i="5"/>
  <c r="K374" i="2"/>
  <c r="J374" i="2"/>
  <c r="I374" i="2"/>
  <c r="H375" i="2"/>
  <c r="W375" i="4" s="1"/>
  <c r="J373" i="3"/>
  <c r="K373" i="1"/>
  <c r="G373" i="1" s="1"/>
  <c r="K374" i="3"/>
  <c r="G374" i="3" s="1"/>
  <c r="H373" i="3"/>
  <c r="I373" i="3"/>
  <c r="J373" i="1" l="1"/>
  <c r="H373" i="1"/>
  <c r="I373" i="1"/>
  <c r="M372" i="8"/>
  <c r="D372" i="8"/>
  <c r="X372" i="8"/>
  <c r="O372" i="8"/>
  <c r="T372" i="8"/>
  <c r="N372" i="8"/>
  <c r="J372" i="8"/>
  <c r="G372" i="8"/>
  <c r="S372" i="8"/>
  <c r="P372" i="8"/>
  <c r="A372" i="8"/>
  <c r="K372" i="8"/>
  <c r="F372" i="8"/>
  <c r="R372" i="8"/>
  <c r="C372" i="8"/>
  <c r="U372" i="8"/>
  <c r="L372" i="8"/>
  <c r="B372" i="8"/>
  <c r="W372" i="8"/>
  <c r="E372" i="8"/>
  <c r="Q372" i="8"/>
  <c r="L373" i="6"/>
  <c r="D373" i="8" s="1"/>
  <c r="N373" i="6"/>
  <c r="C373" i="8" s="1"/>
  <c r="M373" i="6"/>
  <c r="B373" i="8" s="1"/>
  <c r="B374" i="5"/>
  <c r="N374" i="6" s="1"/>
  <c r="F374" i="8" s="1"/>
  <c r="J375" i="2"/>
  <c r="K375" i="2"/>
  <c r="I375" i="2"/>
  <c r="H376" i="2"/>
  <c r="W376" i="4" s="1"/>
  <c r="J374" i="3"/>
  <c r="K374" i="1"/>
  <c r="G374" i="1" s="1"/>
  <c r="K375" i="3"/>
  <c r="G375" i="3" s="1"/>
  <c r="I374" i="3"/>
  <c r="H374" i="3"/>
  <c r="J374" i="1" l="1"/>
  <c r="I374" i="1"/>
  <c r="H374" i="1"/>
  <c r="P373" i="8"/>
  <c r="V373" i="8"/>
  <c r="S373" i="8"/>
  <c r="B375" i="5"/>
  <c r="A373" i="8"/>
  <c r="J373" i="8"/>
  <c r="M373" i="8"/>
  <c r="G373" i="8"/>
  <c r="U373" i="8"/>
  <c r="X373" i="8"/>
  <c r="F373" i="8"/>
  <c r="L373" i="8"/>
  <c r="W373" i="8"/>
  <c r="R373" i="8"/>
  <c r="I374" i="8"/>
  <c r="E373" i="8"/>
  <c r="O373" i="8"/>
  <c r="I373" i="8"/>
  <c r="O374" i="8"/>
  <c r="L374" i="8"/>
  <c r="T373" i="8"/>
  <c r="U374" i="8"/>
  <c r="N373" i="8"/>
  <c r="H373" i="8"/>
  <c r="R374" i="8"/>
  <c r="X374" i="8"/>
  <c r="K373" i="8"/>
  <c r="Q373" i="8"/>
  <c r="C374" i="8"/>
  <c r="M374" i="6"/>
  <c r="E374" i="8" s="1"/>
  <c r="L374" i="6"/>
  <c r="K376" i="2"/>
  <c r="I376" i="2"/>
  <c r="J376" i="2"/>
  <c r="H377" i="2"/>
  <c r="H375" i="3"/>
  <c r="K375" i="1"/>
  <c r="G375" i="1" s="1"/>
  <c r="K376" i="3"/>
  <c r="G376" i="3" s="1"/>
  <c r="I375" i="3"/>
  <c r="J375" i="3"/>
  <c r="J375" i="1" l="1"/>
  <c r="H375" i="1"/>
  <c r="I375" i="1"/>
  <c r="N375" i="6"/>
  <c r="L375" i="8" s="1"/>
  <c r="M375" i="6"/>
  <c r="E375" i="8" s="1"/>
  <c r="L375" i="6"/>
  <c r="J375" i="8" s="1"/>
  <c r="A374" i="8"/>
  <c r="S374" i="8"/>
  <c r="J374" i="8"/>
  <c r="V374" i="8"/>
  <c r="D374" i="8"/>
  <c r="M374" i="8"/>
  <c r="P374" i="8"/>
  <c r="G374" i="8"/>
  <c r="W374" i="8"/>
  <c r="N374" i="8"/>
  <c r="H374" i="8"/>
  <c r="B374" i="8"/>
  <c r="K374" i="8"/>
  <c r="T374" i="8"/>
  <c r="Q374" i="8"/>
  <c r="B376" i="5"/>
  <c r="K377" i="2"/>
  <c r="J377" i="2"/>
  <c r="I377" i="2"/>
  <c r="W377" i="4"/>
  <c r="H378" i="2"/>
  <c r="I376" i="3"/>
  <c r="K376" i="1"/>
  <c r="G376" i="1" s="1"/>
  <c r="K377" i="3"/>
  <c r="G377" i="3" s="1"/>
  <c r="J376" i="3"/>
  <c r="H376" i="3"/>
  <c r="J376" i="1" l="1"/>
  <c r="I376" i="1"/>
  <c r="H376" i="1"/>
  <c r="F375" i="8"/>
  <c r="W375" i="8"/>
  <c r="H375" i="8"/>
  <c r="Q375" i="8"/>
  <c r="U375" i="8"/>
  <c r="G375" i="8"/>
  <c r="M375" i="8"/>
  <c r="R375" i="8"/>
  <c r="O375" i="8"/>
  <c r="C375" i="8"/>
  <c r="I375" i="8"/>
  <c r="S375" i="8"/>
  <c r="T375" i="8"/>
  <c r="B375" i="8"/>
  <c r="N375" i="8"/>
  <c r="X375" i="8"/>
  <c r="K375" i="8"/>
  <c r="D375" i="8"/>
  <c r="A375" i="8"/>
  <c r="P375" i="8"/>
  <c r="V375" i="8"/>
  <c r="M376" i="6"/>
  <c r="N376" i="6"/>
  <c r="L376" i="6"/>
  <c r="B378" i="5"/>
  <c r="L378" i="6" s="1"/>
  <c r="B377" i="5"/>
  <c r="H379" i="2"/>
  <c r="K379" i="2" s="1"/>
  <c r="I378" i="2"/>
  <c r="J378" i="2"/>
  <c r="K378" i="2"/>
  <c r="W378" i="4"/>
  <c r="J377" i="3"/>
  <c r="K377" i="1"/>
  <c r="G377" i="1" s="1"/>
  <c r="K378" i="3"/>
  <c r="G378" i="3" s="1"/>
  <c r="H377" i="3"/>
  <c r="I377" i="3"/>
  <c r="J377" i="1" l="1"/>
  <c r="H377" i="1"/>
  <c r="I377" i="1"/>
  <c r="B379" i="5"/>
  <c r="M378" i="6"/>
  <c r="W378" i="8" s="1"/>
  <c r="M377" i="6"/>
  <c r="W377" i="8" s="1"/>
  <c r="L377" i="6"/>
  <c r="A377" i="8" s="1"/>
  <c r="N377" i="6"/>
  <c r="C377" i="8" s="1"/>
  <c r="S376" i="8"/>
  <c r="D376" i="8"/>
  <c r="M376" i="8"/>
  <c r="A376" i="8"/>
  <c r="G376" i="8"/>
  <c r="J376" i="8"/>
  <c r="V376" i="8"/>
  <c r="P376" i="8"/>
  <c r="X376" i="8"/>
  <c r="C376" i="8"/>
  <c r="F376" i="8"/>
  <c r="L376" i="8"/>
  <c r="I376" i="8"/>
  <c r="U376" i="8"/>
  <c r="O376" i="8"/>
  <c r="R376" i="8"/>
  <c r="N378" i="6"/>
  <c r="X378" i="8" s="1"/>
  <c r="E376" i="8"/>
  <c r="T376" i="8"/>
  <c r="N376" i="8"/>
  <c r="Q376" i="8"/>
  <c r="H376" i="8"/>
  <c r="W376" i="8"/>
  <c r="B376" i="8"/>
  <c r="K376" i="8"/>
  <c r="M378" i="8"/>
  <c r="J378" i="8"/>
  <c r="S378" i="8"/>
  <c r="A378" i="8"/>
  <c r="P378" i="8"/>
  <c r="G378" i="8"/>
  <c r="V378" i="8"/>
  <c r="D378" i="8"/>
  <c r="W379" i="4"/>
  <c r="J379" i="2"/>
  <c r="H380" i="2"/>
  <c r="W380" i="4" s="1"/>
  <c r="I379" i="2"/>
  <c r="J378" i="3"/>
  <c r="K378" i="1"/>
  <c r="G378" i="1" s="1"/>
  <c r="K379" i="3"/>
  <c r="G379" i="3" s="1"/>
  <c r="H378" i="3"/>
  <c r="I378" i="3"/>
  <c r="J378" i="1" l="1"/>
  <c r="I378" i="1"/>
  <c r="H378" i="1"/>
  <c r="T377" i="8"/>
  <c r="H377" i="8"/>
  <c r="N377" i="8"/>
  <c r="R378" i="8"/>
  <c r="E377" i="8"/>
  <c r="S377" i="8"/>
  <c r="Q377" i="8"/>
  <c r="B377" i="8"/>
  <c r="K377" i="8"/>
  <c r="V377" i="8"/>
  <c r="L378" i="8"/>
  <c r="T378" i="8"/>
  <c r="N378" i="8"/>
  <c r="F378" i="8"/>
  <c r="Q378" i="8"/>
  <c r="B378" i="8"/>
  <c r="I378" i="8"/>
  <c r="K378" i="8"/>
  <c r="E378" i="8"/>
  <c r="C378" i="8"/>
  <c r="O378" i="8"/>
  <c r="H378" i="8"/>
  <c r="G377" i="8"/>
  <c r="P377" i="8"/>
  <c r="R377" i="8"/>
  <c r="U377" i="8"/>
  <c r="M377" i="8"/>
  <c r="D377" i="8"/>
  <c r="J377" i="8"/>
  <c r="L377" i="8"/>
  <c r="I377" i="8"/>
  <c r="O377" i="8"/>
  <c r="F377" i="8"/>
  <c r="X377" i="8"/>
  <c r="U378" i="8"/>
  <c r="M379" i="6"/>
  <c r="L379" i="6"/>
  <c r="D379" i="8" s="1"/>
  <c r="N379" i="6"/>
  <c r="F379" i="8" s="1"/>
  <c r="I380" i="2"/>
  <c r="J380" i="2"/>
  <c r="K380" i="2"/>
  <c r="H381" i="2"/>
  <c r="H379" i="3"/>
  <c r="K379" i="1"/>
  <c r="G379" i="1" s="1"/>
  <c r="K380" i="3"/>
  <c r="G380" i="3" s="1"/>
  <c r="I379" i="3"/>
  <c r="J379" i="3"/>
  <c r="J379" i="1" l="1"/>
  <c r="H379" i="1"/>
  <c r="I379" i="1"/>
  <c r="J379" i="8"/>
  <c r="V379" i="8"/>
  <c r="M379" i="8"/>
  <c r="A379" i="8"/>
  <c r="X379" i="8"/>
  <c r="C379" i="8"/>
  <c r="S379" i="8"/>
  <c r="G379" i="8"/>
  <c r="I379" i="8"/>
  <c r="L379" i="8"/>
  <c r="R379" i="8"/>
  <c r="B380" i="5"/>
  <c r="P379" i="8"/>
  <c r="U379" i="8"/>
  <c r="O379" i="8"/>
  <c r="T379" i="8"/>
  <c r="E379" i="8"/>
  <c r="B379" i="8"/>
  <c r="Q379" i="8"/>
  <c r="W379" i="8"/>
  <c r="H379" i="8"/>
  <c r="N379" i="8"/>
  <c r="K379" i="8"/>
  <c r="K381" i="2"/>
  <c r="I381" i="2"/>
  <c r="J381" i="2"/>
  <c r="W381" i="4"/>
  <c r="H382" i="2"/>
  <c r="I380" i="3"/>
  <c r="K380" i="1"/>
  <c r="G380" i="1" s="1"/>
  <c r="K381" i="3"/>
  <c r="G381" i="3" s="1"/>
  <c r="J380" i="3"/>
  <c r="H380" i="3"/>
  <c r="J380" i="1" l="1"/>
  <c r="H380" i="1"/>
  <c r="I380" i="1"/>
  <c r="L380" i="6"/>
  <c r="S380" i="8" s="1"/>
  <c r="M380" i="6"/>
  <c r="K380" i="8" s="1"/>
  <c r="N380" i="6"/>
  <c r="O380" i="8" s="1"/>
  <c r="B381" i="5"/>
  <c r="N381" i="6" s="1"/>
  <c r="H383" i="2"/>
  <c r="I383" i="2" s="1"/>
  <c r="K382" i="2"/>
  <c r="I382" i="2"/>
  <c r="J382" i="2"/>
  <c r="W382" i="4"/>
  <c r="J381" i="3"/>
  <c r="K381" i="1"/>
  <c r="G381" i="1" s="1"/>
  <c r="K382" i="3"/>
  <c r="G382" i="3" s="1"/>
  <c r="H381" i="3"/>
  <c r="I381" i="3"/>
  <c r="J381" i="1" l="1"/>
  <c r="H381" i="1"/>
  <c r="I381" i="1"/>
  <c r="W380" i="8"/>
  <c r="B380" i="8"/>
  <c r="J380" i="8"/>
  <c r="G380" i="8"/>
  <c r="D380" i="8"/>
  <c r="T380" i="8"/>
  <c r="H380" i="8"/>
  <c r="E380" i="8"/>
  <c r="V380" i="8"/>
  <c r="M380" i="8"/>
  <c r="Q380" i="8"/>
  <c r="N380" i="8"/>
  <c r="M381" i="6"/>
  <c r="B381" i="8" s="1"/>
  <c r="A380" i="8"/>
  <c r="P380" i="8"/>
  <c r="X380" i="8"/>
  <c r="L380" i="8"/>
  <c r="F380" i="8"/>
  <c r="R380" i="8"/>
  <c r="C380" i="8"/>
  <c r="L381" i="6"/>
  <c r="J381" i="8" s="1"/>
  <c r="U380" i="8"/>
  <c r="B382" i="5"/>
  <c r="I380" i="8"/>
  <c r="I381" i="8"/>
  <c r="C381" i="8"/>
  <c r="O381" i="8"/>
  <c r="F381" i="8"/>
  <c r="R381" i="8"/>
  <c r="X381" i="8"/>
  <c r="L381" i="8"/>
  <c r="U381" i="8"/>
  <c r="K383" i="2"/>
  <c r="W383" i="4"/>
  <c r="J383" i="2"/>
  <c r="H384" i="2"/>
  <c r="J384" i="2" s="1"/>
  <c r="J382" i="3"/>
  <c r="K382" i="1"/>
  <c r="G382" i="1" s="1"/>
  <c r="K383" i="3"/>
  <c r="G383" i="3" s="1"/>
  <c r="I382" i="3"/>
  <c r="H382" i="3"/>
  <c r="J382" i="1" l="1"/>
  <c r="I382" i="1"/>
  <c r="H382" i="1"/>
  <c r="K381" i="8"/>
  <c r="T381" i="8"/>
  <c r="E381" i="8"/>
  <c r="H381" i="8"/>
  <c r="N381" i="8"/>
  <c r="W381" i="8"/>
  <c r="Q381" i="8"/>
  <c r="G381" i="8"/>
  <c r="M381" i="8"/>
  <c r="D381" i="8"/>
  <c r="V381" i="8"/>
  <c r="A381" i="8"/>
  <c r="S381" i="8"/>
  <c r="P381" i="8"/>
  <c r="M382" i="6"/>
  <c r="N382" i="6"/>
  <c r="L382" i="6"/>
  <c r="B383" i="5"/>
  <c r="I384" i="2"/>
  <c r="W384" i="4"/>
  <c r="K384" i="2"/>
  <c r="H385" i="2"/>
  <c r="H383" i="3"/>
  <c r="K383" i="1"/>
  <c r="G383" i="1" s="1"/>
  <c r="K384" i="3"/>
  <c r="G384" i="3" s="1"/>
  <c r="J383" i="3"/>
  <c r="I383" i="3"/>
  <c r="J383" i="1" l="1"/>
  <c r="I383" i="1"/>
  <c r="H383" i="1"/>
  <c r="M383" i="6"/>
  <c r="K383" i="8" s="1"/>
  <c r="L383" i="6"/>
  <c r="J383" i="8" s="1"/>
  <c r="V382" i="8"/>
  <c r="S382" i="8"/>
  <c r="A382" i="8"/>
  <c r="G382" i="8"/>
  <c r="P382" i="8"/>
  <c r="J382" i="8"/>
  <c r="D382" i="8"/>
  <c r="M382" i="8"/>
  <c r="N383" i="6"/>
  <c r="R383" i="8" s="1"/>
  <c r="R382" i="8"/>
  <c r="I382" i="8"/>
  <c r="L382" i="8"/>
  <c r="C382" i="8"/>
  <c r="U382" i="8"/>
  <c r="F382" i="8"/>
  <c r="X382" i="8"/>
  <c r="O382" i="8"/>
  <c r="B384" i="5"/>
  <c r="W382" i="8"/>
  <c r="T382" i="8"/>
  <c r="N382" i="8"/>
  <c r="Q382" i="8"/>
  <c r="B382" i="8"/>
  <c r="H382" i="8"/>
  <c r="E382" i="8"/>
  <c r="K382" i="8"/>
  <c r="K385" i="2"/>
  <c r="I385" i="2"/>
  <c r="J385" i="2"/>
  <c r="W385" i="4"/>
  <c r="H386" i="2"/>
  <c r="I384" i="3"/>
  <c r="K384" i="1"/>
  <c r="G384" i="1" s="1"/>
  <c r="K385" i="3"/>
  <c r="G385" i="3" s="1"/>
  <c r="H384" i="3"/>
  <c r="J384" i="3"/>
  <c r="J384" i="1" l="1"/>
  <c r="H384" i="1"/>
  <c r="I384" i="1"/>
  <c r="L383" i="8"/>
  <c r="W383" i="8"/>
  <c r="S383" i="8"/>
  <c r="A383" i="8"/>
  <c r="P383" i="8"/>
  <c r="V383" i="8"/>
  <c r="G383" i="8"/>
  <c r="B383" i="8"/>
  <c r="M383" i="8"/>
  <c r="U383" i="8"/>
  <c r="D383" i="8"/>
  <c r="N383" i="8"/>
  <c r="E383" i="8"/>
  <c r="T383" i="8"/>
  <c r="H383" i="8"/>
  <c r="Q383" i="8"/>
  <c r="F383" i="8"/>
  <c r="O383" i="8"/>
  <c r="X383" i="8"/>
  <c r="C383" i="8"/>
  <c r="I383" i="8"/>
  <c r="N384" i="6"/>
  <c r="C384" i="8" s="1"/>
  <c r="M384" i="6"/>
  <c r="K384" i="8" s="1"/>
  <c r="L384" i="6"/>
  <c r="S384" i="8" s="1"/>
  <c r="B385" i="5"/>
  <c r="H387" i="2"/>
  <c r="J387" i="2" s="1"/>
  <c r="J386" i="2"/>
  <c r="K386" i="2"/>
  <c r="I386" i="2"/>
  <c r="W386" i="4"/>
  <c r="J385" i="3"/>
  <c r="K385" i="1"/>
  <c r="G385" i="1" s="1"/>
  <c r="K386" i="3"/>
  <c r="G386" i="3" s="1"/>
  <c r="I385" i="3"/>
  <c r="H385" i="3"/>
  <c r="J385" i="1" l="1"/>
  <c r="H385" i="1"/>
  <c r="I385" i="1"/>
  <c r="B386" i="5"/>
  <c r="W384" i="8"/>
  <c r="U384" i="8"/>
  <c r="R384" i="8"/>
  <c r="L384" i="8"/>
  <c r="F384" i="8"/>
  <c r="E384" i="8"/>
  <c r="B384" i="8"/>
  <c r="N384" i="8"/>
  <c r="I384" i="8"/>
  <c r="T384" i="8"/>
  <c r="M384" i="8"/>
  <c r="X384" i="8"/>
  <c r="Q384" i="8"/>
  <c r="H384" i="8"/>
  <c r="O384" i="8"/>
  <c r="V384" i="8"/>
  <c r="P384" i="8"/>
  <c r="G384" i="8"/>
  <c r="D384" i="8"/>
  <c r="J384" i="8"/>
  <c r="A384" i="8"/>
  <c r="M385" i="6"/>
  <c r="N385" i="6"/>
  <c r="L385" i="6"/>
  <c r="I387" i="2"/>
  <c r="W387" i="4"/>
  <c r="H388" i="2"/>
  <c r="W388" i="4" s="1"/>
  <c r="K387" i="2"/>
  <c r="J386" i="3"/>
  <c r="K386" i="1"/>
  <c r="G386" i="1" s="1"/>
  <c r="K387" i="3"/>
  <c r="G387" i="3" s="1"/>
  <c r="H386" i="3"/>
  <c r="I386" i="3"/>
  <c r="J386" i="1" l="1"/>
  <c r="I386" i="1"/>
  <c r="H386" i="1"/>
  <c r="M386" i="6"/>
  <c r="Q386" i="8" s="1"/>
  <c r="N386" i="6"/>
  <c r="C386" i="8" s="1"/>
  <c r="L386" i="6"/>
  <c r="A386" i="8" s="1"/>
  <c r="A385" i="8"/>
  <c r="G385" i="8"/>
  <c r="J385" i="8"/>
  <c r="D385" i="8"/>
  <c r="S385" i="8"/>
  <c r="M385" i="8"/>
  <c r="V385" i="8"/>
  <c r="P385" i="8"/>
  <c r="B387" i="5"/>
  <c r="U385" i="8"/>
  <c r="L385" i="8"/>
  <c r="R385" i="8"/>
  <c r="O385" i="8"/>
  <c r="I385" i="8"/>
  <c r="C385" i="8"/>
  <c r="X385" i="8"/>
  <c r="F385" i="8"/>
  <c r="T385" i="8"/>
  <c r="E385" i="8"/>
  <c r="W385" i="8"/>
  <c r="N385" i="8"/>
  <c r="B385" i="8"/>
  <c r="Q385" i="8"/>
  <c r="H385" i="8"/>
  <c r="K385" i="8"/>
  <c r="K388" i="2"/>
  <c r="I388" i="2"/>
  <c r="J388" i="2"/>
  <c r="H389" i="2"/>
  <c r="H387" i="3"/>
  <c r="K387" i="1"/>
  <c r="G387" i="1" s="1"/>
  <c r="K388" i="3"/>
  <c r="G388" i="3" s="1"/>
  <c r="I387" i="3"/>
  <c r="J387" i="3"/>
  <c r="E386" i="8" l="1"/>
  <c r="J387" i="1"/>
  <c r="H387" i="1"/>
  <c r="I387" i="1"/>
  <c r="K386" i="8"/>
  <c r="D386" i="8"/>
  <c r="U386" i="8"/>
  <c r="N386" i="8"/>
  <c r="T386" i="8"/>
  <c r="B389" i="5"/>
  <c r="F386" i="8"/>
  <c r="M386" i="8"/>
  <c r="J386" i="8"/>
  <c r="V386" i="8"/>
  <c r="G386" i="8"/>
  <c r="S386" i="8"/>
  <c r="P386" i="8"/>
  <c r="B386" i="8"/>
  <c r="I386" i="8"/>
  <c r="O386" i="8"/>
  <c r="L386" i="8"/>
  <c r="W386" i="8"/>
  <c r="R386" i="8"/>
  <c r="H386" i="8"/>
  <c r="X386" i="8"/>
  <c r="M387" i="6"/>
  <c r="B387" i="8" s="1"/>
  <c r="N387" i="6"/>
  <c r="F387" i="8" s="1"/>
  <c r="L387" i="6"/>
  <c r="V387" i="8" s="1"/>
  <c r="B388" i="5"/>
  <c r="K389" i="2"/>
  <c r="I389" i="2"/>
  <c r="J389" i="2"/>
  <c r="W389" i="4"/>
  <c r="H390" i="2"/>
  <c r="I388" i="3"/>
  <c r="K388" i="1"/>
  <c r="G388" i="1" s="1"/>
  <c r="K389" i="3"/>
  <c r="G389" i="3" s="1"/>
  <c r="J388" i="3"/>
  <c r="H388" i="3"/>
  <c r="J388" i="1" l="1"/>
  <c r="H388" i="1"/>
  <c r="I388" i="1"/>
  <c r="E387" i="8"/>
  <c r="T387" i="8"/>
  <c r="N387" i="8"/>
  <c r="W387" i="8"/>
  <c r="K387" i="8"/>
  <c r="Q387" i="8"/>
  <c r="H387" i="8"/>
  <c r="R387" i="8"/>
  <c r="C387" i="8"/>
  <c r="U387" i="8"/>
  <c r="I387" i="8"/>
  <c r="L387" i="8"/>
  <c r="X387" i="8"/>
  <c r="A387" i="8"/>
  <c r="G387" i="8"/>
  <c r="J387" i="8"/>
  <c r="M387" i="8"/>
  <c r="S387" i="8"/>
  <c r="D387" i="8"/>
  <c r="O387" i="8"/>
  <c r="P387" i="8"/>
  <c r="M389" i="6"/>
  <c r="Q389" i="8" s="1"/>
  <c r="N389" i="6"/>
  <c r="U389" i="8" s="1"/>
  <c r="L389" i="6"/>
  <c r="M389" i="8" s="1"/>
  <c r="M388" i="6"/>
  <c r="N388" i="6"/>
  <c r="L388" i="6"/>
  <c r="H391" i="2"/>
  <c r="W391" i="4" s="1"/>
  <c r="I390" i="2"/>
  <c r="J390" i="2"/>
  <c r="K390" i="2"/>
  <c r="W390" i="4"/>
  <c r="J389" i="3"/>
  <c r="K389" i="1"/>
  <c r="G389" i="1" s="1"/>
  <c r="K390" i="3"/>
  <c r="G390" i="3" s="1"/>
  <c r="H389" i="3"/>
  <c r="I389" i="3"/>
  <c r="J389" i="1" l="1"/>
  <c r="H389" i="1"/>
  <c r="I389" i="1"/>
  <c r="H389" i="8"/>
  <c r="B389" i="8"/>
  <c r="C389" i="8"/>
  <c r="O389" i="8"/>
  <c r="W389" i="8"/>
  <c r="E389" i="8"/>
  <c r="D389" i="8"/>
  <c r="T389" i="8"/>
  <c r="G389" i="8"/>
  <c r="F389" i="8"/>
  <c r="J389" i="8"/>
  <c r="I389" i="8"/>
  <c r="V389" i="8"/>
  <c r="N389" i="8"/>
  <c r="K389" i="8"/>
  <c r="L389" i="8"/>
  <c r="R389" i="8"/>
  <c r="X389" i="8"/>
  <c r="B390" i="5"/>
  <c r="Q388" i="8"/>
  <c r="B388" i="8"/>
  <c r="T388" i="8"/>
  <c r="H388" i="8"/>
  <c r="E388" i="8"/>
  <c r="W388" i="8"/>
  <c r="K388" i="8"/>
  <c r="N388" i="8"/>
  <c r="S389" i="8"/>
  <c r="P389" i="8"/>
  <c r="A388" i="8"/>
  <c r="S388" i="8"/>
  <c r="D388" i="8"/>
  <c r="P388" i="8"/>
  <c r="V388" i="8"/>
  <c r="G388" i="8"/>
  <c r="J388" i="8"/>
  <c r="M388" i="8"/>
  <c r="A389" i="8"/>
  <c r="O388" i="8"/>
  <c r="C388" i="8"/>
  <c r="L388" i="8"/>
  <c r="R388" i="8"/>
  <c r="X388" i="8"/>
  <c r="F388" i="8"/>
  <c r="I388" i="8"/>
  <c r="U388" i="8"/>
  <c r="K391" i="2"/>
  <c r="I391" i="2"/>
  <c r="J391" i="2"/>
  <c r="H392" i="2"/>
  <c r="W392" i="4" s="1"/>
  <c r="I390" i="3"/>
  <c r="K390" i="1"/>
  <c r="G390" i="1" s="1"/>
  <c r="K391" i="3"/>
  <c r="G391" i="3" s="1"/>
  <c r="J390" i="3"/>
  <c r="H390" i="3"/>
  <c r="J390" i="1" l="1"/>
  <c r="I390" i="1"/>
  <c r="H390" i="1"/>
  <c r="N390" i="6"/>
  <c r="M390" i="6"/>
  <c r="L390" i="6"/>
  <c r="B391" i="5"/>
  <c r="K392" i="2"/>
  <c r="I392" i="2"/>
  <c r="J392" i="2"/>
  <c r="H393" i="2"/>
  <c r="W393" i="4" s="1"/>
  <c r="H391" i="3"/>
  <c r="K391" i="1"/>
  <c r="G391" i="1" s="1"/>
  <c r="K392" i="3"/>
  <c r="G392" i="3" s="1"/>
  <c r="J391" i="3"/>
  <c r="I391" i="3"/>
  <c r="J391" i="1" l="1"/>
  <c r="H391" i="1"/>
  <c r="I391" i="1"/>
  <c r="M391" i="6"/>
  <c r="B391" i="8" s="1"/>
  <c r="N391" i="6"/>
  <c r="F391" i="8" s="1"/>
  <c r="L391" i="6"/>
  <c r="J391" i="8" s="1"/>
  <c r="G390" i="8"/>
  <c r="J390" i="8"/>
  <c r="M390" i="8"/>
  <c r="A390" i="8"/>
  <c r="V390" i="8"/>
  <c r="S390" i="8"/>
  <c r="D390" i="8"/>
  <c r="P390" i="8"/>
  <c r="N390" i="8"/>
  <c r="T390" i="8"/>
  <c r="B390" i="8"/>
  <c r="H390" i="8"/>
  <c r="E390" i="8"/>
  <c r="K390" i="8"/>
  <c r="Q390" i="8"/>
  <c r="W390" i="8"/>
  <c r="B392" i="5"/>
  <c r="M392" i="6" s="1"/>
  <c r="R390" i="8"/>
  <c r="U390" i="8"/>
  <c r="F390" i="8"/>
  <c r="I390" i="8"/>
  <c r="X390" i="8"/>
  <c r="O390" i="8"/>
  <c r="C390" i="8"/>
  <c r="L390" i="8"/>
  <c r="I393" i="2"/>
  <c r="J393" i="2"/>
  <c r="K393" i="2"/>
  <c r="H394" i="2"/>
  <c r="I392" i="3"/>
  <c r="K392" i="1"/>
  <c r="G392" i="1" s="1"/>
  <c r="K393" i="3"/>
  <c r="G393" i="3" s="1"/>
  <c r="H392" i="3"/>
  <c r="J392" i="3"/>
  <c r="I392" i="1" l="1"/>
  <c r="J392" i="1"/>
  <c r="H392" i="1"/>
  <c r="H391" i="8"/>
  <c r="L391" i="8"/>
  <c r="R391" i="8"/>
  <c r="O391" i="8"/>
  <c r="G391" i="8"/>
  <c r="N391" i="8"/>
  <c r="I391" i="8"/>
  <c r="C391" i="8"/>
  <c r="M391" i="8"/>
  <c r="T391" i="8"/>
  <c r="Q391" i="8"/>
  <c r="E391" i="8"/>
  <c r="W391" i="8"/>
  <c r="K391" i="8"/>
  <c r="P391" i="8"/>
  <c r="U391" i="8"/>
  <c r="X391" i="8"/>
  <c r="D391" i="8"/>
  <c r="V391" i="8"/>
  <c r="A391" i="8"/>
  <c r="T392" i="8"/>
  <c r="E392" i="8"/>
  <c r="K392" i="8"/>
  <c r="B392" i="8"/>
  <c r="Q392" i="8"/>
  <c r="S391" i="8"/>
  <c r="N392" i="8"/>
  <c r="H392" i="8"/>
  <c r="L392" i="6"/>
  <c r="N392" i="6"/>
  <c r="B393" i="5"/>
  <c r="W392" i="8"/>
  <c r="H395" i="2"/>
  <c r="I395" i="2" s="1"/>
  <c r="I394" i="2"/>
  <c r="J394" i="2"/>
  <c r="K394" i="2"/>
  <c r="W394" i="4"/>
  <c r="J393" i="3"/>
  <c r="K393" i="1"/>
  <c r="G393" i="1" s="1"/>
  <c r="K394" i="3"/>
  <c r="G394" i="3" s="1"/>
  <c r="H393" i="3"/>
  <c r="I393" i="3"/>
  <c r="J393" i="1" l="1"/>
  <c r="H393" i="1"/>
  <c r="I393" i="1"/>
  <c r="L393" i="6"/>
  <c r="N393" i="6"/>
  <c r="M393" i="6"/>
  <c r="L392" i="8"/>
  <c r="C392" i="8"/>
  <c r="U392" i="8"/>
  <c r="F392" i="8"/>
  <c r="O392" i="8"/>
  <c r="X392" i="8"/>
  <c r="I392" i="8"/>
  <c r="R392" i="8"/>
  <c r="B394" i="5"/>
  <c r="G392" i="8"/>
  <c r="P392" i="8"/>
  <c r="M392" i="8"/>
  <c r="A392" i="8"/>
  <c r="J392" i="8"/>
  <c r="V392" i="8"/>
  <c r="S392" i="8"/>
  <c r="D392" i="8"/>
  <c r="K395" i="2"/>
  <c r="J395" i="2"/>
  <c r="W395" i="4"/>
  <c r="H396" i="2"/>
  <c r="W396" i="4" s="1"/>
  <c r="J394" i="3"/>
  <c r="K394" i="1"/>
  <c r="G394" i="1" s="1"/>
  <c r="K395" i="3"/>
  <c r="G395" i="3" s="1"/>
  <c r="H394" i="3"/>
  <c r="I394" i="3"/>
  <c r="H394" i="1" l="1"/>
  <c r="I394" i="1"/>
  <c r="J394" i="1"/>
  <c r="B396" i="5"/>
  <c r="L394" i="6"/>
  <c r="N394" i="6"/>
  <c r="I394" i="8" s="1"/>
  <c r="M394" i="6"/>
  <c r="W393" i="8"/>
  <c r="K393" i="8"/>
  <c r="H393" i="8"/>
  <c r="E393" i="8"/>
  <c r="B393" i="8"/>
  <c r="T393" i="8"/>
  <c r="N393" i="8"/>
  <c r="Q393" i="8"/>
  <c r="R393" i="8"/>
  <c r="X393" i="8"/>
  <c r="I393" i="8"/>
  <c r="L393" i="8"/>
  <c r="C393" i="8"/>
  <c r="O393" i="8"/>
  <c r="F393" i="8"/>
  <c r="U393" i="8"/>
  <c r="B395" i="5"/>
  <c r="V393" i="8"/>
  <c r="M393" i="8"/>
  <c r="S393" i="8"/>
  <c r="D393" i="8"/>
  <c r="G393" i="8"/>
  <c r="J393" i="8"/>
  <c r="P393" i="8"/>
  <c r="A393" i="8"/>
  <c r="K396" i="2"/>
  <c r="I396" i="2"/>
  <c r="J396" i="2"/>
  <c r="H397" i="2"/>
  <c r="I397" i="2" s="1"/>
  <c r="H395" i="3"/>
  <c r="K395" i="1"/>
  <c r="G395" i="1" s="1"/>
  <c r="K396" i="3"/>
  <c r="G396" i="3" s="1"/>
  <c r="I395" i="3"/>
  <c r="J395" i="3"/>
  <c r="H395" i="1" l="1"/>
  <c r="I395" i="1"/>
  <c r="J395" i="1"/>
  <c r="R394" i="8"/>
  <c r="O394" i="8"/>
  <c r="U394" i="8"/>
  <c r="L394" i="8"/>
  <c r="B397" i="5"/>
  <c r="F394" i="8"/>
  <c r="N396" i="6"/>
  <c r="O396" i="8" s="1"/>
  <c r="L396" i="6"/>
  <c r="D396" i="8" s="1"/>
  <c r="M396" i="6"/>
  <c r="N396" i="8" s="1"/>
  <c r="L395" i="6"/>
  <c r="M395" i="6"/>
  <c r="N395" i="6"/>
  <c r="W394" i="8"/>
  <c r="B394" i="8"/>
  <c r="Q394" i="8"/>
  <c r="N394" i="8"/>
  <c r="H394" i="8"/>
  <c r="T394" i="8"/>
  <c r="K394" i="8"/>
  <c r="E394" i="8"/>
  <c r="X394" i="8"/>
  <c r="C394" i="8"/>
  <c r="J394" i="8"/>
  <c r="S394" i="8"/>
  <c r="A394" i="8"/>
  <c r="G394" i="8"/>
  <c r="V394" i="8"/>
  <c r="P394" i="8"/>
  <c r="D394" i="8"/>
  <c r="M394" i="8"/>
  <c r="K397" i="2"/>
  <c r="J397" i="2"/>
  <c r="W397" i="4"/>
  <c r="H398" i="2"/>
  <c r="K398" i="2" s="1"/>
  <c r="I396" i="3"/>
  <c r="K396" i="1"/>
  <c r="G396" i="1" s="1"/>
  <c r="K397" i="3"/>
  <c r="G397" i="3" s="1"/>
  <c r="J396" i="3"/>
  <c r="H396" i="3"/>
  <c r="I396" i="1" l="1"/>
  <c r="J396" i="1"/>
  <c r="H396" i="1"/>
  <c r="X396" i="8"/>
  <c r="L396" i="8"/>
  <c r="U396" i="8"/>
  <c r="C396" i="8"/>
  <c r="F396" i="8"/>
  <c r="R396" i="8"/>
  <c r="I396" i="8"/>
  <c r="A396" i="8"/>
  <c r="E396" i="8"/>
  <c r="M396" i="8"/>
  <c r="T396" i="8"/>
  <c r="S396" i="8"/>
  <c r="G396" i="8"/>
  <c r="B396" i="8"/>
  <c r="J396" i="8"/>
  <c r="V396" i="8"/>
  <c r="H396" i="8"/>
  <c r="P396" i="8"/>
  <c r="Q396" i="8"/>
  <c r="L397" i="6"/>
  <c r="M397" i="8" s="1"/>
  <c r="N397" i="6"/>
  <c r="X397" i="8" s="1"/>
  <c r="M397" i="6"/>
  <c r="E397" i="8" s="1"/>
  <c r="P395" i="8"/>
  <c r="S395" i="8"/>
  <c r="A395" i="8"/>
  <c r="D395" i="8"/>
  <c r="G395" i="8"/>
  <c r="M395" i="8"/>
  <c r="J395" i="8"/>
  <c r="V395" i="8"/>
  <c r="W396" i="8"/>
  <c r="U395" i="8"/>
  <c r="L395" i="8"/>
  <c r="R395" i="8"/>
  <c r="C395" i="8"/>
  <c r="X395" i="8"/>
  <c r="F395" i="8"/>
  <c r="O395" i="8"/>
  <c r="I395" i="8"/>
  <c r="K396" i="8"/>
  <c r="Q395" i="8"/>
  <c r="H395" i="8"/>
  <c r="K395" i="8"/>
  <c r="W395" i="8"/>
  <c r="E395" i="8"/>
  <c r="N395" i="8"/>
  <c r="B395" i="8"/>
  <c r="T395" i="8"/>
  <c r="J398" i="2"/>
  <c r="W398" i="4"/>
  <c r="I398" i="2"/>
  <c r="H399" i="2"/>
  <c r="J397" i="3"/>
  <c r="K397" i="1"/>
  <c r="G397" i="1" s="1"/>
  <c r="K398" i="3"/>
  <c r="G398" i="3" s="1"/>
  <c r="H397" i="3"/>
  <c r="I397" i="3"/>
  <c r="J397" i="1" l="1"/>
  <c r="H397" i="1"/>
  <c r="I397" i="1"/>
  <c r="K397" i="8"/>
  <c r="A397" i="8"/>
  <c r="T397" i="8"/>
  <c r="J397" i="8"/>
  <c r="D397" i="8"/>
  <c r="P397" i="8"/>
  <c r="V397" i="8"/>
  <c r="S397" i="8"/>
  <c r="L397" i="8"/>
  <c r="R397" i="8"/>
  <c r="F397" i="8"/>
  <c r="G397" i="8"/>
  <c r="O397" i="8"/>
  <c r="U397" i="8"/>
  <c r="Q397" i="8"/>
  <c r="N397" i="8"/>
  <c r="I397" i="8"/>
  <c r="C397" i="8"/>
  <c r="W397" i="8"/>
  <c r="B397" i="8"/>
  <c r="H397" i="8"/>
  <c r="B398" i="5"/>
  <c r="I399" i="2"/>
  <c r="J399" i="2"/>
  <c r="K399" i="2"/>
  <c r="W399" i="4"/>
  <c r="H400" i="2"/>
  <c r="I398" i="3"/>
  <c r="K398" i="1"/>
  <c r="G398" i="1" s="1"/>
  <c r="K399" i="3"/>
  <c r="G399" i="3" s="1"/>
  <c r="J398" i="3"/>
  <c r="H398" i="3"/>
  <c r="H398" i="1" l="1"/>
  <c r="I398" i="1"/>
  <c r="J398" i="1"/>
  <c r="N398" i="6"/>
  <c r="M398" i="6"/>
  <c r="L398" i="6"/>
  <c r="B399" i="5"/>
  <c r="L399" i="6" s="1"/>
  <c r="P399" i="8" s="1"/>
  <c r="H401" i="2"/>
  <c r="K401" i="2" s="1"/>
  <c r="J400" i="2"/>
  <c r="K400" i="2"/>
  <c r="I400" i="2"/>
  <c r="W400" i="4"/>
  <c r="H399" i="3"/>
  <c r="K399" i="1"/>
  <c r="G399" i="1" s="1"/>
  <c r="K400" i="3"/>
  <c r="G400" i="3" s="1"/>
  <c r="I399" i="3"/>
  <c r="J399" i="3"/>
  <c r="H399" i="1" l="1"/>
  <c r="I399" i="1"/>
  <c r="J399" i="1"/>
  <c r="V399" i="8"/>
  <c r="M399" i="6"/>
  <c r="Q399" i="8" s="1"/>
  <c r="S399" i="8"/>
  <c r="B401" i="5"/>
  <c r="N399" i="6"/>
  <c r="M398" i="8"/>
  <c r="J398" i="8"/>
  <c r="S398" i="8"/>
  <c r="G398" i="8"/>
  <c r="P398" i="8"/>
  <c r="D398" i="8"/>
  <c r="V398" i="8"/>
  <c r="A398" i="8"/>
  <c r="M399" i="8"/>
  <c r="D399" i="8"/>
  <c r="B400" i="5"/>
  <c r="Q398" i="8"/>
  <c r="K398" i="8"/>
  <c r="E398" i="8"/>
  <c r="B398" i="8"/>
  <c r="W398" i="8"/>
  <c r="T398" i="8"/>
  <c r="N398" i="8"/>
  <c r="H398" i="8"/>
  <c r="G399" i="8"/>
  <c r="J399" i="8"/>
  <c r="A399" i="8"/>
  <c r="U398" i="8"/>
  <c r="O398" i="8"/>
  <c r="R398" i="8"/>
  <c r="X398" i="8"/>
  <c r="I398" i="8"/>
  <c r="C398" i="8"/>
  <c r="L398" i="8"/>
  <c r="F398" i="8"/>
  <c r="W401" i="4"/>
  <c r="J401" i="2"/>
  <c r="I401" i="2"/>
  <c r="H402" i="2"/>
  <c r="J402" i="2" s="1"/>
  <c r="N2" i="2" s="1"/>
  <c r="I400" i="3"/>
  <c r="K400" i="1"/>
  <c r="G400" i="1" s="1"/>
  <c r="K401" i="3"/>
  <c r="G401" i="3" s="1"/>
  <c r="J400" i="3"/>
  <c r="H400" i="3"/>
  <c r="I400" i="1" l="1"/>
  <c r="J400" i="1"/>
  <c r="H400" i="1"/>
  <c r="K399" i="8"/>
  <c r="B399" i="8"/>
  <c r="T399" i="8"/>
  <c r="N399" i="8"/>
  <c r="H399" i="8"/>
  <c r="W399" i="8"/>
  <c r="E399" i="8"/>
  <c r="M401" i="6"/>
  <c r="N401" i="8" s="1"/>
  <c r="L401" i="6"/>
  <c r="D401" i="8" s="1"/>
  <c r="N401" i="6"/>
  <c r="I401" i="8" s="1"/>
  <c r="R399" i="8"/>
  <c r="O399" i="8"/>
  <c r="I399" i="8"/>
  <c r="C399" i="8"/>
  <c r="F399" i="8"/>
  <c r="X399" i="8"/>
  <c r="U399" i="8"/>
  <c r="L399" i="8"/>
  <c r="L400" i="6"/>
  <c r="N400" i="6"/>
  <c r="M400" i="6"/>
  <c r="W402" i="4"/>
  <c r="I402" i="2"/>
  <c r="M2" i="2" s="1"/>
  <c r="K5" i="4" s="1"/>
  <c r="K402" i="2"/>
  <c r="O2" i="2" s="1"/>
  <c r="J401" i="3"/>
  <c r="K401" i="1"/>
  <c r="G401" i="1" s="1"/>
  <c r="K402" i="3"/>
  <c r="G402" i="3" s="1"/>
  <c r="I401" i="3"/>
  <c r="H401" i="3"/>
  <c r="J401" i="1" l="1"/>
  <c r="H401" i="1"/>
  <c r="I401" i="1"/>
  <c r="M21" i="2"/>
  <c r="N21" i="2"/>
  <c r="A2" i="4"/>
  <c r="C2" i="4"/>
  <c r="M5" i="4"/>
  <c r="B2" i="4"/>
  <c r="L5" i="4"/>
  <c r="F401" i="8"/>
  <c r="R401" i="8"/>
  <c r="X401" i="8"/>
  <c r="M401" i="8"/>
  <c r="L401" i="8"/>
  <c r="T401" i="8"/>
  <c r="C401" i="8"/>
  <c r="W401" i="8"/>
  <c r="E401" i="8"/>
  <c r="B401" i="8"/>
  <c r="O401" i="8"/>
  <c r="Q401" i="8"/>
  <c r="K401" i="8"/>
  <c r="H401" i="8"/>
  <c r="S401" i="8"/>
  <c r="P401" i="8"/>
  <c r="J401" i="8"/>
  <c r="G401" i="8"/>
  <c r="V401" i="8"/>
  <c r="A401" i="8"/>
  <c r="S400" i="8"/>
  <c r="A400" i="8"/>
  <c r="J400" i="8"/>
  <c r="M400" i="8"/>
  <c r="D400" i="8"/>
  <c r="V400" i="8"/>
  <c r="G400" i="8"/>
  <c r="P400" i="8"/>
  <c r="B402" i="5"/>
  <c r="B400" i="8"/>
  <c r="W400" i="8"/>
  <c r="H400" i="8"/>
  <c r="K400" i="8"/>
  <c r="N400" i="8"/>
  <c r="E400" i="8"/>
  <c r="Q400" i="8"/>
  <c r="T400" i="8"/>
  <c r="U401" i="8"/>
  <c r="X400" i="8"/>
  <c r="U400" i="8"/>
  <c r="R400" i="8"/>
  <c r="O400" i="8"/>
  <c r="L400" i="8"/>
  <c r="I400" i="8"/>
  <c r="F400" i="8"/>
  <c r="C400" i="8"/>
  <c r="R2" i="2"/>
  <c r="Q2" i="2"/>
  <c r="J402" i="3"/>
  <c r="N2" i="3" s="1"/>
  <c r="K402" i="1"/>
  <c r="G402" i="1" s="1"/>
  <c r="I402" i="3"/>
  <c r="M2" i="3" s="1"/>
  <c r="H402" i="3"/>
  <c r="L2" i="3" s="1"/>
  <c r="H402" i="1" l="1"/>
  <c r="L2" i="1" s="1"/>
  <c r="I402" i="1"/>
  <c r="M2" i="1" s="1"/>
  <c r="J402" i="1"/>
  <c r="N2" i="1" s="1"/>
  <c r="E2" i="4"/>
  <c r="A6" i="4"/>
  <c r="K9" i="4"/>
  <c r="C6" i="4"/>
  <c r="M9" i="4"/>
  <c r="B6" i="4"/>
  <c r="L9" i="4"/>
  <c r="K11" i="4"/>
  <c r="N402" i="6"/>
  <c r="M402" i="6"/>
  <c r="L402" i="6"/>
  <c r="Q2" i="3"/>
  <c r="P2" i="3"/>
  <c r="I2" i="4" l="1"/>
  <c r="L5" i="1"/>
  <c r="M5" i="1"/>
  <c r="M11" i="4"/>
  <c r="B4" i="4"/>
  <c r="L7" i="4"/>
  <c r="C4" i="4"/>
  <c r="M7" i="4"/>
  <c r="A4" i="4"/>
  <c r="K7" i="4"/>
  <c r="O6" i="5"/>
  <c r="A402" i="8"/>
  <c r="W1" i="5" s="1"/>
  <c r="G402" i="8"/>
  <c r="W7" i="5" s="1"/>
  <c r="D402" i="8"/>
  <c r="W4" i="5" s="1"/>
  <c r="P402" i="8"/>
  <c r="W16" i="5" s="1"/>
  <c r="J402" i="8"/>
  <c r="W10" i="5" s="1"/>
  <c r="S402" i="8"/>
  <c r="W19" i="5" s="1"/>
  <c r="V402" i="8"/>
  <c r="W22" i="5" s="1"/>
  <c r="M402" i="8"/>
  <c r="W13" i="5" s="1"/>
  <c r="P6" i="5"/>
  <c r="W402" i="8"/>
  <c r="W23" i="5" s="1"/>
  <c r="T402" i="8"/>
  <c r="W20" i="5" s="1"/>
  <c r="N402" i="8"/>
  <c r="W14" i="5" s="1"/>
  <c r="E402" i="8"/>
  <c r="W5" i="5" s="1"/>
  <c r="Q402" i="8"/>
  <c r="W17" i="5" s="1"/>
  <c r="B402" i="8"/>
  <c r="W2" i="5" s="1"/>
  <c r="K402" i="8"/>
  <c r="W11" i="5" s="1"/>
  <c r="H402" i="8"/>
  <c r="W8" i="5" s="1"/>
  <c r="Q6" i="5"/>
  <c r="I402" i="8"/>
  <c r="W9" i="5" s="1"/>
  <c r="O402" i="8"/>
  <c r="W15" i="5" s="1"/>
  <c r="R402" i="8"/>
  <c r="W18" i="5" s="1"/>
  <c r="F402" i="8"/>
  <c r="W6" i="5" s="1"/>
  <c r="U402" i="8"/>
  <c r="W21" i="5" s="1"/>
  <c r="C402" i="8"/>
  <c r="W3" i="5" s="1"/>
  <c r="L402" i="8"/>
  <c r="W12" i="5" s="1"/>
  <c r="X402" i="8"/>
  <c r="W24" i="5" s="1"/>
  <c r="P2" i="1"/>
  <c r="Q2" i="1"/>
  <c r="G2" i="4" l="1"/>
  <c r="L11" i="4"/>
  <c r="Y2" i="5"/>
  <c r="AL14" i="5"/>
  <c r="AR14" i="5" s="1"/>
  <c r="AL20" i="5"/>
  <c r="AR20" i="5" s="1"/>
  <c r="Y14" i="5"/>
  <c r="Y15" i="5"/>
  <c r="Y3" i="5"/>
  <c r="AL19" i="5"/>
  <c r="AR19" i="5" s="1"/>
  <c r="Y12" i="5"/>
  <c r="AL21" i="5"/>
  <c r="AR21" i="5" s="1"/>
  <c r="Y16" i="5"/>
  <c r="Y13" i="5"/>
  <c r="Y5" i="5"/>
  <c r="AL16" i="5"/>
  <c r="AR16" i="5" s="1"/>
  <c r="Y6" i="5"/>
  <c r="Y4" i="5"/>
  <c r="AL15" i="5"/>
  <c r="AR15" i="5" s="1"/>
  <c r="O8" i="5"/>
  <c r="P8" i="5"/>
  <c r="Y7" i="5"/>
  <c r="Y1" i="5"/>
  <c r="AL17" i="5"/>
  <c r="AR17" i="5" s="1"/>
  <c r="Y8" i="5"/>
  <c r="AL18" i="5"/>
  <c r="AR18" i="5" s="1"/>
  <c r="Y10" i="5"/>
  <c r="Y9" i="5"/>
  <c r="Y11" i="5"/>
  <c r="M2" i="4"/>
  <c r="L2" i="4"/>
  <c r="O4" i="4" l="1"/>
  <c r="O2" i="4"/>
  <c r="Q2" i="4"/>
  <c r="Q4" i="4"/>
  <c r="P2" i="4"/>
  <c r="P4" i="4"/>
  <c r="AD1" i="5"/>
  <c r="AD16" i="5"/>
  <c r="AD7" i="5"/>
  <c r="AD4" i="5"/>
  <c r="AD13" i="5"/>
  <c r="AD11" i="5"/>
  <c r="AD6" i="5"/>
  <c r="AD8" i="5"/>
  <c r="AD9" i="5"/>
  <c r="O13" i="5"/>
  <c r="AD10" i="5"/>
  <c r="AD5" i="5"/>
  <c r="AD12" i="5"/>
  <c r="AD14" i="5"/>
  <c r="P13" i="5"/>
  <c r="AD3" i="5"/>
  <c r="AD15" i="5"/>
  <c r="AD2" i="5"/>
  <c r="U2" i="4" l="1"/>
  <c r="T2" i="4"/>
  <c r="AI3" i="5"/>
  <c r="AI8" i="5"/>
  <c r="AI7" i="5"/>
  <c r="AI5" i="5"/>
  <c r="AI6" i="5"/>
  <c r="AI16" i="5"/>
  <c r="AI15" i="5"/>
  <c r="AI13" i="5"/>
  <c r="AI14" i="5"/>
  <c r="AI12" i="5"/>
  <c r="AI11" i="5"/>
  <c r="AI2" i="5"/>
  <c r="AI1" i="5"/>
  <c r="AI4" i="5"/>
  <c r="AI10" i="5"/>
  <c r="AI9" i="5"/>
  <c r="O17" i="5"/>
  <c r="X4" i="4" l="1"/>
  <c r="X34" i="4"/>
  <c r="X40" i="4"/>
  <c r="X50" i="4"/>
  <c r="X56" i="4"/>
  <c r="X66" i="4"/>
  <c r="X72" i="4"/>
  <c r="X82" i="4"/>
  <c r="X86" i="4"/>
  <c r="X94" i="4"/>
  <c r="X96" i="4"/>
  <c r="X104" i="4"/>
  <c r="X106" i="4"/>
  <c r="X114" i="4"/>
  <c r="X116" i="4"/>
  <c r="X122" i="4"/>
  <c r="X124" i="4"/>
  <c r="X5" i="4"/>
  <c r="X7" i="4"/>
  <c r="X9" i="4"/>
  <c r="X11" i="4"/>
  <c r="X13" i="4"/>
  <c r="X15" i="4"/>
  <c r="X17" i="4"/>
  <c r="X19" i="4"/>
  <c r="X21" i="4"/>
  <c r="X23" i="4"/>
  <c r="X25" i="4"/>
  <c r="X27" i="4"/>
  <c r="X29" i="4"/>
  <c r="X31" i="4"/>
  <c r="X33" i="4"/>
  <c r="X35" i="4"/>
  <c r="X37" i="4"/>
  <c r="X39" i="4"/>
  <c r="X41" i="4"/>
  <c r="X43" i="4"/>
  <c r="X45" i="4"/>
  <c r="X47" i="4"/>
  <c r="X49" i="4"/>
  <c r="X51" i="4"/>
  <c r="X53" i="4"/>
  <c r="X55" i="4"/>
  <c r="X57" i="4"/>
  <c r="X59" i="4"/>
  <c r="X61" i="4"/>
  <c r="X63" i="4"/>
  <c r="X65" i="4"/>
  <c r="X67" i="4"/>
  <c r="X69" i="4"/>
  <c r="X71" i="4"/>
  <c r="X73" i="4"/>
  <c r="X75" i="4"/>
  <c r="X77" i="4"/>
  <c r="X79" i="4"/>
  <c r="X81" i="4"/>
  <c r="X83" i="4"/>
  <c r="X85" i="4"/>
  <c r="X87" i="4"/>
  <c r="X89" i="4"/>
  <c r="X91" i="4"/>
  <c r="X93" i="4"/>
  <c r="X95" i="4"/>
  <c r="X97" i="4"/>
  <c r="X99" i="4"/>
  <c r="X101" i="4"/>
  <c r="X103" i="4"/>
  <c r="X105" i="4"/>
  <c r="X107" i="4"/>
  <c r="X109" i="4"/>
  <c r="X111" i="4"/>
  <c r="X113" i="4"/>
  <c r="X115" i="4"/>
  <c r="X117" i="4"/>
  <c r="X119" i="4"/>
  <c r="X121" i="4"/>
  <c r="X123" i="4"/>
  <c r="X125" i="4"/>
  <c r="X127" i="4"/>
  <c r="X129" i="4"/>
  <c r="X131" i="4"/>
  <c r="X133" i="4"/>
  <c r="X135" i="4"/>
  <c r="X137" i="4"/>
  <c r="X139" i="4"/>
  <c r="X141" i="4"/>
  <c r="X143" i="4"/>
  <c r="X145" i="4"/>
  <c r="X147" i="4"/>
  <c r="X149" i="4"/>
  <c r="X151" i="4"/>
  <c r="X153" i="4"/>
  <c r="X155" i="4"/>
  <c r="X157" i="4"/>
  <c r="X159" i="4"/>
  <c r="X161" i="4"/>
  <c r="X163" i="4"/>
  <c r="X165" i="4"/>
  <c r="X167" i="4"/>
  <c r="X169" i="4"/>
  <c r="X171" i="4"/>
  <c r="X173" i="4"/>
  <c r="X175" i="4"/>
  <c r="X177" i="4"/>
  <c r="X179" i="4"/>
  <c r="X181" i="4"/>
  <c r="X183" i="4"/>
  <c r="X185" i="4"/>
  <c r="X187" i="4"/>
  <c r="X189" i="4"/>
  <c r="X191" i="4"/>
  <c r="X193" i="4"/>
  <c r="X195" i="4"/>
  <c r="X197" i="4"/>
  <c r="X199" i="4"/>
  <c r="X201" i="4"/>
  <c r="X203" i="4"/>
  <c r="X205" i="4"/>
  <c r="X207" i="4"/>
  <c r="X209" i="4"/>
  <c r="X211" i="4"/>
  <c r="X213" i="4"/>
  <c r="X215" i="4"/>
  <c r="X217" i="4"/>
  <c r="X219" i="4"/>
  <c r="X221" i="4"/>
  <c r="X223" i="4"/>
  <c r="X225" i="4"/>
  <c r="X227" i="4"/>
  <c r="X229" i="4"/>
  <c r="X231" i="4"/>
  <c r="X233" i="4"/>
  <c r="X235" i="4"/>
  <c r="X237" i="4"/>
  <c r="X126" i="4"/>
  <c r="X134" i="4"/>
  <c r="X142" i="4"/>
  <c r="X150" i="4"/>
  <c r="X158" i="4"/>
  <c r="X166" i="4"/>
  <c r="X174" i="4"/>
  <c r="X182" i="4"/>
  <c r="X190" i="4"/>
  <c r="X198" i="4"/>
  <c r="X206" i="4"/>
  <c r="X214" i="4"/>
  <c r="X222" i="4"/>
  <c r="X230" i="4"/>
  <c r="X238" i="4"/>
  <c r="X240" i="4"/>
  <c r="X242" i="4"/>
  <c r="X244" i="4"/>
  <c r="X246" i="4"/>
  <c r="X248" i="4"/>
  <c r="X250" i="4"/>
  <c r="X252" i="4"/>
  <c r="X254" i="4"/>
  <c r="X256" i="4"/>
  <c r="X258" i="4"/>
  <c r="X260" i="4"/>
  <c r="X262" i="4"/>
  <c r="X264" i="4"/>
  <c r="X266" i="4"/>
  <c r="X268" i="4"/>
  <c r="X270" i="4"/>
  <c r="X272" i="4"/>
  <c r="X274" i="4"/>
  <c r="X276" i="4"/>
  <c r="X278" i="4"/>
  <c r="X280" i="4"/>
  <c r="X132" i="4"/>
  <c r="X140" i="4"/>
  <c r="X148" i="4"/>
  <c r="X156" i="4"/>
  <c r="X164" i="4"/>
  <c r="X172" i="4"/>
  <c r="X180" i="4"/>
  <c r="X188" i="4"/>
  <c r="X196" i="4"/>
  <c r="X204" i="4"/>
  <c r="X212" i="4"/>
  <c r="X220" i="4"/>
  <c r="X228" i="4"/>
  <c r="X236" i="4"/>
  <c r="X130" i="4"/>
  <c r="X138" i="4"/>
  <c r="X146" i="4"/>
  <c r="X154" i="4"/>
  <c r="X162" i="4"/>
  <c r="X170" i="4"/>
  <c r="X178" i="4"/>
  <c r="X186" i="4"/>
  <c r="X194" i="4"/>
  <c r="X202" i="4"/>
  <c r="X210" i="4"/>
  <c r="X218" i="4"/>
  <c r="X226" i="4"/>
  <c r="X234" i="4"/>
  <c r="X239" i="4"/>
  <c r="X241" i="4"/>
  <c r="X243" i="4"/>
  <c r="X245" i="4"/>
  <c r="X247" i="4"/>
  <c r="X249" i="4"/>
  <c r="X251" i="4"/>
  <c r="X253" i="4"/>
  <c r="X255" i="4"/>
  <c r="X257" i="4"/>
  <c r="X259" i="4"/>
  <c r="X261" i="4"/>
  <c r="X263" i="4"/>
  <c r="X265" i="4"/>
  <c r="X267" i="4"/>
  <c r="X269" i="4"/>
  <c r="X271" i="4"/>
  <c r="X273" i="4"/>
  <c r="X275" i="4"/>
  <c r="X277" i="4"/>
  <c r="X279" i="4"/>
  <c r="X281" i="4"/>
  <c r="X283" i="4"/>
  <c r="X285" i="4"/>
  <c r="X287" i="4"/>
  <c r="X289" i="4"/>
  <c r="X291" i="4"/>
  <c r="X293" i="4"/>
  <c r="X295" i="4"/>
  <c r="X297" i="4"/>
  <c r="X299" i="4"/>
  <c r="X301" i="4"/>
  <c r="X303" i="4"/>
  <c r="X305" i="4"/>
  <c r="X307" i="4"/>
  <c r="X309" i="4"/>
  <c r="X311" i="4"/>
  <c r="X313" i="4"/>
  <c r="X315" i="4"/>
  <c r="X317" i="4"/>
  <c r="X319" i="4"/>
  <c r="X321" i="4"/>
  <c r="X323" i="4"/>
  <c r="X325" i="4"/>
  <c r="X327" i="4"/>
  <c r="X329" i="4"/>
  <c r="X331" i="4"/>
  <c r="X333" i="4"/>
  <c r="X335" i="4"/>
  <c r="X337" i="4"/>
  <c r="X339" i="4"/>
  <c r="X341" i="4"/>
  <c r="X343" i="4"/>
  <c r="X345" i="4"/>
  <c r="X347" i="4"/>
  <c r="X349" i="4"/>
  <c r="X351" i="4"/>
  <c r="X353" i="4"/>
  <c r="X355" i="4"/>
  <c r="X357" i="4"/>
  <c r="X359" i="4"/>
  <c r="X361" i="4"/>
  <c r="X363" i="4"/>
  <c r="X365" i="4"/>
  <c r="X367" i="4"/>
  <c r="X369" i="4"/>
  <c r="X371" i="4"/>
  <c r="X373" i="4"/>
  <c r="X375" i="4"/>
  <c r="X377" i="4"/>
  <c r="X379" i="4"/>
  <c r="X381" i="4"/>
  <c r="X383" i="4"/>
  <c r="X385" i="4"/>
  <c r="X387" i="4"/>
  <c r="X389" i="4"/>
  <c r="X391" i="4"/>
  <c r="X393" i="4"/>
  <c r="X395" i="4"/>
  <c r="X397" i="4"/>
  <c r="X399" i="4"/>
  <c r="X401" i="4"/>
  <c r="X128" i="4"/>
  <c r="X160" i="4"/>
  <c r="X192" i="4"/>
  <c r="X224" i="4"/>
  <c r="X288" i="4"/>
  <c r="X296" i="4"/>
  <c r="X304" i="4"/>
  <c r="X312" i="4"/>
  <c r="X320" i="4"/>
  <c r="X328" i="4"/>
  <c r="X336" i="4"/>
  <c r="X344" i="4"/>
  <c r="X352" i="4"/>
  <c r="X360" i="4"/>
  <c r="X368" i="4"/>
  <c r="X376" i="4"/>
  <c r="X384" i="4"/>
  <c r="X392" i="4"/>
  <c r="X400" i="4"/>
  <c r="X152" i="4"/>
  <c r="X184" i="4"/>
  <c r="X216" i="4"/>
  <c r="X286" i="4"/>
  <c r="X294" i="4"/>
  <c r="X302" i="4"/>
  <c r="X310" i="4"/>
  <c r="X318" i="4"/>
  <c r="X326" i="4"/>
  <c r="X334" i="4"/>
  <c r="X342" i="4"/>
  <c r="X350" i="4"/>
  <c r="X358" i="4"/>
  <c r="X366" i="4"/>
  <c r="X374" i="4"/>
  <c r="X382" i="4"/>
  <c r="X390" i="4"/>
  <c r="X398" i="4"/>
  <c r="X2" i="4"/>
  <c r="X136" i="4"/>
  <c r="X144" i="4"/>
  <c r="X176" i="4"/>
  <c r="X208" i="4"/>
  <c r="X284" i="4"/>
  <c r="X292" i="4"/>
  <c r="X300" i="4"/>
  <c r="X308" i="4"/>
  <c r="X316" i="4"/>
  <c r="X324" i="4"/>
  <c r="X332" i="4"/>
  <c r="X340" i="4"/>
  <c r="X348" i="4"/>
  <c r="X356" i="4"/>
  <c r="X364" i="4"/>
  <c r="X372" i="4"/>
  <c r="X380" i="4"/>
  <c r="X388" i="4"/>
  <c r="X396" i="4"/>
  <c r="X168" i="4"/>
  <c r="X200" i="4"/>
  <c r="X232" i="4"/>
  <c r="X282" i="4"/>
  <c r="X290" i="4"/>
  <c r="X298" i="4"/>
  <c r="X306" i="4"/>
  <c r="X314" i="4"/>
  <c r="X322" i="4"/>
  <c r="X330" i="4"/>
  <c r="X338" i="4"/>
  <c r="X346" i="4"/>
  <c r="X354" i="4"/>
  <c r="X362" i="4"/>
  <c r="X370" i="4"/>
  <c r="X378" i="4"/>
  <c r="X386" i="4"/>
  <c r="X394" i="4"/>
  <c r="X402" i="4"/>
  <c r="C18" i="10"/>
  <c r="P17" i="5"/>
  <c r="AP10" i="5" s="1"/>
  <c r="X24" i="4" l="1"/>
  <c r="X18" i="4"/>
  <c r="X120" i="4"/>
  <c r="X112" i="4"/>
  <c r="X102" i="4"/>
  <c r="X90" i="4"/>
  <c r="X80" i="4"/>
  <c r="X64" i="4"/>
  <c r="X48" i="4"/>
  <c r="X32" i="4"/>
  <c r="X16" i="4"/>
  <c r="X3" i="4"/>
  <c r="X118" i="4"/>
  <c r="X110" i="4"/>
  <c r="X98" i="4"/>
  <c r="X88" i="4"/>
  <c r="X74" i="4"/>
  <c r="X58" i="4"/>
  <c r="X42" i="4"/>
  <c r="X26" i="4"/>
  <c r="X10" i="4"/>
  <c r="X8" i="4"/>
  <c r="X78" i="4"/>
  <c r="X70" i="4"/>
  <c r="X62" i="4"/>
  <c r="X54" i="4"/>
  <c r="X46" i="4"/>
  <c r="X38" i="4"/>
  <c r="X30" i="4"/>
  <c r="X22" i="4"/>
  <c r="X14" i="4"/>
  <c r="X6" i="4"/>
  <c r="X108" i="4"/>
  <c r="X100" i="4"/>
  <c r="X92" i="4"/>
  <c r="X84" i="4"/>
  <c r="X76" i="4"/>
  <c r="X68" i="4"/>
  <c r="X60" i="4"/>
  <c r="X52" i="4"/>
  <c r="X44" i="4"/>
  <c r="X36" i="4"/>
  <c r="X28" i="4"/>
  <c r="X20" i="4"/>
  <c r="X12" i="4"/>
  <c r="Y4" i="4"/>
  <c r="Z4" i="4" s="1"/>
  <c r="Y6" i="4"/>
  <c r="Y8" i="4"/>
  <c r="Y10" i="4"/>
  <c r="Z10" i="4" s="1"/>
  <c r="Y12" i="4"/>
  <c r="Y14" i="4"/>
  <c r="Z14" i="4" s="1"/>
  <c r="Y16" i="4"/>
  <c r="Y18" i="4"/>
  <c r="Y20" i="4"/>
  <c r="Y22" i="4"/>
  <c r="Y24" i="4"/>
  <c r="Y26" i="4"/>
  <c r="Y28" i="4"/>
  <c r="Y30" i="4"/>
  <c r="Y32" i="4"/>
  <c r="Y34" i="4"/>
  <c r="Z34" i="4" s="1"/>
  <c r="Y36" i="4"/>
  <c r="Z36" i="4" s="1"/>
  <c r="Y38" i="4"/>
  <c r="Y40" i="4"/>
  <c r="Z40" i="4" s="1"/>
  <c r="Y42" i="4"/>
  <c r="Y44" i="4"/>
  <c r="Y46" i="4"/>
  <c r="Z46" i="4" s="1"/>
  <c r="Y48" i="4"/>
  <c r="Y50" i="4"/>
  <c r="Z50" i="4" s="1"/>
  <c r="Y52" i="4"/>
  <c r="Y54" i="4"/>
  <c r="Y56" i="4"/>
  <c r="Z56" i="4" s="1"/>
  <c r="Y58" i="4"/>
  <c r="Y60" i="4"/>
  <c r="Y62" i="4"/>
  <c r="Y64" i="4"/>
  <c r="Y66" i="4"/>
  <c r="Z66" i="4" s="1"/>
  <c r="Y68" i="4"/>
  <c r="Z68" i="4" s="1"/>
  <c r="Y70" i="4"/>
  <c r="Y72" i="4"/>
  <c r="Z72" i="4" s="1"/>
  <c r="Y74" i="4"/>
  <c r="Z74" i="4" s="1"/>
  <c r="Y76" i="4"/>
  <c r="Y78" i="4"/>
  <c r="Z78" i="4" s="1"/>
  <c r="Y80" i="4"/>
  <c r="Y82" i="4"/>
  <c r="Z82" i="4" s="1"/>
  <c r="Y84" i="4"/>
  <c r="Y86" i="4"/>
  <c r="Z86" i="4" s="1"/>
  <c r="Y88" i="4"/>
  <c r="Y90" i="4"/>
  <c r="Y92" i="4"/>
  <c r="Y94" i="4"/>
  <c r="Z94" i="4" s="1"/>
  <c r="Y96" i="4"/>
  <c r="Z96" i="4" s="1"/>
  <c r="Y98" i="4"/>
  <c r="Y100" i="4"/>
  <c r="Z100" i="4" s="1"/>
  <c r="Y102" i="4"/>
  <c r="Y104" i="4"/>
  <c r="Z104" i="4" s="1"/>
  <c r="Y106" i="4"/>
  <c r="Z106" i="4" s="1"/>
  <c r="Y108" i="4"/>
  <c r="Y110" i="4"/>
  <c r="Y112" i="4"/>
  <c r="Y114" i="4"/>
  <c r="Z114" i="4" s="1"/>
  <c r="Y116" i="4"/>
  <c r="Z116" i="4" s="1"/>
  <c r="Y118" i="4"/>
  <c r="Y120" i="4"/>
  <c r="Y122" i="4"/>
  <c r="Z122" i="4" s="1"/>
  <c r="Y124" i="4"/>
  <c r="Z124" i="4" s="1"/>
  <c r="Y7" i="4"/>
  <c r="Z7" i="4" s="1"/>
  <c r="Y15" i="4"/>
  <c r="Z15" i="4" s="1"/>
  <c r="Y23" i="4"/>
  <c r="Z23" i="4" s="1"/>
  <c r="Y31" i="4"/>
  <c r="Z31" i="4" s="1"/>
  <c r="Y39" i="4"/>
  <c r="Z39" i="4" s="1"/>
  <c r="Y47" i="4"/>
  <c r="Z47" i="4" s="1"/>
  <c r="Y55" i="4"/>
  <c r="Z55" i="4" s="1"/>
  <c r="Y63" i="4"/>
  <c r="Z63" i="4" s="1"/>
  <c r="Y71" i="4"/>
  <c r="Z71" i="4" s="1"/>
  <c r="Y79" i="4"/>
  <c r="Z79" i="4" s="1"/>
  <c r="Y87" i="4"/>
  <c r="Z87" i="4" s="1"/>
  <c r="Y95" i="4"/>
  <c r="Z95" i="4" s="1"/>
  <c r="Y103" i="4"/>
  <c r="Z103" i="4" s="1"/>
  <c r="Y111" i="4"/>
  <c r="Z111" i="4" s="1"/>
  <c r="Y119" i="4"/>
  <c r="Z119" i="4" s="1"/>
  <c r="Y128" i="4"/>
  <c r="Z128" i="4" s="1"/>
  <c r="Y131" i="4"/>
  <c r="Z131" i="4" s="1"/>
  <c r="Y136" i="4"/>
  <c r="Z136" i="4" s="1"/>
  <c r="Y139" i="4"/>
  <c r="Z139" i="4" s="1"/>
  <c r="Y144" i="4"/>
  <c r="Z144" i="4" s="1"/>
  <c r="Y147" i="4"/>
  <c r="Z147" i="4" s="1"/>
  <c r="Y152" i="4"/>
  <c r="Z152" i="4" s="1"/>
  <c r="Y155" i="4"/>
  <c r="Z155" i="4" s="1"/>
  <c r="Y160" i="4"/>
  <c r="Z160" i="4" s="1"/>
  <c r="Y163" i="4"/>
  <c r="Z163" i="4" s="1"/>
  <c r="Y168" i="4"/>
  <c r="Z168" i="4" s="1"/>
  <c r="Y171" i="4"/>
  <c r="Z171" i="4" s="1"/>
  <c r="Y176" i="4"/>
  <c r="Z176" i="4" s="1"/>
  <c r="Y179" i="4"/>
  <c r="Z179" i="4" s="1"/>
  <c r="Y184" i="4"/>
  <c r="Z184" i="4" s="1"/>
  <c r="Y187" i="4"/>
  <c r="Z187" i="4" s="1"/>
  <c r="Y192" i="4"/>
  <c r="Z192" i="4" s="1"/>
  <c r="Y195" i="4"/>
  <c r="Z195" i="4" s="1"/>
  <c r="Y200" i="4"/>
  <c r="Z200" i="4" s="1"/>
  <c r="Y203" i="4"/>
  <c r="Z203" i="4" s="1"/>
  <c r="Y208" i="4"/>
  <c r="Z208" i="4" s="1"/>
  <c r="Y211" i="4"/>
  <c r="Z211" i="4" s="1"/>
  <c r="Y216" i="4"/>
  <c r="Z216" i="4" s="1"/>
  <c r="Y219" i="4"/>
  <c r="Z219" i="4" s="1"/>
  <c r="Y224" i="4"/>
  <c r="Z224" i="4" s="1"/>
  <c r="Y227" i="4"/>
  <c r="Z227" i="4" s="1"/>
  <c r="Y232" i="4"/>
  <c r="Z232" i="4" s="1"/>
  <c r="Y235" i="4"/>
  <c r="Z235" i="4" s="1"/>
  <c r="Y9" i="4"/>
  <c r="Z9" i="4" s="1"/>
  <c r="Y17" i="4"/>
  <c r="Z17" i="4" s="1"/>
  <c r="Y25" i="4"/>
  <c r="Z25" i="4" s="1"/>
  <c r="Y33" i="4"/>
  <c r="Z33" i="4" s="1"/>
  <c r="Y41" i="4"/>
  <c r="Z41" i="4" s="1"/>
  <c r="Y49" i="4"/>
  <c r="Z49" i="4" s="1"/>
  <c r="Y57" i="4"/>
  <c r="Z57" i="4" s="1"/>
  <c r="Y65" i="4"/>
  <c r="Z65" i="4" s="1"/>
  <c r="Y73" i="4"/>
  <c r="Z73" i="4" s="1"/>
  <c r="Y81" i="4"/>
  <c r="Z81" i="4" s="1"/>
  <c r="Y89" i="4"/>
  <c r="Z89" i="4" s="1"/>
  <c r="Y97" i="4"/>
  <c r="Z97" i="4" s="1"/>
  <c r="Y105" i="4"/>
  <c r="Z105" i="4" s="1"/>
  <c r="Y113" i="4"/>
  <c r="Z113" i="4" s="1"/>
  <c r="Y121" i="4"/>
  <c r="Z121" i="4" s="1"/>
  <c r="Y126" i="4"/>
  <c r="Z126" i="4" s="1"/>
  <c r="Y129" i="4"/>
  <c r="Z129" i="4" s="1"/>
  <c r="Y134" i="4"/>
  <c r="Z134" i="4" s="1"/>
  <c r="Y137" i="4"/>
  <c r="Z137" i="4" s="1"/>
  <c r="Y142" i="4"/>
  <c r="Z142" i="4" s="1"/>
  <c r="Y145" i="4"/>
  <c r="Z145" i="4" s="1"/>
  <c r="Y150" i="4"/>
  <c r="Z150" i="4" s="1"/>
  <c r="Y153" i="4"/>
  <c r="Z153" i="4" s="1"/>
  <c r="Y158" i="4"/>
  <c r="Z158" i="4" s="1"/>
  <c r="Y161" i="4"/>
  <c r="Z161" i="4" s="1"/>
  <c r="Y166" i="4"/>
  <c r="Z166" i="4" s="1"/>
  <c r="Y169" i="4"/>
  <c r="Z169" i="4" s="1"/>
  <c r="Y174" i="4"/>
  <c r="Z174" i="4" s="1"/>
  <c r="Y177" i="4"/>
  <c r="Z177" i="4" s="1"/>
  <c r="Y182" i="4"/>
  <c r="Z182" i="4" s="1"/>
  <c r="Y185" i="4"/>
  <c r="Z185" i="4" s="1"/>
  <c r="Y190" i="4"/>
  <c r="Z190" i="4" s="1"/>
  <c r="Y193" i="4"/>
  <c r="Z193" i="4" s="1"/>
  <c r="Y198" i="4"/>
  <c r="Z198" i="4" s="1"/>
  <c r="Y201" i="4"/>
  <c r="Z201" i="4" s="1"/>
  <c r="Y206" i="4"/>
  <c r="Z206" i="4" s="1"/>
  <c r="Y209" i="4"/>
  <c r="Z209" i="4" s="1"/>
  <c r="Y214" i="4"/>
  <c r="Z214" i="4" s="1"/>
  <c r="Y217" i="4"/>
  <c r="Z217" i="4" s="1"/>
  <c r="Y222" i="4"/>
  <c r="Z222" i="4" s="1"/>
  <c r="Y225" i="4"/>
  <c r="Z225" i="4" s="1"/>
  <c r="Y230" i="4"/>
  <c r="Z230" i="4" s="1"/>
  <c r="Y233" i="4"/>
  <c r="Z233" i="4" s="1"/>
  <c r="Y238" i="4"/>
  <c r="Z238" i="4" s="1"/>
  <c r="Y240" i="4"/>
  <c r="Z240" i="4" s="1"/>
  <c r="Y242" i="4"/>
  <c r="Z242" i="4" s="1"/>
  <c r="Y244" i="4"/>
  <c r="Z244" i="4" s="1"/>
  <c r="Y246" i="4"/>
  <c r="Z246" i="4" s="1"/>
  <c r="Y248" i="4"/>
  <c r="Z248" i="4" s="1"/>
  <c r="Y250" i="4"/>
  <c r="Z250" i="4" s="1"/>
  <c r="Y252" i="4"/>
  <c r="Z252" i="4" s="1"/>
  <c r="Y254" i="4"/>
  <c r="Z254" i="4" s="1"/>
  <c r="Y256" i="4"/>
  <c r="Z256" i="4" s="1"/>
  <c r="Y258" i="4"/>
  <c r="Z258" i="4" s="1"/>
  <c r="Y260" i="4"/>
  <c r="Z260" i="4" s="1"/>
  <c r="Y262" i="4"/>
  <c r="Z262" i="4" s="1"/>
  <c r="Y264" i="4"/>
  <c r="Z264" i="4" s="1"/>
  <c r="Y266" i="4"/>
  <c r="Z266" i="4" s="1"/>
  <c r="Y268" i="4"/>
  <c r="Z268" i="4" s="1"/>
  <c r="Y270" i="4"/>
  <c r="Z270" i="4" s="1"/>
  <c r="Y272" i="4"/>
  <c r="Z272" i="4" s="1"/>
  <c r="Y274" i="4"/>
  <c r="Z274" i="4" s="1"/>
  <c r="Y3" i="4"/>
  <c r="Z3" i="4" s="1"/>
  <c r="Y11" i="4"/>
  <c r="Z11" i="4" s="1"/>
  <c r="Y19" i="4"/>
  <c r="Z19" i="4" s="1"/>
  <c r="Y27" i="4"/>
  <c r="Z27" i="4" s="1"/>
  <c r="Y35" i="4"/>
  <c r="Z35" i="4" s="1"/>
  <c r="Y43" i="4"/>
  <c r="Z43" i="4" s="1"/>
  <c r="Y51" i="4"/>
  <c r="Z51" i="4" s="1"/>
  <c r="Y59" i="4"/>
  <c r="Z59" i="4" s="1"/>
  <c r="Y67" i="4"/>
  <c r="Z67" i="4" s="1"/>
  <c r="Y75" i="4"/>
  <c r="Z75" i="4" s="1"/>
  <c r="Y83" i="4"/>
  <c r="Z83" i="4" s="1"/>
  <c r="Y91" i="4"/>
  <c r="Z91" i="4" s="1"/>
  <c r="Y99" i="4"/>
  <c r="Z99" i="4" s="1"/>
  <c r="Y107" i="4"/>
  <c r="Z107" i="4" s="1"/>
  <c r="Y115" i="4"/>
  <c r="Z115" i="4" s="1"/>
  <c r="Y123" i="4"/>
  <c r="Z123" i="4" s="1"/>
  <c r="Y127" i="4"/>
  <c r="Z127" i="4" s="1"/>
  <c r="Y132" i="4"/>
  <c r="Z132" i="4" s="1"/>
  <c r="Y135" i="4"/>
  <c r="Z135" i="4" s="1"/>
  <c r="Y140" i="4"/>
  <c r="Z140" i="4" s="1"/>
  <c r="Y143" i="4"/>
  <c r="Z143" i="4" s="1"/>
  <c r="Y148" i="4"/>
  <c r="Z148" i="4" s="1"/>
  <c r="Y151" i="4"/>
  <c r="Z151" i="4" s="1"/>
  <c r="Y156" i="4"/>
  <c r="Z156" i="4" s="1"/>
  <c r="Y159" i="4"/>
  <c r="Z159" i="4" s="1"/>
  <c r="Y164" i="4"/>
  <c r="Z164" i="4" s="1"/>
  <c r="Y167" i="4"/>
  <c r="Z167" i="4" s="1"/>
  <c r="Y172" i="4"/>
  <c r="Z172" i="4" s="1"/>
  <c r="Y175" i="4"/>
  <c r="Z175" i="4" s="1"/>
  <c r="Y180" i="4"/>
  <c r="Z180" i="4" s="1"/>
  <c r="Y183" i="4"/>
  <c r="Z183" i="4" s="1"/>
  <c r="Y188" i="4"/>
  <c r="Z188" i="4" s="1"/>
  <c r="Y191" i="4"/>
  <c r="Z191" i="4" s="1"/>
  <c r="Y196" i="4"/>
  <c r="Z196" i="4" s="1"/>
  <c r="Y199" i="4"/>
  <c r="Z199" i="4" s="1"/>
  <c r="Y204" i="4"/>
  <c r="Z204" i="4" s="1"/>
  <c r="Y207" i="4"/>
  <c r="Z207" i="4" s="1"/>
  <c r="Y212" i="4"/>
  <c r="Z212" i="4" s="1"/>
  <c r="Y215" i="4"/>
  <c r="Z215" i="4" s="1"/>
  <c r="Y220" i="4"/>
  <c r="Z220" i="4" s="1"/>
  <c r="Y223" i="4"/>
  <c r="Z223" i="4" s="1"/>
  <c r="Y228" i="4"/>
  <c r="Z228" i="4" s="1"/>
  <c r="Y231" i="4"/>
  <c r="Z231" i="4" s="1"/>
  <c r="Y236" i="4"/>
  <c r="Z236" i="4" s="1"/>
  <c r="Y2" i="4"/>
  <c r="Y5" i="4"/>
  <c r="Z5" i="4" s="1"/>
  <c r="Y37" i="4"/>
  <c r="Z37" i="4" s="1"/>
  <c r="Y69" i="4"/>
  <c r="Z69" i="4" s="1"/>
  <c r="Y101" i="4"/>
  <c r="Z101" i="4" s="1"/>
  <c r="Y138" i="4"/>
  <c r="Z138" i="4" s="1"/>
  <c r="Y149" i="4"/>
  <c r="Z149" i="4" s="1"/>
  <c r="Y170" i="4"/>
  <c r="Z170" i="4" s="1"/>
  <c r="Y181" i="4"/>
  <c r="Z181" i="4" s="1"/>
  <c r="Y202" i="4"/>
  <c r="Z202" i="4" s="1"/>
  <c r="Y213" i="4"/>
  <c r="Z213" i="4" s="1"/>
  <c r="Y234" i="4"/>
  <c r="Z234" i="4" s="1"/>
  <c r="Y243" i="4"/>
  <c r="Z243" i="4" s="1"/>
  <c r="Y251" i="4"/>
  <c r="Z251" i="4" s="1"/>
  <c r="Y259" i="4"/>
  <c r="Z259" i="4" s="1"/>
  <c r="Y267" i="4"/>
  <c r="Z267" i="4" s="1"/>
  <c r="Y275" i="4"/>
  <c r="Z275" i="4" s="1"/>
  <c r="Y279" i="4"/>
  <c r="Z279" i="4" s="1"/>
  <c r="Y282" i="4"/>
  <c r="Z282" i="4" s="1"/>
  <c r="Y285" i="4"/>
  <c r="Z285" i="4" s="1"/>
  <c r="Y290" i="4"/>
  <c r="Z290" i="4" s="1"/>
  <c r="Y293" i="4"/>
  <c r="Z293" i="4" s="1"/>
  <c r="Y298" i="4"/>
  <c r="Z298" i="4" s="1"/>
  <c r="Y301" i="4"/>
  <c r="Z301" i="4" s="1"/>
  <c r="Y306" i="4"/>
  <c r="Z306" i="4" s="1"/>
  <c r="Y309" i="4"/>
  <c r="Z309" i="4" s="1"/>
  <c r="Y314" i="4"/>
  <c r="Z314" i="4" s="1"/>
  <c r="Y317" i="4"/>
  <c r="Z317" i="4" s="1"/>
  <c r="Y322" i="4"/>
  <c r="Z322" i="4" s="1"/>
  <c r="Y325" i="4"/>
  <c r="Z325" i="4" s="1"/>
  <c r="Y330" i="4"/>
  <c r="Z330" i="4" s="1"/>
  <c r="Y333" i="4"/>
  <c r="Z333" i="4" s="1"/>
  <c r="Y338" i="4"/>
  <c r="Z338" i="4" s="1"/>
  <c r="Y341" i="4"/>
  <c r="Z341" i="4" s="1"/>
  <c r="Y346" i="4"/>
  <c r="Z346" i="4" s="1"/>
  <c r="Y349" i="4"/>
  <c r="Z349" i="4" s="1"/>
  <c r="Y354" i="4"/>
  <c r="Z354" i="4" s="1"/>
  <c r="Y357" i="4"/>
  <c r="Z357" i="4" s="1"/>
  <c r="Y362" i="4"/>
  <c r="Z362" i="4" s="1"/>
  <c r="Y365" i="4"/>
  <c r="Z365" i="4" s="1"/>
  <c r="Y370" i="4"/>
  <c r="Z370" i="4" s="1"/>
  <c r="Y373" i="4"/>
  <c r="Z373" i="4" s="1"/>
  <c r="Y378" i="4"/>
  <c r="Z378" i="4" s="1"/>
  <c r="Y381" i="4"/>
  <c r="Z381" i="4" s="1"/>
  <c r="Y386" i="4"/>
  <c r="Z386" i="4" s="1"/>
  <c r="Y389" i="4"/>
  <c r="Z389" i="4" s="1"/>
  <c r="Y394" i="4"/>
  <c r="Z394" i="4" s="1"/>
  <c r="Y397" i="4"/>
  <c r="Z397" i="4" s="1"/>
  <c r="Y402" i="4"/>
  <c r="Z402" i="4" s="1"/>
  <c r="Y93" i="4"/>
  <c r="Z93" i="4" s="1"/>
  <c r="Y13" i="4"/>
  <c r="Z13" i="4" s="1"/>
  <c r="Y45" i="4"/>
  <c r="Z45" i="4" s="1"/>
  <c r="Y77" i="4"/>
  <c r="Z77" i="4" s="1"/>
  <c r="Y109" i="4"/>
  <c r="Z109" i="4" s="1"/>
  <c r="Y130" i="4"/>
  <c r="Z130" i="4" s="1"/>
  <c r="Y141" i="4"/>
  <c r="Z141" i="4" s="1"/>
  <c r="Y162" i="4"/>
  <c r="Z162" i="4" s="1"/>
  <c r="Y173" i="4"/>
  <c r="Z173" i="4" s="1"/>
  <c r="Y194" i="4"/>
  <c r="Z194" i="4" s="1"/>
  <c r="Y205" i="4"/>
  <c r="Z205" i="4" s="1"/>
  <c r="Y226" i="4"/>
  <c r="Z226" i="4" s="1"/>
  <c r="Y237" i="4"/>
  <c r="Z237" i="4" s="1"/>
  <c r="Y245" i="4"/>
  <c r="Z245" i="4" s="1"/>
  <c r="Y253" i="4"/>
  <c r="Z253" i="4" s="1"/>
  <c r="Y261" i="4"/>
  <c r="Z261" i="4" s="1"/>
  <c r="Y269" i="4"/>
  <c r="Z269" i="4" s="1"/>
  <c r="Y276" i="4"/>
  <c r="Z276" i="4" s="1"/>
  <c r="Y280" i="4"/>
  <c r="Z280" i="4" s="1"/>
  <c r="Y283" i="4"/>
  <c r="Z283" i="4" s="1"/>
  <c r="Y288" i="4"/>
  <c r="Z288" i="4" s="1"/>
  <c r="Y291" i="4"/>
  <c r="Z291" i="4" s="1"/>
  <c r="Y296" i="4"/>
  <c r="Z296" i="4" s="1"/>
  <c r="Y299" i="4"/>
  <c r="Z299" i="4" s="1"/>
  <c r="Y304" i="4"/>
  <c r="Z304" i="4" s="1"/>
  <c r="Y307" i="4"/>
  <c r="Z307" i="4" s="1"/>
  <c r="Y312" i="4"/>
  <c r="Z312" i="4" s="1"/>
  <c r="Y315" i="4"/>
  <c r="Z315" i="4" s="1"/>
  <c r="Y320" i="4"/>
  <c r="Z320" i="4" s="1"/>
  <c r="Y323" i="4"/>
  <c r="Z323" i="4" s="1"/>
  <c r="Y328" i="4"/>
  <c r="Z328" i="4" s="1"/>
  <c r="Y331" i="4"/>
  <c r="Z331" i="4" s="1"/>
  <c r="Y336" i="4"/>
  <c r="Z336" i="4" s="1"/>
  <c r="Y339" i="4"/>
  <c r="Z339" i="4" s="1"/>
  <c r="Y344" i="4"/>
  <c r="Z344" i="4" s="1"/>
  <c r="Y347" i="4"/>
  <c r="Z347" i="4" s="1"/>
  <c r="Y352" i="4"/>
  <c r="Z352" i="4" s="1"/>
  <c r="Y355" i="4"/>
  <c r="Z355" i="4" s="1"/>
  <c r="Y360" i="4"/>
  <c r="Z360" i="4" s="1"/>
  <c r="Y363" i="4"/>
  <c r="Z363" i="4" s="1"/>
  <c r="Y368" i="4"/>
  <c r="Z368" i="4" s="1"/>
  <c r="Y371" i="4"/>
  <c r="Z371" i="4" s="1"/>
  <c r="Y376" i="4"/>
  <c r="Z376" i="4" s="1"/>
  <c r="Y379" i="4"/>
  <c r="Z379" i="4" s="1"/>
  <c r="Y384" i="4"/>
  <c r="Z384" i="4" s="1"/>
  <c r="Y387" i="4"/>
  <c r="Z387" i="4" s="1"/>
  <c r="Y392" i="4"/>
  <c r="Z392" i="4" s="1"/>
  <c r="Y395" i="4"/>
  <c r="Z395" i="4" s="1"/>
  <c r="Y400" i="4"/>
  <c r="Z400" i="4" s="1"/>
  <c r="Y21" i="4"/>
  <c r="Z21" i="4" s="1"/>
  <c r="Y53" i="4"/>
  <c r="Z53" i="4" s="1"/>
  <c r="Y85" i="4"/>
  <c r="Z85" i="4" s="1"/>
  <c r="Y117" i="4"/>
  <c r="Z117" i="4" s="1"/>
  <c r="Y133" i="4"/>
  <c r="Z133" i="4" s="1"/>
  <c r="Y154" i="4"/>
  <c r="Z154" i="4" s="1"/>
  <c r="Y165" i="4"/>
  <c r="Z165" i="4" s="1"/>
  <c r="Y186" i="4"/>
  <c r="Z186" i="4" s="1"/>
  <c r="Y197" i="4"/>
  <c r="Z197" i="4" s="1"/>
  <c r="Y218" i="4"/>
  <c r="Z218" i="4" s="1"/>
  <c r="Y229" i="4"/>
  <c r="Z229" i="4" s="1"/>
  <c r="Y239" i="4"/>
  <c r="Z239" i="4" s="1"/>
  <c r="Y247" i="4"/>
  <c r="Z247" i="4" s="1"/>
  <c r="Y255" i="4"/>
  <c r="Z255" i="4" s="1"/>
  <c r="Y263" i="4"/>
  <c r="Z263" i="4" s="1"/>
  <c r="Y271" i="4"/>
  <c r="Z271" i="4" s="1"/>
  <c r="Y277" i="4"/>
  <c r="Z277" i="4" s="1"/>
  <c r="Y281" i="4"/>
  <c r="Z281" i="4" s="1"/>
  <c r="Y286" i="4"/>
  <c r="Z286" i="4" s="1"/>
  <c r="Y289" i="4"/>
  <c r="Z289" i="4" s="1"/>
  <c r="Y294" i="4"/>
  <c r="Z294" i="4" s="1"/>
  <c r="Y297" i="4"/>
  <c r="Z297" i="4" s="1"/>
  <c r="Y302" i="4"/>
  <c r="Z302" i="4" s="1"/>
  <c r="Y305" i="4"/>
  <c r="Z305" i="4" s="1"/>
  <c r="Y310" i="4"/>
  <c r="Z310" i="4" s="1"/>
  <c r="Y313" i="4"/>
  <c r="Z313" i="4" s="1"/>
  <c r="Y318" i="4"/>
  <c r="Z318" i="4" s="1"/>
  <c r="Y321" i="4"/>
  <c r="Z321" i="4" s="1"/>
  <c r="Y326" i="4"/>
  <c r="Z326" i="4" s="1"/>
  <c r="Y329" i="4"/>
  <c r="Z329" i="4" s="1"/>
  <c r="Y334" i="4"/>
  <c r="Z334" i="4" s="1"/>
  <c r="Y337" i="4"/>
  <c r="Z337" i="4" s="1"/>
  <c r="Y342" i="4"/>
  <c r="Z342" i="4" s="1"/>
  <c r="Y345" i="4"/>
  <c r="Z345" i="4" s="1"/>
  <c r="Y350" i="4"/>
  <c r="Z350" i="4" s="1"/>
  <c r="Y353" i="4"/>
  <c r="Z353" i="4" s="1"/>
  <c r="Y358" i="4"/>
  <c r="Z358" i="4" s="1"/>
  <c r="Y361" i="4"/>
  <c r="Z361" i="4" s="1"/>
  <c r="Y366" i="4"/>
  <c r="Z366" i="4" s="1"/>
  <c r="Y369" i="4"/>
  <c r="Z369" i="4" s="1"/>
  <c r="Y374" i="4"/>
  <c r="Z374" i="4" s="1"/>
  <c r="Y377" i="4"/>
  <c r="Z377" i="4" s="1"/>
  <c r="Y382" i="4"/>
  <c r="Z382" i="4" s="1"/>
  <c r="Y385" i="4"/>
  <c r="Z385" i="4" s="1"/>
  <c r="Y390" i="4"/>
  <c r="Z390" i="4" s="1"/>
  <c r="Y393" i="4"/>
  <c r="Z393" i="4" s="1"/>
  <c r="Y398" i="4"/>
  <c r="Z398" i="4" s="1"/>
  <c r="Y401" i="4"/>
  <c r="Z401" i="4" s="1"/>
  <c r="Y29" i="4"/>
  <c r="Z29" i="4" s="1"/>
  <c r="Y61" i="4"/>
  <c r="Z61" i="4" s="1"/>
  <c r="Y125" i="4"/>
  <c r="Z125" i="4" s="1"/>
  <c r="Y146" i="4"/>
  <c r="Z146" i="4" s="1"/>
  <c r="Y157" i="4"/>
  <c r="Z157" i="4" s="1"/>
  <c r="Y178" i="4"/>
  <c r="Z178" i="4" s="1"/>
  <c r="Y189" i="4"/>
  <c r="Z189" i="4" s="1"/>
  <c r="Y210" i="4"/>
  <c r="Z210" i="4" s="1"/>
  <c r="Y221" i="4"/>
  <c r="Z221" i="4" s="1"/>
  <c r="Y241" i="4"/>
  <c r="Z241" i="4" s="1"/>
  <c r="Y249" i="4"/>
  <c r="Z249" i="4" s="1"/>
  <c r="Y257" i="4"/>
  <c r="Z257" i="4" s="1"/>
  <c r="Y265" i="4"/>
  <c r="Z265" i="4" s="1"/>
  <c r="Y273" i="4"/>
  <c r="Z273" i="4" s="1"/>
  <c r="Y278" i="4"/>
  <c r="Z278" i="4" s="1"/>
  <c r="Y284" i="4"/>
  <c r="Z284" i="4" s="1"/>
  <c r="Y287" i="4"/>
  <c r="Z287" i="4" s="1"/>
  <c r="Y292" i="4"/>
  <c r="Z292" i="4" s="1"/>
  <c r="Y295" i="4"/>
  <c r="Z295" i="4" s="1"/>
  <c r="Y300" i="4"/>
  <c r="Z300" i="4" s="1"/>
  <c r="Y303" i="4"/>
  <c r="Z303" i="4" s="1"/>
  <c r="Y308" i="4"/>
  <c r="Z308" i="4" s="1"/>
  <c r="Y311" i="4"/>
  <c r="Z311" i="4" s="1"/>
  <c r="Y316" i="4"/>
  <c r="Z316" i="4" s="1"/>
  <c r="Y319" i="4"/>
  <c r="Z319" i="4" s="1"/>
  <c r="Y324" i="4"/>
  <c r="Z324" i="4" s="1"/>
  <c r="Y327" i="4"/>
  <c r="Z327" i="4" s="1"/>
  <c r="Y332" i="4"/>
  <c r="Z332" i="4" s="1"/>
  <c r="Y335" i="4"/>
  <c r="Z335" i="4" s="1"/>
  <c r="Y340" i="4"/>
  <c r="Z340" i="4" s="1"/>
  <c r="Y343" i="4"/>
  <c r="Z343" i="4" s="1"/>
  <c r="Y348" i="4"/>
  <c r="Z348" i="4" s="1"/>
  <c r="Y351" i="4"/>
  <c r="Z351" i="4" s="1"/>
  <c r="Y356" i="4"/>
  <c r="Z356" i="4" s="1"/>
  <c r="Y359" i="4"/>
  <c r="Z359" i="4" s="1"/>
  <c r="Y364" i="4"/>
  <c r="Z364" i="4" s="1"/>
  <c r="Y367" i="4"/>
  <c r="Z367" i="4" s="1"/>
  <c r="Y372" i="4"/>
  <c r="Z372" i="4" s="1"/>
  <c r="Y375" i="4"/>
  <c r="Z375" i="4" s="1"/>
  <c r="Y380" i="4"/>
  <c r="Z380" i="4" s="1"/>
  <c r="Y383" i="4"/>
  <c r="Z383" i="4" s="1"/>
  <c r="Y388" i="4"/>
  <c r="Z388" i="4" s="1"/>
  <c r="Y391" i="4"/>
  <c r="Z391" i="4" s="1"/>
  <c r="Y396" i="4"/>
  <c r="Z396" i="4" s="1"/>
  <c r="Y399" i="4"/>
  <c r="Z399" i="4" s="1"/>
  <c r="D18" i="10"/>
  <c r="B24" i="10"/>
  <c r="A24" i="10"/>
  <c r="Z88" i="4" l="1"/>
  <c r="Z32" i="4"/>
  <c r="Z110" i="4"/>
  <c r="Z112" i="4"/>
  <c r="Z48" i="4"/>
  <c r="Z24" i="4"/>
  <c r="Z118" i="4"/>
  <c r="Z102" i="4"/>
  <c r="Z120" i="4"/>
  <c r="Z80" i="4"/>
  <c r="Z16" i="4"/>
  <c r="Z54" i="4"/>
  <c r="Z64" i="4"/>
  <c r="Z98" i="4"/>
  <c r="Z90" i="4"/>
  <c r="Z58" i="4"/>
  <c r="Z18" i="4"/>
  <c r="Z70" i="4"/>
  <c r="Z38" i="4"/>
  <c r="Z42" i="4"/>
  <c r="Z84" i="4"/>
  <c r="Z26" i="4"/>
  <c r="Z52" i="4"/>
  <c r="Z92" i="4"/>
  <c r="Z60" i="4"/>
  <c r="Z28" i="4"/>
  <c r="Z6" i="4"/>
  <c r="Z20" i="4"/>
  <c r="Z62" i="4"/>
  <c r="Z30" i="4"/>
  <c r="Z108" i="4"/>
  <c r="Z76" i="4"/>
  <c r="Z44" i="4"/>
  <c r="Z12" i="4"/>
  <c r="Z8" i="4"/>
  <c r="Z22" i="4"/>
  <c r="Z2" i="4"/>
  <c r="A2" i="5" s="1"/>
  <c r="A3" i="5"/>
  <c r="A4" i="5"/>
  <c r="H2" i="6" l="1"/>
  <c r="J2" i="7" s="1"/>
  <c r="J2" i="6"/>
  <c r="X2" i="7" s="1"/>
  <c r="I2" i="6"/>
  <c r="K2" i="7" s="1"/>
  <c r="J3" i="6"/>
  <c r="F3" i="7" s="1"/>
  <c r="H3" i="6"/>
  <c r="D3" i="7" s="1"/>
  <c r="H4" i="6"/>
  <c r="V4" i="7" s="1"/>
  <c r="I3" i="6"/>
  <c r="Q3" i="7" s="1"/>
  <c r="A5" i="5"/>
  <c r="J4" i="6"/>
  <c r="O4" i="7" s="1"/>
  <c r="I4" i="6"/>
  <c r="N4" i="7" s="1"/>
  <c r="I2" i="7" l="1"/>
  <c r="D2" i="7"/>
  <c r="P2" i="7"/>
  <c r="H2" i="7"/>
  <c r="A2" i="7"/>
  <c r="O2" i="7"/>
  <c r="M2" i="7"/>
  <c r="G2" i="7"/>
  <c r="S2" i="7"/>
  <c r="V2" i="7"/>
  <c r="R2" i="7"/>
  <c r="B2" i="7"/>
  <c r="W2" i="7"/>
  <c r="E2" i="7"/>
  <c r="C2" i="7"/>
  <c r="L2" i="7"/>
  <c r="F2" i="7"/>
  <c r="U2" i="7"/>
  <c r="T2" i="7"/>
  <c r="Q2" i="7"/>
  <c r="N2" i="7"/>
  <c r="U3" i="7"/>
  <c r="O3" i="7"/>
  <c r="L3" i="7"/>
  <c r="I3" i="7"/>
  <c r="X3" i="7"/>
  <c r="G3" i="7"/>
  <c r="P4" i="7"/>
  <c r="V3" i="7"/>
  <c r="J4" i="7"/>
  <c r="G4" i="7"/>
  <c r="T3" i="7"/>
  <c r="A3" i="7"/>
  <c r="E3" i="7"/>
  <c r="B3" i="7"/>
  <c r="H3" i="7"/>
  <c r="W3" i="7"/>
  <c r="K3" i="7"/>
  <c r="M3" i="7"/>
  <c r="C3" i="7"/>
  <c r="R3" i="7"/>
  <c r="D4" i="7"/>
  <c r="N3" i="7"/>
  <c r="A4" i="7"/>
  <c r="S4" i="7"/>
  <c r="M4" i="7"/>
  <c r="H5" i="6"/>
  <c r="G5" i="7" s="1"/>
  <c r="J3" i="7"/>
  <c r="S3" i="7"/>
  <c r="P3" i="7"/>
  <c r="F4" i="7"/>
  <c r="R4" i="7"/>
  <c r="X4" i="7"/>
  <c r="C4" i="7"/>
  <c r="L4" i="7"/>
  <c r="U4" i="7"/>
  <c r="I4" i="7"/>
  <c r="H4" i="7"/>
  <c r="W4" i="7"/>
  <c r="B4" i="7"/>
  <c r="K4" i="7"/>
  <c r="T4" i="7"/>
  <c r="Q4" i="7"/>
  <c r="E4" i="7"/>
  <c r="I5" i="6"/>
  <c r="B5" i="7" s="1"/>
  <c r="J5" i="6"/>
  <c r="U5" i="7" s="1"/>
  <c r="A6" i="5"/>
  <c r="V5" i="7" l="1"/>
  <c r="M5" i="7"/>
  <c r="A5" i="7"/>
  <c r="D5" i="7"/>
  <c r="J5" i="7"/>
  <c r="P5" i="7"/>
  <c r="S5" i="7"/>
  <c r="J6" i="6"/>
  <c r="I6" i="7" s="1"/>
  <c r="H6" i="6"/>
  <c r="J6" i="7" s="1"/>
  <c r="W5" i="7"/>
  <c r="E5" i="7"/>
  <c r="R5" i="7"/>
  <c r="K5" i="7"/>
  <c r="X5" i="7"/>
  <c r="F5" i="7"/>
  <c r="I5" i="7"/>
  <c r="O5" i="7"/>
  <c r="L5" i="7"/>
  <c r="C5" i="7"/>
  <c r="Q5" i="7"/>
  <c r="N5" i="7"/>
  <c r="T5" i="7"/>
  <c r="H5" i="7"/>
  <c r="I6" i="6"/>
  <c r="W6" i="7" s="1"/>
  <c r="A7" i="5"/>
  <c r="U6" i="7" l="1"/>
  <c r="C6" i="7"/>
  <c r="O6" i="7"/>
  <c r="R6" i="7"/>
  <c r="X6" i="7"/>
  <c r="F6" i="7"/>
  <c r="L6" i="7"/>
  <c r="H7" i="6"/>
  <c r="P7" i="7" s="1"/>
  <c r="M6" i="7"/>
  <c r="V6" i="7"/>
  <c r="P6" i="7"/>
  <c r="G6" i="7"/>
  <c r="A6" i="7"/>
  <c r="S6" i="7"/>
  <c r="D6" i="7"/>
  <c r="N6" i="7"/>
  <c r="T6" i="7"/>
  <c r="Q6" i="7"/>
  <c r="B6" i="7"/>
  <c r="E6" i="7"/>
  <c r="I7" i="6"/>
  <c r="N7" i="7" s="1"/>
  <c r="J7" i="6"/>
  <c r="O7" i="7" s="1"/>
  <c r="K6" i="7"/>
  <c r="H6" i="7"/>
  <c r="A8" i="5"/>
  <c r="V7" i="7" l="1"/>
  <c r="G7" i="7"/>
  <c r="J7" i="7"/>
  <c r="M7" i="7"/>
  <c r="S7" i="7"/>
  <c r="I8" i="6"/>
  <c r="K8" i="7" s="1"/>
  <c r="H8" i="6"/>
  <c r="J8" i="7" s="1"/>
  <c r="D7" i="7"/>
  <c r="A7" i="7"/>
  <c r="E7" i="7"/>
  <c r="I7" i="7"/>
  <c r="F7" i="7"/>
  <c r="B7" i="7"/>
  <c r="H7" i="7"/>
  <c r="C7" i="7"/>
  <c r="R7" i="7"/>
  <c r="X7" i="7"/>
  <c r="K7" i="7"/>
  <c r="T7" i="7"/>
  <c r="Q7" i="7"/>
  <c r="L7" i="7"/>
  <c r="U7" i="7"/>
  <c r="W7" i="7"/>
  <c r="J8" i="6"/>
  <c r="R8" i="7" s="1"/>
  <c r="A9" i="5"/>
  <c r="W8" i="7" l="1"/>
  <c r="T8" i="7"/>
  <c r="N8" i="7"/>
  <c r="E8" i="7"/>
  <c r="Q8" i="7"/>
  <c r="H8" i="7"/>
  <c r="B8" i="7"/>
  <c r="J9" i="6"/>
  <c r="X9" i="7" s="1"/>
  <c r="H9" i="6"/>
  <c r="S9" i="7" s="1"/>
  <c r="I8" i="7"/>
  <c r="S8" i="7"/>
  <c r="O8" i="7"/>
  <c r="C8" i="7"/>
  <c r="L8" i="7"/>
  <c r="U8" i="7"/>
  <c r="D8" i="7"/>
  <c r="M8" i="7"/>
  <c r="A8" i="7"/>
  <c r="G8" i="7"/>
  <c r="X8" i="7"/>
  <c r="P8" i="7"/>
  <c r="F8" i="7"/>
  <c r="I9" i="6"/>
  <c r="N9" i="7" s="1"/>
  <c r="V8" i="7"/>
  <c r="A10" i="5"/>
  <c r="I9" i="7" l="1"/>
  <c r="C9" i="7"/>
  <c r="U9" i="7"/>
  <c r="F9" i="7"/>
  <c r="R9" i="7"/>
  <c r="O9" i="7"/>
  <c r="L9" i="7"/>
  <c r="I10" i="6"/>
  <c r="H10" i="7" s="1"/>
  <c r="H10" i="6"/>
  <c r="A10" i="7" s="1"/>
  <c r="P9" i="7"/>
  <c r="D9" i="7"/>
  <c r="V9" i="7"/>
  <c r="K9" i="7"/>
  <c r="B9" i="7"/>
  <c r="W9" i="7"/>
  <c r="E9" i="7"/>
  <c r="T9" i="7"/>
  <c r="J10" i="6"/>
  <c r="X10" i="7" s="1"/>
  <c r="M9" i="7"/>
  <c r="J9" i="7"/>
  <c r="G9" i="7"/>
  <c r="H9" i="7"/>
  <c r="A9" i="7"/>
  <c r="Q9" i="7"/>
  <c r="A11" i="5"/>
  <c r="Q10" i="7" l="1"/>
  <c r="W10" i="7"/>
  <c r="N10" i="7"/>
  <c r="B10" i="7"/>
  <c r="T10" i="7"/>
  <c r="K10" i="7"/>
  <c r="E10" i="7"/>
  <c r="J11" i="6"/>
  <c r="I11" i="7" s="1"/>
  <c r="H11" i="6"/>
  <c r="J11" i="7" s="1"/>
  <c r="U10" i="7"/>
  <c r="I10" i="7"/>
  <c r="F10" i="7"/>
  <c r="O10" i="7"/>
  <c r="P10" i="7"/>
  <c r="G10" i="7"/>
  <c r="R10" i="7"/>
  <c r="L10" i="7"/>
  <c r="V10" i="7"/>
  <c r="S10" i="7"/>
  <c r="J10" i="7"/>
  <c r="I11" i="6"/>
  <c r="T11" i="7" s="1"/>
  <c r="D10" i="7"/>
  <c r="M10" i="7"/>
  <c r="C10" i="7"/>
  <c r="A12" i="5"/>
  <c r="X11" i="7" l="1"/>
  <c r="F11" i="7"/>
  <c r="R11" i="7"/>
  <c r="O11" i="7"/>
  <c r="C11" i="7"/>
  <c r="U11" i="7"/>
  <c r="L11" i="7"/>
  <c r="H12" i="6"/>
  <c r="S12" i="7" s="1"/>
  <c r="P11" i="7"/>
  <c r="D11" i="7"/>
  <c r="A11" i="7"/>
  <c r="G11" i="7"/>
  <c r="M11" i="7"/>
  <c r="V11" i="7"/>
  <c r="S11" i="7"/>
  <c r="H11" i="7"/>
  <c r="I12" i="6"/>
  <c r="N12" i="7" s="1"/>
  <c r="Q11" i="7"/>
  <c r="B11" i="7"/>
  <c r="N11" i="7"/>
  <c r="K11" i="7"/>
  <c r="E11" i="7"/>
  <c r="J12" i="6"/>
  <c r="C12" i="7" s="1"/>
  <c r="W11" i="7"/>
  <c r="A13" i="5"/>
  <c r="J12" i="7" l="1"/>
  <c r="G12" i="7"/>
  <c r="V12" i="7"/>
  <c r="M12" i="7"/>
  <c r="A12" i="7"/>
  <c r="I13" i="6"/>
  <c r="E13" i="7" s="1"/>
  <c r="H13" i="6"/>
  <c r="A13" i="7" s="1"/>
  <c r="P12" i="7"/>
  <c r="D12" i="7"/>
  <c r="K12" i="7"/>
  <c r="B12" i="7"/>
  <c r="T12" i="7"/>
  <c r="W12" i="7"/>
  <c r="Q12" i="7"/>
  <c r="R12" i="7"/>
  <c r="F12" i="7"/>
  <c r="E12" i="7"/>
  <c r="J13" i="6"/>
  <c r="O13" i="7" s="1"/>
  <c r="I12" i="7"/>
  <c r="X12" i="7"/>
  <c r="H12" i="7"/>
  <c r="U12" i="7"/>
  <c r="O12" i="7"/>
  <c r="L12" i="7"/>
  <c r="A14" i="5"/>
  <c r="N13" i="7" l="1"/>
  <c r="T13" i="7"/>
  <c r="Q13" i="7"/>
  <c r="K13" i="7"/>
  <c r="W13" i="7"/>
  <c r="B13" i="7"/>
  <c r="H13" i="7"/>
  <c r="J14" i="6"/>
  <c r="F14" i="7" s="1"/>
  <c r="H14" i="6"/>
  <c r="D14" i="7" s="1"/>
  <c r="I13" i="7"/>
  <c r="R13" i="7"/>
  <c r="L13" i="7"/>
  <c r="C13" i="7"/>
  <c r="F13" i="7"/>
  <c r="X13" i="7"/>
  <c r="U13" i="7"/>
  <c r="J13" i="7"/>
  <c r="V13" i="7"/>
  <c r="P13" i="7"/>
  <c r="G13" i="7"/>
  <c r="S13" i="7"/>
  <c r="M13" i="7"/>
  <c r="D13" i="7"/>
  <c r="I14" i="6"/>
  <c r="E14" i="7" s="1"/>
  <c r="A15" i="5"/>
  <c r="R14" i="7" l="1"/>
  <c r="C14" i="7"/>
  <c r="I14" i="7"/>
  <c r="L14" i="7"/>
  <c r="O14" i="7"/>
  <c r="X14" i="7"/>
  <c r="U14" i="7"/>
  <c r="J15" i="6"/>
  <c r="X15" i="7" s="1"/>
  <c r="H15" i="6"/>
  <c r="G15" i="7" s="1"/>
  <c r="J14" i="7"/>
  <c r="G14" i="7"/>
  <c r="M14" i="7"/>
  <c r="V14" i="7"/>
  <c r="P14" i="7"/>
  <c r="S14" i="7"/>
  <c r="A14" i="7"/>
  <c r="I15" i="6"/>
  <c r="T15" i="7" s="1"/>
  <c r="H14" i="7"/>
  <c r="T14" i="7"/>
  <c r="K14" i="7"/>
  <c r="W14" i="7"/>
  <c r="A16" i="5"/>
  <c r="N14" i="7"/>
  <c r="B14" i="7"/>
  <c r="Q14" i="7"/>
  <c r="U15" i="7" l="1"/>
  <c r="F15" i="7"/>
  <c r="C15" i="7"/>
  <c r="I15" i="7"/>
  <c r="O15" i="7"/>
  <c r="L15" i="7"/>
  <c r="R15" i="7"/>
  <c r="J16" i="6"/>
  <c r="X16" i="7" s="1"/>
  <c r="H16" i="6"/>
  <c r="S16" i="7" s="1"/>
  <c r="Q15" i="7"/>
  <c r="H15" i="7"/>
  <c r="K15" i="7"/>
  <c r="W15" i="7"/>
  <c r="N15" i="7"/>
  <c r="E15" i="7"/>
  <c r="B15" i="7"/>
  <c r="S15" i="7"/>
  <c r="D15" i="7"/>
  <c r="V15" i="7"/>
  <c r="A15" i="7"/>
  <c r="M15" i="7"/>
  <c r="J15" i="7"/>
  <c r="I16" i="6"/>
  <c r="T16" i="7" s="1"/>
  <c r="P15" i="7"/>
  <c r="A17" i="5"/>
  <c r="O16" i="7" l="1"/>
  <c r="F16" i="7"/>
  <c r="L16" i="7"/>
  <c r="I16" i="7"/>
  <c r="U16" i="7"/>
  <c r="R16" i="7"/>
  <c r="C16" i="7"/>
  <c r="H17" i="6"/>
  <c r="P17" i="7" s="1"/>
  <c r="W16" i="7"/>
  <c r="D16" i="7"/>
  <c r="P16" i="7"/>
  <c r="M16" i="7"/>
  <c r="H16" i="7"/>
  <c r="G16" i="7"/>
  <c r="E16" i="7"/>
  <c r="J16" i="7"/>
  <c r="V16" i="7"/>
  <c r="K16" i="7"/>
  <c r="Q16" i="7"/>
  <c r="J17" i="6"/>
  <c r="L17" i="7" s="1"/>
  <c r="A16" i="7"/>
  <c r="B16" i="7"/>
  <c r="N16" i="7"/>
  <c r="I17" i="6"/>
  <c r="W17" i="7" s="1"/>
  <c r="A18" i="5"/>
  <c r="V17" i="7" l="1"/>
  <c r="A17" i="7"/>
  <c r="D17" i="7"/>
  <c r="J17" i="7"/>
  <c r="M17" i="7"/>
  <c r="J18" i="6"/>
  <c r="L18" i="7" s="1"/>
  <c r="H18" i="6"/>
  <c r="V18" i="7" s="1"/>
  <c r="G17" i="7"/>
  <c r="S17" i="7"/>
  <c r="X17" i="7"/>
  <c r="H17" i="7"/>
  <c r="U17" i="7"/>
  <c r="R17" i="7"/>
  <c r="I17" i="7"/>
  <c r="F17" i="7"/>
  <c r="I18" i="6"/>
  <c r="T18" i="7" s="1"/>
  <c r="O17" i="7"/>
  <c r="C17" i="7"/>
  <c r="E17" i="7"/>
  <c r="K17" i="7"/>
  <c r="B17" i="7"/>
  <c r="N17" i="7"/>
  <c r="T17" i="7"/>
  <c r="Q17" i="7"/>
  <c r="A19" i="5"/>
  <c r="O18" i="7" l="1"/>
  <c r="U18" i="7"/>
  <c r="I18" i="7"/>
  <c r="C18" i="7"/>
  <c r="X18" i="7"/>
  <c r="R18" i="7"/>
  <c r="F18" i="7"/>
  <c r="H19" i="6"/>
  <c r="S19" i="7" s="1"/>
  <c r="Q18" i="7"/>
  <c r="N18" i="7"/>
  <c r="D18" i="7"/>
  <c r="H18" i="7"/>
  <c r="K18" i="7"/>
  <c r="A18" i="7"/>
  <c r="I19" i="6"/>
  <c r="N19" i="7" s="1"/>
  <c r="M18" i="7"/>
  <c r="P18" i="7"/>
  <c r="S18" i="7"/>
  <c r="B18" i="7"/>
  <c r="J18" i="7"/>
  <c r="G18" i="7"/>
  <c r="J19" i="6"/>
  <c r="O19" i="7" s="1"/>
  <c r="E18" i="7"/>
  <c r="W18" i="7"/>
  <c r="A20" i="5"/>
  <c r="A19" i="7" l="1"/>
  <c r="D19" i="7"/>
  <c r="V19" i="7"/>
  <c r="M19" i="7"/>
  <c r="G19" i="7"/>
  <c r="I20" i="6"/>
  <c r="T20" i="7" s="1"/>
  <c r="H20" i="6"/>
  <c r="M20" i="7" s="1"/>
  <c r="J19" i="7"/>
  <c r="P19" i="7"/>
  <c r="E19" i="7"/>
  <c r="F19" i="7"/>
  <c r="X19" i="7"/>
  <c r="B19" i="7"/>
  <c r="T19" i="7"/>
  <c r="Q19" i="7"/>
  <c r="L19" i="7"/>
  <c r="W19" i="7"/>
  <c r="H19" i="7"/>
  <c r="K19" i="7"/>
  <c r="U19" i="7"/>
  <c r="I19" i="7"/>
  <c r="R19" i="7"/>
  <c r="C19" i="7"/>
  <c r="J20" i="6"/>
  <c r="X20" i="7" s="1"/>
  <c r="A21" i="5"/>
  <c r="H20" i="7" l="1"/>
  <c r="K20" i="7"/>
  <c r="Q20" i="7"/>
  <c r="B20" i="7"/>
  <c r="W20" i="7"/>
  <c r="N20" i="7"/>
  <c r="E20" i="7"/>
  <c r="J21" i="6"/>
  <c r="C21" i="7" s="1"/>
  <c r="H21" i="6"/>
  <c r="V21" i="7" s="1"/>
  <c r="P20" i="7"/>
  <c r="D20" i="7"/>
  <c r="J20" i="7"/>
  <c r="A20" i="7"/>
  <c r="V20" i="7"/>
  <c r="F20" i="7"/>
  <c r="G20" i="7"/>
  <c r="R20" i="7"/>
  <c r="S20" i="7"/>
  <c r="L20" i="7"/>
  <c r="U20" i="7"/>
  <c r="C20" i="7"/>
  <c r="I20" i="7"/>
  <c r="O20" i="7"/>
  <c r="I21" i="6"/>
  <c r="B21" i="7" s="1"/>
  <c r="A22" i="5"/>
  <c r="F21" i="7" l="1"/>
  <c r="O21" i="7"/>
  <c r="R21" i="7"/>
  <c r="U21" i="7"/>
  <c r="L21" i="7"/>
  <c r="X21" i="7"/>
  <c r="I21" i="7"/>
  <c r="I22" i="6"/>
  <c r="Q22" i="7" s="1"/>
  <c r="H22" i="6"/>
  <c r="S22" i="7" s="1"/>
  <c r="Q21" i="7"/>
  <c r="M21" i="7"/>
  <c r="D21" i="7"/>
  <c r="J22" i="6"/>
  <c r="F22" i="7" s="1"/>
  <c r="J21" i="7"/>
  <c r="N21" i="7"/>
  <c r="T21" i="7"/>
  <c r="K21" i="7"/>
  <c r="W21" i="7"/>
  <c r="H21" i="7"/>
  <c r="E21" i="7"/>
  <c r="P21" i="7"/>
  <c r="S21" i="7"/>
  <c r="A21" i="7"/>
  <c r="G21" i="7"/>
  <c r="A23" i="5"/>
  <c r="K22" i="7" l="1"/>
  <c r="W22" i="7"/>
  <c r="E22" i="7"/>
  <c r="T22" i="7"/>
  <c r="H22" i="7"/>
  <c r="B22" i="7"/>
  <c r="N22" i="7"/>
  <c r="H23" i="6"/>
  <c r="M23" i="7" s="1"/>
  <c r="C22" i="7"/>
  <c r="V22" i="7"/>
  <c r="X22" i="7"/>
  <c r="I22" i="7"/>
  <c r="O22" i="7"/>
  <c r="R22" i="7"/>
  <c r="L22" i="7"/>
  <c r="G22" i="7"/>
  <c r="U22" i="7"/>
  <c r="J22" i="7"/>
  <c r="M22" i="7"/>
  <c r="A22" i="7"/>
  <c r="D22" i="7"/>
  <c r="P22" i="7"/>
  <c r="J23" i="6"/>
  <c r="L23" i="7" s="1"/>
  <c r="A24" i="5"/>
  <c r="I23" i="6"/>
  <c r="Q23" i="7" s="1"/>
  <c r="D23" i="7" l="1"/>
  <c r="A23" i="7"/>
  <c r="V23" i="7"/>
  <c r="P23" i="7"/>
  <c r="J23" i="7"/>
  <c r="S23" i="7"/>
  <c r="J24" i="6"/>
  <c r="X24" i="7" s="1"/>
  <c r="H24" i="6"/>
  <c r="S24" i="7" s="1"/>
  <c r="G23" i="7"/>
  <c r="I24" i="6"/>
  <c r="N24" i="7" s="1"/>
  <c r="I23" i="7"/>
  <c r="U23" i="7"/>
  <c r="X23" i="7"/>
  <c r="T23" i="7"/>
  <c r="C23" i="7"/>
  <c r="E23" i="7"/>
  <c r="F23" i="7"/>
  <c r="N23" i="7"/>
  <c r="R23" i="7"/>
  <c r="O23" i="7"/>
  <c r="B23" i="7"/>
  <c r="H23" i="7"/>
  <c r="W23" i="7"/>
  <c r="A25" i="5"/>
  <c r="K23" i="7"/>
  <c r="R24" i="7" l="1"/>
  <c r="U24" i="7"/>
  <c r="I24" i="7"/>
  <c r="F24" i="7"/>
  <c r="C24" i="7"/>
  <c r="O24" i="7"/>
  <c r="L24" i="7"/>
  <c r="H25" i="6"/>
  <c r="G25" i="7" s="1"/>
  <c r="K24" i="7"/>
  <c r="Q24" i="7"/>
  <c r="T24" i="7"/>
  <c r="H24" i="7"/>
  <c r="E24" i="7"/>
  <c r="W24" i="7"/>
  <c r="B24" i="7"/>
  <c r="D24" i="7"/>
  <c r="J25" i="6"/>
  <c r="C25" i="7" s="1"/>
  <c r="V24" i="7"/>
  <c r="M24" i="7"/>
  <c r="G24" i="7"/>
  <c r="J24" i="7"/>
  <c r="P24" i="7"/>
  <c r="A24" i="7"/>
  <c r="I25" i="6"/>
  <c r="H25" i="7" s="1"/>
  <c r="A26" i="5"/>
  <c r="S25" i="7" l="1"/>
  <c r="P25" i="7"/>
  <c r="A25" i="7"/>
  <c r="J25" i="7"/>
  <c r="D25" i="7"/>
  <c r="V25" i="7"/>
  <c r="H26" i="6"/>
  <c r="P26" i="7" s="1"/>
  <c r="M25" i="7"/>
  <c r="I25" i="7"/>
  <c r="R25" i="7"/>
  <c r="F25" i="7"/>
  <c r="O25" i="7"/>
  <c r="X25" i="7"/>
  <c r="B25" i="7"/>
  <c r="U25" i="7"/>
  <c r="T25" i="7"/>
  <c r="N25" i="7"/>
  <c r="L25" i="7"/>
  <c r="J26" i="6"/>
  <c r="L26" i="7" s="1"/>
  <c r="I26" i="6"/>
  <c r="N26" i="7" s="1"/>
  <c r="K25" i="7"/>
  <c r="A27" i="5"/>
  <c r="Q25" i="7"/>
  <c r="W25" i="7"/>
  <c r="E25" i="7"/>
  <c r="V26" i="7" l="1"/>
  <c r="A26" i="7"/>
  <c r="M26" i="7"/>
  <c r="D26" i="7"/>
  <c r="S26" i="7"/>
  <c r="G26" i="7"/>
  <c r="H27" i="6"/>
  <c r="J27" i="7" s="1"/>
  <c r="J26" i="7"/>
  <c r="X26" i="7"/>
  <c r="K26" i="7"/>
  <c r="F26" i="7"/>
  <c r="E26" i="7"/>
  <c r="R26" i="7"/>
  <c r="B26" i="7"/>
  <c r="H26" i="7"/>
  <c r="I26" i="7"/>
  <c r="C26" i="7"/>
  <c r="O26" i="7"/>
  <c r="U26" i="7"/>
  <c r="Q26" i="7"/>
  <c r="W26" i="7"/>
  <c r="J27" i="6"/>
  <c r="O27" i="7" s="1"/>
  <c r="I27" i="6"/>
  <c r="E27" i="7" s="1"/>
  <c r="T26" i="7"/>
  <c r="A28" i="5"/>
  <c r="S27" i="7" l="1"/>
  <c r="G27" i="7"/>
  <c r="D27" i="7"/>
  <c r="A27" i="7"/>
  <c r="H28" i="6"/>
  <c r="G28" i="7" s="1"/>
  <c r="M27" i="7"/>
  <c r="P27" i="7"/>
  <c r="V27" i="7"/>
  <c r="L27" i="7"/>
  <c r="C27" i="7"/>
  <c r="F27" i="7"/>
  <c r="R27" i="7"/>
  <c r="Q27" i="7"/>
  <c r="W27" i="7"/>
  <c r="I27" i="7"/>
  <c r="U27" i="7"/>
  <c r="X27" i="7"/>
  <c r="N27" i="7"/>
  <c r="I28" i="6"/>
  <c r="E28" i="7" s="1"/>
  <c r="T27" i="7"/>
  <c r="B27" i="7"/>
  <c r="H27" i="7"/>
  <c r="K27" i="7"/>
  <c r="J28" i="6"/>
  <c r="O28" i="7" s="1"/>
  <c r="A29" i="5"/>
  <c r="M28" i="7" l="1"/>
  <c r="D28" i="7"/>
  <c r="S28" i="7"/>
  <c r="P28" i="7"/>
  <c r="A28" i="7"/>
  <c r="H29" i="6"/>
  <c r="G29" i="7" s="1"/>
  <c r="J28" i="7"/>
  <c r="V28" i="7"/>
  <c r="H28" i="7"/>
  <c r="K28" i="7"/>
  <c r="I28" i="7"/>
  <c r="R28" i="7"/>
  <c r="Q28" i="7"/>
  <c r="T28" i="7"/>
  <c r="F28" i="7"/>
  <c r="X28" i="7"/>
  <c r="B28" i="7"/>
  <c r="L28" i="7"/>
  <c r="W28" i="7"/>
  <c r="I29" i="6"/>
  <c r="N29" i="7" s="1"/>
  <c r="N28" i="7"/>
  <c r="C28" i="7"/>
  <c r="U28" i="7"/>
  <c r="J29" i="6"/>
  <c r="C29" i="7" s="1"/>
  <c r="A30" i="5"/>
  <c r="J29" i="7" l="1"/>
  <c r="S29" i="7"/>
  <c r="D29" i="7"/>
  <c r="J30" i="6"/>
  <c r="X30" i="7" s="1"/>
  <c r="H30" i="6"/>
  <c r="P30" i="7" s="1"/>
  <c r="P29" i="7"/>
  <c r="M29" i="7"/>
  <c r="V29" i="7"/>
  <c r="A29" i="7"/>
  <c r="H29" i="7"/>
  <c r="W29" i="7"/>
  <c r="I29" i="7"/>
  <c r="O29" i="7"/>
  <c r="K29" i="7"/>
  <c r="T29" i="7"/>
  <c r="R29" i="7"/>
  <c r="Q29" i="7"/>
  <c r="L29" i="7"/>
  <c r="F29" i="7"/>
  <c r="X29" i="7"/>
  <c r="E29" i="7"/>
  <c r="U29" i="7"/>
  <c r="B29" i="7"/>
  <c r="A31" i="5"/>
  <c r="I30" i="6"/>
  <c r="Q30" i="7" s="1"/>
  <c r="F30" i="7" l="1"/>
  <c r="U30" i="7"/>
  <c r="C30" i="7"/>
  <c r="O30" i="7"/>
  <c r="I30" i="7"/>
  <c r="R30" i="7"/>
  <c r="L30" i="7"/>
  <c r="H31" i="6"/>
  <c r="J31" i="7" s="1"/>
  <c r="B30" i="7"/>
  <c r="J31" i="6"/>
  <c r="X31" i="7" s="1"/>
  <c r="K30" i="7"/>
  <c r="E30" i="7"/>
  <c r="T30" i="7"/>
  <c r="W30" i="7"/>
  <c r="I31" i="6"/>
  <c r="K31" i="7" s="1"/>
  <c r="N30" i="7"/>
  <c r="H30" i="7"/>
  <c r="M30" i="7"/>
  <c r="V30" i="7"/>
  <c r="D30" i="7"/>
  <c r="S30" i="7"/>
  <c r="G30" i="7"/>
  <c r="J30" i="7"/>
  <c r="A30" i="7"/>
  <c r="A32" i="5"/>
  <c r="V31" i="7" l="1"/>
  <c r="G31" i="7"/>
  <c r="D31" i="7"/>
  <c r="J32" i="6"/>
  <c r="F32" i="7" s="1"/>
  <c r="H32" i="6"/>
  <c r="D32" i="7" s="1"/>
  <c r="P31" i="7"/>
  <c r="S31" i="7"/>
  <c r="A31" i="7"/>
  <c r="M31" i="7"/>
  <c r="R31" i="7"/>
  <c r="I31" i="7"/>
  <c r="O31" i="7"/>
  <c r="F31" i="7"/>
  <c r="L31" i="7"/>
  <c r="C31" i="7"/>
  <c r="U31" i="7"/>
  <c r="B31" i="7"/>
  <c r="Q31" i="7"/>
  <c r="T31" i="7"/>
  <c r="E31" i="7"/>
  <c r="H31" i="7"/>
  <c r="W31" i="7"/>
  <c r="N31" i="7"/>
  <c r="A33" i="5"/>
  <c r="I32" i="6"/>
  <c r="B32" i="7" s="1"/>
  <c r="U32" i="7" l="1"/>
  <c r="X32" i="7"/>
  <c r="C32" i="7"/>
  <c r="R32" i="7"/>
  <c r="O32" i="7"/>
  <c r="L32" i="7"/>
  <c r="I32" i="7"/>
  <c r="J33" i="6"/>
  <c r="F33" i="7" s="1"/>
  <c r="H33" i="6"/>
  <c r="D33" i="7" s="1"/>
  <c r="A32" i="7"/>
  <c r="T32" i="7"/>
  <c r="N32" i="7"/>
  <c r="K32" i="7"/>
  <c r="J32" i="7"/>
  <c r="Q32" i="7"/>
  <c r="I33" i="6"/>
  <c r="T33" i="7" s="1"/>
  <c r="S32" i="7"/>
  <c r="W32" i="7"/>
  <c r="H32" i="7"/>
  <c r="P32" i="7"/>
  <c r="E32" i="7"/>
  <c r="A34" i="5"/>
  <c r="M32" i="7"/>
  <c r="V32" i="7"/>
  <c r="G32" i="7"/>
  <c r="R33" i="7" l="1"/>
  <c r="X33" i="7"/>
  <c r="U33" i="7"/>
  <c r="C33" i="7"/>
  <c r="L33" i="7"/>
  <c r="O33" i="7"/>
  <c r="I33" i="7"/>
  <c r="I34" i="6"/>
  <c r="N34" i="7" s="1"/>
  <c r="H34" i="6"/>
  <c r="D34" i="7" s="1"/>
  <c r="N33" i="7"/>
  <c r="H33" i="7"/>
  <c r="E33" i="7"/>
  <c r="G33" i="7"/>
  <c r="W33" i="7"/>
  <c r="M33" i="7"/>
  <c r="A33" i="7"/>
  <c r="K33" i="7"/>
  <c r="V33" i="7"/>
  <c r="J34" i="6"/>
  <c r="U34" i="7" s="1"/>
  <c r="B33" i="7"/>
  <c r="Q33" i="7"/>
  <c r="P33" i="7"/>
  <c r="S33" i="7"/>
  <c r="J33" i="7"/>
  <c r="A35" i="5"/>
  <c r="H34" i="7" l="1"/>
  <c r="Q34" i="7"/>
  <c r="K34" i="7"/>
  <c r="E34" i="7"/>
  <c r="T34" i="7"/>
  <c r="B34" i="7"/>
  <c r="W34" i="7"/>
  <c r="H35" i="6"/>
  <c r="A35" i="7" s="1"/>
  <c r="R34" i="7"/>
  <c r="I34" i="7"/>
  <c r="L34" i="7"/>
  <c r="F34" i="7"/>
  <c r="O34" i="7"/>
  <c r="X34" i="7"/>
  <c r="M34" i="7"/>
  <c r="G34" i="7"/>
  <c r="J34" i="7"/>
  <c r="S34" i="7"/>
  <c r="C34" i="7"/>
  <c r="I35" i="6"/>
  <c r="H35" i="7" s="1"/>
  <c r="J35" i="6"/>
  <c r="X35" i="7" s="1"/>
  <c r="P34" i="7"/>
  <c r="V34" i="7"/>
  <c r="A34" i="7"/>
  <c r="A36" i="5"/>
  <c r="P35" i="7" l="1"/>
  <c r="M35" i="7"/>
  <c r="D35" i="7"/>
  <c r="J35" i="7"/>
  <c r="G35" i="7"/>
  <c r="V35" i="7"/>
  <c r="S35" i="7"/>
  <c r="H36" i="6"/>
  <c r="S36" i="7" s="1"/>
  <c r="Q35" i="7"/>
  <c r="R35" i="7"/>
  <c r="O35" i="7"/>
  <c r="L35" i="7"/>
  <c r="U35" i="7"/>
  <c r="N35" i="7"/>
  <c r="C35" i="7"/>
  <c r="F35" i="7"/>
  <c r="I35" i="7"/>
  <c r="J36" i="6"/>
  <c r="X36" i="7" s="1"/>
  <c r="B35" i="7"/>
  <c r="E35" i="7"/>
  <c r="W35" i="7"/>
  <c r="T35" i="7"/>
  <c r="K35" i="7"/>
  <c r="I36" i="6"/>
  <c r="W36" i="7" s="1"/>
  <c r="A37" i="5"/>
  <c r="G36" i="7" l="1"/>
  <c r="J36" i="7"/>
  <c r="P36" i="7"/>
  <c r="A36" i="7"/>
  <c r="V36" i="7"/>
  <c r="I37" i="6"/>
  <c r="W37" i="7" s="1"/>
  <c r="H37" i="6"/>
  <c r="P37" i="7" s="1"/>
  <c r="D36" i="7"/>
  <c r="M36" i="7"/>
  <c r="C36" i="7"/>
  <c r="O36" i="7"/>
  <c r="J37" i="6"/>
  <c r="L37" i="7" s="1"/>
  <c r="K36" i="7"/>
  <c r="L36" i="7"/>
  <c r="U36" i="7"/>
  <c r="E36" i="7"/>
  <c r="I36" i="7"/>
  <c r="F36" i="7"/>
  <c r="N36" i="7"/>
  <c r="R36" i="7"/>
  <c r="Q36" i="7"/>
  <c r="H36" i="7"/>
  <c r="B36" i="7"/>
  <c r="T36" i="7"/>
  <c r="A38" i="5"/>
  <c r="Q37" i="7" l="1"/>
  <c r="K37" i="7"/>
  <c r="T37" i="7"/>
  <c r="B37" i="7"/>
  <c r="H37" i="7"/>
  <c r="N37" i="7"/>
  <c r="E37" i="7"/>
  <c r="H38" i="6"/>
  <c r="A38" i="7" s="1"/>
  <c r="I37" i="7"/>
  <c r="O37" i="7"/>
  <c r="F37" i="7"/>
  <c r="R37" i="7"/>
  <c r="U37" i="7"/>
  <c r="X37" i="7"/>
  <c r="C37" i="7"/>
  <c r="J38" i="6"/>
  <c r="L38" i="7" s="1"/>
  <c r="I38" i="6"/>
  <c r="E38" i="7" s="1"/>
  <c r="M37" i="7"/>
  <c r="A37" i="7"/>
  <c r="J37" i="7"/>
  <c r="D37" i="7"/>
  <c r="S37" i="7"/>
  <c r="V37" i="7"/>
  <c r="G37" i="7"/>
  <c r="A39" i="5"/>
  <c r="S38" i="7" l="1"/>
  <c r="M38" i="7"/>
  <c r="V38" i="7"/>
  <c r="G38" i="7"/>
  <c r="J38" i="7"/>
  <c r="J39" i="6"/>
  <c r="X39" i="7" s="1"/>
  <c r="H39" i="6"/>
  <c r="J39" i="7" s="1"/>
  <c r="P38" i="7"/>
  <c r="D38" i="7"/>
  <c r="W38" i="7"/>
  <c r="H38" i="7"/>
  <c r="F38" i="7"/>
  <c r="O38" i="7"/>
  <c r="I38" i="7"/>
  <c r="C38" i="7"/>
  <c r="X38" i="7"/>
  <c r="Q38" i="7"/>
  <c r="K38" i="7"/>
  <c r="B38" i="7"/>
  <c r="R38" i="7"/>
  <c r="N38" i="7"/>
  <c r="U38" i="7"/>
  <c r="T38" i="7"/>
  <c r="I39" i="6"/>
  <c r="B39" i="7" s="1"/>
  <c r="A40" i="5"/>
  <c r="R39" i="7" l="1"/>
  <c r="L39" i="7"/>
  <c r="I39" i="7"/>
  <c r="C39" i="7"/>
  <c r="O39" i="7"/>
  <c r="F39" i="7"/>
  <c r="U39" i="7"/>
  <c r="H40" i="6"/>
  <c r="P40" i="7" s="1"/>
  <c r="V39" i="7"/>
  <c r="P39" i="7"/>
  <c r="J40" i="6"/>
  <c r="R40" i="7" s="1"/>
  <c r="G39" i="7"/>
  <c r="D39" i="7"/>
  <c r="H39" i="7"/>
  <c r="K39" i="7"/>
  <c r="W39" i="7"/>
  <c r="T39" i="7"/>
  <c r="E39" i="7"/>
  <c r="N39" i="7"/>
  <c r="A41" i="5"/>
  <c r="S39" i="7"/>
  <c r="I40" i="6"/>
  <c r="E40" i="7" s="1"/>
  <c r="A39" i="7"/>
  <c r="M39" i="7"/>
  <c r="Q39" i="7"/>
  <c r="D40" i="7" l="1"/>
  <c r="G40" i="7"/>
  <c r="S40" i="7"/>
  <c r="V40" i="7"/>
  <c r="A40" i="7"/>
  <c r="M40" i="7"/>
  <c r="H41" i="6"/>
  <c r="M41" i="7" s="1"/>
  <c r="J40" i="7"/>
  <c r="U40" i="7"/>
  <c r="X40" i="7"/>
  <c r="F40" i="7"/>
  <c r="L40" i="7"/>
  <c r="O40" i="7"/>
  <c r="I40" i="7"/>
  <c r="C40" i="7"/>
  <c r="K40" i="7"/>
  <c r="I41" i="6"/>
  <c r="E41" i="7" s="1"/>
  <c r="W40" i="7"/>
  <c r="J41" i="6"/>
  <c r="R41" i="7" s="1"/>
  <c r="H40" i="7"/>
  <c r="Q40" i="7"/>
  <c r="N40" i="7"/>
  <c r="B40" i="7"/>
  <c r="T40" i="7"/>
  <c r="A42" i="5"/>
  <c r="J41" i="7" l="1"/>
  <c r="S41" i="7"/>
  <c r="A41" i="7"/>
  <c r="D41" i="7"/>
  <c r="G41" i="7"/>
  <c r="H42" i="6"/>
  <c r="V42" i="7" s="1"/>
  <c r="V41" i="7"/>
  <c r="P41" i="7"/>
  <c r="U41" i="7"/>
  <c r="N41" i="7"/>
  <c r="H41" i="7"/>
  <c r="K41" i="7"/>
  <c r="W41" i="7"/>
  <c r="I41" i="7"/>
  <c r="C41" i="7"/>
  <c r="X41" i="7"/>
  <c r="F41" i="7"/>
  <c r="L41" i="7"/>
  <c r="O41" i="7"/>
  <c r="B41" i="7"/>
  <c r="Q41" i="7"/>
  <c r="T41" i="7"/>
  <c r="I42" i="6"/>
  <c r="K42" i="7" s="1"/>
  <c r="A43" i="5"/>
  <c r="J42" i="6"/>
  <c r="O42" i="7" s="1"/>
  <c r="M42" i="7" l="1"/>
  <c r="A42" i="7"/>
  <c r="S42" i="7"/>
  <c r="P42" i="7"/>
  <c r="I43" i="6"/>
  <c r="T43" i="7" s="1"/>
  <c r="H43" i="6"/>
  <c r="G43" i="7" s="1"/>
  <c r="D42" i="7"/>
  <c r="J42" i="7"/>
  <c r="G42" i="7"/>
  <c r="N42" i="7"/>
  <c r="X42" i="7"/>
  <c r="C42" i="7"/>
  <c r="I42" i="7"/>
  <c r="J43" i="6"/>
  <c r="O43" i="7" s="1"/>
  <c r="L42" i="7"/>
  <c r="F42" i="7"/>
  <c r="H42" i="7"/>
  <c r="U42" i="7"/>
  <c r="R42" i="7"/>
  <c r="T42" i="7"/>
  <c r="W42" i="7"/>
  <c r="E42" i="7"/>
  <c r="Q42" i="7"/>
  <c r="B42" i="7"/>
  <c r="A44" i="5"/>
  <c r="K43" i="7" l="1"/>
  <c r="B43" i="7"/>
  <c r="Q43" i="7"/>
  <c r="N43" i="7"/>
  <c r="E43" i="7"/>
  <c r="H43" i="7"/>
  <c r="W43" i="7"/>
  <c r="J44" i="6"/>
  <c r="L44" i="7" s="1"/>
  <c r="H44" i="6"/>
  <c r="M44" i="7" s="1"/>
  <c r="V43" i="7"/>
  <c r="I43" i="7"/>
  <c r="F43" i="7"/>
  <c r="R43" i="7"/>
  <c r="P43" i="7"/>
  <c r="C43" i="7"/>
  <c r="U43" i="7"/>
  <c r="D43" i="7"/>
  <c r="S43" i="7"/>
  <c r="M43" i="7"/>
  <c r="A43" i="7"/>
  <c r="L43" i="7"/>
  <c r="X43" i="7"/>
  <c r="J43" i="7"/>
  <c r="I44" i="6"/>
  <c r="E44" i="7" s="1"/>
  <c r="A45" i="5"/>
  <c r="C44" i="7" l="1"/>
  <c r="F44" i="7"/>
  <c r="O44" i="7"/>
  <c r="U44" i="7"/>
  <c r="I44" i="7"/>
  <c r="X44" i="7"/>
  <c r="R44" i="7"/>
  <c r="I45" i="6"/>
  <c r="Q45" i="7" s="1"/>
  <c r="H45" i="6"/>
  <c r="V45" i="7" s="1"/>
  <c r="S44" i="7"/>
  <c r="B44" i="7"/>
  <c r="T44" i="7"/>
  <c r="V44" i="7"/>
  <c r="W44" i="7"/>
  <c r="N44" i="7"/>
  <c r="A44" i="7"/>
  <c r="D44" i="7"/>
  <c r="Q44" i="7"/>
  <c r="P44" i="7"/>
  <c r="J44" i="7"/>
  <c r="G44" i="7"/>
  <c r="A46" i="5"/>
  <c r="J45" i="6"/>
  <c r="R45" i="7" s="1"/>
  <c r="K44" i="7"/>
  <c r="H44" i="7"/>
  <c r="H45" i="7" l="1"/>
  <c r="B45" i="7"/>
  <c r="N45" i="7"/>
  <c r="K45" i="7"/>
  <c r="W45" i="7"/>
  <c r="T45" i="7"/>
  <c r="E45" i="7"/>
  <c r="J46" i="6"/>
  <c r="R46" i="7" s="1"/>
  <c r="H46" i="6"/>
  <c r="D46" i="7" s="1"/>
  <c r="U45" i="7"/>
  <c r="P45" i="7"/>
  <c r="X45" i="7"/>
  <c r="A45" i="7"/>
  <c r="I46" i="6"/>
  <c r="H46" i="7" s="1"/>
  <c r="I45" i="7"/>
  <c r="J45" i="7"/>
  <c r="L45" i="7"/>
  <c r="C45" i="7"/>
  <c r="S45" i="7"/>
  <c r="F45" i="7"/>
  <c r="M45" i="7"/>
  <c r="G45" i="7"/>
  <c r="D45" i="7"/>
  <c r="A47" i="5"/>
  <c r="O45" i="7"/>
  <c r="C46" i="7" l="1"/>
  <c r="X46" i="7"/>
  <c r="F46" i="7"/>
  <c r="I46" i="7"/>
  <c r="U46" i="7"/>
  <c r="O46" i="7"/>
  <c r="L46" i="7"/>
  <c r="I47" i="6"/>
  <c r="H47" i="7" s="1"/>
  <c r="H47" i="6"/>
  <c r="A47" i="7" s="1"/>
  <c r="A46" i="7"/>
  <c r="K46" i="7"/>
  <c r="W46" i="7"/>
  <c r="B46" i="7"/>
  <c r="S46" i="7"/>
  <c r="P46" i="7"/>
  <c r="N46" i="7"/>
  <c r="G46" i="7"/>
  <c r="T46" i="7"/>
  <c r="Q46" i="7"/>
  <c r="V46" i="7"/>
  <c r="M46" i="7"/>
  <c r="J46" i="7"/>
  <c r="E46" i="7"/>
  <c r="J47" i="6"/>
  <c r="L47" i="7" s="1"/>
  <c r="A48" i="5"/>
  <c r="Q47" i="7" l="1"/>
  <c r="E47" i="7"/>
  <c r="T47" i="7"/>
  <c r="W47" i="7"/>
  <c r="B47" i="7"/>
  <c r="K47" i="7"/>
  <c r="N47" i="7"/>
  <c r="H48" i="6"/>
  <c r="D48" i="7" s="1"/>
  <c r="I48" i="6"/>
  <c r="T48" i="7" s="1"/>
  <c r="P47" i="7"/>
  <c r="S47" i="7"/>
  <c r="J47" i="7"/>
  <c r="M47" i="7"/>
  <c r="G47" i="7"/>
  <c r="V47" i="7"/>
  <c r="D47" i="7"/>
  <c r="C47" i="7"/>
  <c r="I47" i="7"/>
  <c r="X47" i="7"/>
  <c r="F47" i="7"/>
  <c r="O47" i="7"/>
  <c r="R47" i="7"/>
  <c r="U47" i="7"/>
  <c r="J48" i="6"/>
  <c r="F48" i="7" s="1"/>
  <c r="A49" i="5"/>
  <c r="A48" i="7" l="1"/>
  <c r="S48" i="7"/>
  <c r="J48" i="7"/>
  <c r="M48" i="7"/>
  <c r="G48" i="7"/>
  <c r="V48" i="7"/>
  <c r="J49" i="6"/>
  <c r="R49" i="7" s="1"/>
  <c r="H49" i="6"/>
  <c r="S49" i="7" s="1"/>
  <c r="P48" i="7"/>
  <c r="H48" i="7"/>
  <c r="K48" i="7"/>
  <c r="B48" i="7"/>
  <c r="Q48" i="7"/>
  <c r="W48" i="7"/>
  <c r="E48" i="7"/>
  <c r="N48" i="7"/>
  <c r="I48" i="7"/>
  <c r="R48" i="7"/>
  <c r="I49" i="6"/>
  <c r="T49" i="7" s="1"/>
  <c r="L48" i="7"/>
  <c r="C48" i="7"/>
  <c r="U48" i="7"/>
  <c r="O48" i="7"/>
  <c r="X48" i="7"/>
  <c r="A50" i="5"/>
  <c r="U49" i="7" l="1"/>
  <c r="I49" i="7"/>
  <c r="C49" i="7"/>
  <c r="L49" i="7"/>
  <c r="O49" i="7"/>
  <c r="X49" i="7"/>
  <c r="F49" i="7"/>
  <c r="J50" i="6"/>
  <c r="U50" i="7" s="1"/>
  <c r="H50" i="6"/>
  <c r="P50" i="7" s="1"/>
  <c r="K49" i="7"/>
  <c r="D49" i="7"/>
  <c r="W49" i="7"/>
  <c r="I50" i="6"/>
  <c r="E50" i="7" s="1"/>
  <c r="Q49" i="7"/>
  <c r="J49" i="7"/>
  <c r="B49" i="7"/>
  <c r="G49" i="7"/>
  <c r="V49" i="7"/>
  <c r="N49" i="7"/>
  <c r="E49" i="7"/>
  <c r="P49" i="7"/>
  <c r="M49" i="7"/>
  <c r="H49" i="7"/>
  <c r="A49" i="7"/>
  <c r="A51" i="5"/>
  <c r="I50" i="7" l="1"/>
  <c r="O50" i="7"/>
  <c r="X50" i="7"/>
  <c r="L50" i="7"/>
  <c r="R50" i="7"/>
  <c r="C50" i="7"/>
  <c r="F50" i="7"/>
  <c r="J51" i="6"/>
  <c r="R51" i="7" s="1"/>
  <c r="H51" i="6"/>
  <c r="J51" i="7" s="1"/>
  <c r="Q50" i="7"/>
  <c r="V50" i="7"/>
  <c r="A50" i="7"/>
  <c r="D50" i="7"/>
  <c r="K50" i="7"/>
  <c r="S50" i="7"/>
  <c r="M50" i="7"/>
  <c r="T50" i="7"/>
  <c r="G50" i="7"/>
  <c r="J50" i="7"/>
  <c r="W50" i="7"/>
  <c r="B50" i="7"/>
  <c r="H50" i="7"/>
  <c r="N50" i="7"/>
  <c r="I51" i="6"/>
  <c r="N51" i="7" s="1"/>
  <c r="A52" i="5"/>
  <c r="I51" i="7" l="1"/>
  <c r="F51" i="7"/>
  <c r="U51" i="7"/>
  <c r="L51" i="7"/>
  <c r="O51" i="7"/>
  <c r="C51" i="7"/>
  <c r="X51" i="7"/>
  <c r="I52" i="6"/>
  <c r="T52" i="7" s="1"/>
  <c r="H52" i="6"/>
  <c r="S52" i="7" s="1"/>
  <c r="A51" i="7"/>
  <c r="V51" i="7"/>
  <c r="G51" i="7"/>
  <c r="S51" i="7"/>
  <c r="M51" i="7"/>
  <c r="D51" i="7"/>
  <c r="P51" i="7"/>
  <c r="Q51" i="7"/>
  <c r="K51" i="7"/>
  <c r="E51" i="7"/>
  <c r="B51" i="7"/>
  <c r="H51" i="7"/>
  <c r="J52" i="6"/>
  <c r="I52" i="7" s="1"/>
  <c r="A53" i="5"/>
  <c r="T51" i="7"/>
  <c r="W51" i="7"/>
  <c r="N52" i="7" l="1"/>
  <c r="B52" i="7"/>
  <c r="Q52" i="7"/>
  <c r="E52" i="7"/>
  <c r="H52" i="7"/>
  <c r="W52" i="7"/>
  <c r="K52" i="7"/>
  <c r="H53" i="6"/>
  <c r="V53" i="7" s="1"/>
  <c r="D52" i="7"/>
  <c r="U52" i="7"/>
  <c r="V52" i="7"/>
  <c r="I53" i="6"/>
  <c r="H53" i="7" s="1"/>
  <c r="J53" i="6"/>
  <c r="O53" i="7" s="1"/>
  <c r="M52" i="7"/>
  <c r="L52" i="7"/>
  <c r="X52" i="7"/>
  <c r="C52" i="7"/>
  <c r="R52" i="7"/>
  <c r="F52" i="7"/>
  <c r="J52" i="7"/>
  <c r="A52" i="7"/>
  <c r="P52" i="7"/>
  <c r="O52" i="7"/>
  <c r="A54" i="5"/>
  <c r="G52" i="7"/>
  <c r="M53" i="7" l="1"/>
  <c r="P53" i="7"/>
  <c r="J53" i="7"/>
  <c r="G53" i="7"/>
  <c r="D53" i="7"/>
  <c r="A53" i="7"/>
  <c r="S53" i="7"/>
  <c r="I54" i="6"/>
  <c r="N54" i="7" s="1"/>
  <c r="H54" i="6"/>
  <c r="D54" i="7" s="1"/>
  <c r="N53" i="7"/>
  <c r="B53" i="7"/>
  <c r="E53" i="7"/>
  <c r="K53" i="7"/>
  <c r="W53" i="7"/>
  <c r="T53" i="7"/>
  <c r="Q53" i="7"/>
  <c r="C53" i="7"/>
  <c r="F53" i="7"/>
  <c r="X53" i="7"/>
  <c r="U53" i="7"/>
  <c r="L53" i="7"/>
  <c r="J54" i="6"/>
  <c r="X54" i="7" s="1"/>
  <c r="I53" i="7"/>
  <c r="R53" i="7"/>
  <c r="A55" i="5"/>
  <c r="B54" i="7" l="1"/>
  <c r="W54" i="7"/>
  <c r="E54" i="7"/>
  <c r="Q54" i="7"/>
  <c r="H54" i="7"/>
  <c r="T54" i="7"/>
  <c r="K54" i="7"/>
  <c r="I55" i="6"/>
  <c r="K55" i="7" s="1"/>
  <c r="H55" i="6"/>
  <c r="P55" i="7" s="1"/>
  <c r="I54" i="7"/>
  <c r="S54" i="7"/>
  <c r="U54" i="7"/>
  <c r="R54" i="7"/>
  <c r="A54" i="7"/>
  <c r="L54" i="7"/>
  <c r="V54" i="7"/>
  <c r="M54" i="7"/>
  <c r="C54" i="7"/>
  <c r="P54" i="7"/>
  <c r="F54" i="7"/>
  <c r="G54" i="7"/>
  <c r="O54" i="7"/>
  <c r="J54" i="7"/>
  <c r="J55" i="6"/>
  <c r="F55" i="7" s="1"/>
  <c r="A56" i="5"/>
  <c r="B55" i="7" l="1"/>
  <c r="Q55" i="7"/>
  <c r="N55" i="7"/>
  <c r="E55" i="7"/>
  <c r="W55" i="7"/>
  <c r="H55" i="7"/>
  <c r="T55" i="7"/>
  <c r="I56" i="6"/>
  <c r="T56" i="7" s="1"/>
  <c r="H56" i="6"/>
  <c r="M56" i="7" s="1"/>
  <c r="S55" i="7"/>
  <c r="J55" i="7"/>
  <c r="U55" i="7"/>
  <c r="C55" i="7"/>
  <c r="V55" i="7"/>
  <c r="A55" i="7"/>
  <c r="M55" i="7"/>
  <c r="D55" i="7"/>
  <c r="G55" i="7"/>
  <c r="X55" i="7"/>
  <c r="L55" i="7"/>
  <c r="R55" i="7"/>
  <c r="O55" i="7"/>
  <c r="I55" i="7"/>
  <c r="A57" i="5"/>
  <c r="J56" i="6"/>
  <c r="X56" i="7" s="1"/>
  <c r="Q56" i="7" l="1"/>
  <c r="K56" i="7"/>
  <c r="N56" i="7"/>
  <c r="B56" i="7"/>
  <c r="W56" i="7"/>
  <c r="E56" i="7"/>
  <c r="H56" i="7"/>
  <c r="H57" i="6"/>
  <c r="S57" i="7" s="1"/>
  <c r="I57" i="6"/>
  <c r="K57" i="7" s="1"/>
  <c r="J57" i="6"/>
  <c r="R57" i="7" s="1"/>
  <c r="F56" i="7"/>
  <c r="C56" i="7"/>
  <c r="R56" i="7"/>
  <c r="L56" i="7"/>
  <c r="I56" i="7"/>
  <c r="U56" i="7"/>
  <c r="V56" i="7"/>
  <c r="O56" i="7"/>
  <c r="S56" i="7"/>
  <c r="J56" i="7"/>
  <c r="P56" i="7"/>
  <c r="D56" i="7"/>
  <c r="A58" i="5"/>
  <c r="G56" i="7"/>
  <c r="A56" i="7"/>
  <c r="A57" i="7" l="1"/>
  <c r="J57" i="7"/>
  <c r="G57" i="7"/>
  <c r="D57" i="7"/>
  <c r="I58" i="6"/>
  <c r="N58" i="7" s="1"/>
  <c r="H58" i="6"/>
  <c r="J58" i="7" s="1"/>
  <c r="V57" i="7"/>
  <c r="M57" i="7"/>
  <c r="P57" i="7"/>
  <c r="O57" i="7"/>
  <c r="Q57" i="7"/>
  <c r="E57" i="7"/>
  <c r="U57" i="7"/>
  <c r="N57" i="7"/>
  <c r="W57" i="7"/>
  <c r="B57" i="7"/>
  <c r="H57" i="7"/>
  <c r="X57" i="7"/>
  <c r="I57" i="7"/>
  <c r="C57" i="7"/>
  <c r="L57" i="7"/>
  <c r="T57" i="7"/>
  <c r="F57" i="7"/>
  <c r="J58" i="6"/>
  <c r="U58" i="7" s="1"/>
  <c r="A59" i="5"/>
  <c r="H58" i="7" l="1"/>
  <c r="T58" i="7"/>
  <c r="W58" i="7"/>
  <c r="Q58" i="7"/>
  <c r="E58" i="7"/>
  <c r="B58" i="7"/>
  <c r="K58" i="7"/>
  <c r="H59" i="6"/>
  <c r="G59" i="7" s="1"/>
  <c r="V58" i="7"/>
  <c r="F58" i="7"/>
  <c r="X58" i="7"/>
  <c r="I58" i="7"/>
  <c r="O58" i="7"/>
  <c r="C58" i="7"/>
  <c r="R58" i="7"/>
  <c r="L58" i="7"/>
  <c r="P58" i="7"/>
  <c r="S58" i="7"/>
  <c r="D58" i="7"/>
  <c r="G58" i="7"/>
  <c r="I59" i="6"/>
  <c r="T59" i="7" s="1"/>
  <c r="A58" i="7"/>
  <c r="M58" i="7"/>
  <c r="J59" i="6"/>
  <c r="C59" i="7" s="1"/>
  <c r="A60" i="5"/>
  <c r="A59" i="7" l="1"/>
  <c r="D59" i="7"/>
  <c r="V59" i="7"/>
  <c r="M59" i="7"/>
  <c r="P59" i="7"/>
  <c r="J60" i="6"/>
  <c r="O60" i="7" s="1"/>
  <c r="H60" i="6"/>
  <c r="V60" i="7" s="1"/>
  <c r="S59" i="7"/>
  <c r="J59" i="7"/>
  <c r="Q59" i="7"/>
  <c r="K59" i="7"/>
  <c r="N59" i="7"/>
  <c r="L59" i="7"/>
  <c r="U59" i="7"/>
  <c r="I60" i="6"/>
  <c r="T60" i="7" s="1"/>
  <c r="F59" i="7"/>
  <c r="B59" i="7"/>
  <c r="W59" i="7"/>
  <c r="H59" i="7"/>
  <c r="E59" i="7"/>
  <c r="X59" i="7"/>
  <c r="R59" i="7"/>
  <c r="O59" i="7"/>
  <c r="I59" i="7"/>
  <c r="A61" i="5"/>
  <c r="X60" i="7" l="1"/>
  <c r="R60" i="7"/>
  <c r="C60" i="7"/>
  <c r="L60" i="7"/>
  <c r="F60" i="7"/>
  <c r="U60" i="7"/>
  <c r="I60" i="7"/>
  <c r="J61" i="6"/>
  <c r="I61" i="7" s="1"/>
  <c r="H61" i="6"/>
  <c r="P61" i="7" s="1"/>
  <c r="K60" i="7"/>
  <c r="B60" i="7"/>
  <c r="A60" i="7"/>
  <c r="E60" i="7"/>
  <c r="Q60" i="7"/>
  <c r="D60" i="7"/>
  <c r="G60" i="7"/>
  <c r="S60" i="7"/>
  <c r="P60" i="7"/>
  <c r="W60" i="7"/>
  <c r="N60" i="7"/>
  <c r="H60" i="7"/>
  <c r="M60" i="7"/>
  <c r="J60" i="7"/>
  <c r="I61" i="6"/>
  <c r="N61" i="7" s="1"/>
  <c r="A62" i="5"/>
  <c r="F61" i="7" l="1"/>
  <c r="R61" i="7"/>
  <c r="U61" i="7"/>
  <c r="O61" i="7"/>
  <c r="X61" i="7"/>
  <c r="L61" i="7"/>
  <c r="C61" i="7"/>
  <c r="I62" i="6"/>
  <c r="K62" i="7" s="1"/>
  <c r="H62" i="6"/>
  <c r="P62" i="7" s="1"/>
  <c r="B61" i="7"/>
  <c r="M61" i="7"/>
  <c r="G61" i="7"/>
  <c r="S61" i="7"/>
  <c r="V61" i="7"/>
  <c r="J61" i="7"/>
  <c r="T61" i="7"/>
  <c r="A61" i="7"/>
  <c r="D61" i="7"/>
  <c r="K61" i="7"/>
  <c r="J62" i="6"/>
  <c r="I62" i="7" s="1"/>
  <c r="E61" i="7"/>
  <c r="W61" i="7"/>
  <c r="Q61" i="7"/>
  <c r="H61" i="7"/>
  <c r="A63" i="5"/>
  <c r="B62" i="7" l="1"/>
  <c r="E62" i="7"/>
  <c r="W62" i="7"/>
  <c r="H62" i="7"/>
  <c r="T62" i="7"/>
  <c r="Q62" i="7"/>
  <c r="N62" i="7"/>
  <c r="J63" i="6"/>
  <c r="O63" i="7" s="1"/>
  <c r="H63" i="6"/>
  <c r="G63" i="7" s="1"/>
  <c r="F62" i="7"/>
  <c r="U62" i="7"/>
  <c r="V62" i="7"/>
  <c r="G62" i="7"/>
  <c r="R62" i="7"/>
  <c r="X62" i="7"/>
  <c r="C62" i="7"/>
  <c r="A62" i="7"/>
  <c r="O62" i="7"/>
  <c r="D62" i="7"/>
  <c r="J62" i="7"/>
  <c r="L62" i="7"/>
  <c r="S62" i="7"/>
  <c r="M62" i="7"/>
  <c r="A64" i="5"/>
  <c r="I63" i="6"/>
  <c r="E63" i="7" s="1"/>
  <c r="C63" i="7" l="1"/>
  <c r="I63" i="7"/>
  <c r="X63" i="7"/>
  <c r="L63" i="7"/>
  <c r="U63" i="7"/>
  <c r="F63" i="7"/>
  <c r="R63" i="7"/>
  <c r="J64" i="6"/>
  <c r="F64" i="7" s="1"/>
  <c r="H64" i="6"/>
  <c r="S64" i="7" s="1"/>
  <c r="N63" i="7"/>
  <c r="J63" i="7"/>
  <c r="V63" i="7"/>
  <c r="D63" i="7"/>
  <c r="T63" i="7"/>
  <c r="B63" i="7"/>
  <c r="K63" i="7"/>
  <c r="Q63" i="7"/>
  <c r="S63" i="7"/>
  <c r="M63" i="7"/>
  <c r="I64" i="6"/>
  <c r="Q64" i="7" s="1"/>
  <c r="A65" i="5"/>
  <c r="H63" i="7"/>
  <c r="W63" i="7"/>
  <c r="P63" i="7"/>
  <c r="A63" i="7"/>
  <c r="L64" i="7" l="1"/>
  <c r="C64" i="7"/>
  <c r="X64" i="7"/>
  <c r="U64" i="7"/>
  <c r="R64" i="7"/>
  <c r="O64" i="7"/>
  <c r="I64" i="7"/>
  <c r="I65" i="6"/>
  <c r="T65" i="7" s="1"/>
  <c r="H65" i="6"/>
  <c r="M65" i="7" s="1"/>
  <c r="J65" i="6"/>
  <c r="L65" i="7" s="1"/>
  <c r="B64" i="7"/>
  <c r="V64" i="7"/>
  <c r="K64" i="7"/>
  <c r="G64" i="7"/>
  <c r="J64" i="7"/>
  <c r="P64" i="7"/>
  <c r="D64" i="7"/>
  <c r="M64" i="7"/>
  <c r="A64" i="7"/>
  <c r="T64" i="7"/>
  <c r="H64" i="7"/>
  <c r="A66" i="5"/>
  <c r="W64" i="7"/>
  <c r="N64" i="7"/>
  <c r="E64" i="7"/>
  <c r="K65" i="7" l="1"/>
  <c r="W65" i="7"/>
  <c r="Q65" i="7"/>
  <c r="N65" i="7"/>
  <c r="H65" i="7"/>
  <c r="B65" i="7"/>
  <c r="E65" i="7"/>
  <c r="J66" i="6"/>
  <c r="X66" i="7" s="1"/>
  <c r="H66" i="6"/>
  <c r="M66" i="7" s="1"/>
  <c r="F65" i="7"/>
  <c r="C65" i="7"/>
  <c r="R65" i="7"/>
  <c r="U65" i="7"/>
  <c r="I65" i="7"/>
  <c r="X65" i="7"/>
  <c r="D65" i="7"/>
  <c r="O65" i="7"/>
  <c r="P65" i="7"/>
  <c r="V65" i="7"/>
  <c r="G65" i="7"/>
  <c r="A65" i="7"/>
  <c r="J65" i="7"/>
  <c r="S65" i="7"/>
  <c r="A67" i="5"/>
  <c r="I66" i="6"/>
  <c r="Q66" i="7" s="1"/>
  <c r="I66" i="7" l="1"/>
  <c r="F66" i="7"/>
  <c r="C66" i="7"/>
  <c r="R66" i="7"/>
  <c r="L66" i="7"/>
  <c r="O66" i="7"/>
  <c r="U66" i="7"/>
  <c r="I67" i="6"/>
  <c r="E67" i="7" s="1"/>
  <c r="H67" i="6"/>
  <c r="M67" i="7" s="1"/>
  <c r="J66" i="7"/>
  <c r="A66" i="7"/>
  <c r="G66" i="7"/>
  <c r="D66" i="7"/>
  <c r="V66" i="7"/>
  <c r="S66" i="7"/>
  <c r="P66" i="7"/>
  <c r="E66" i="7"/>
  <c r="H66" i="7"/>
  <c r="W66" i="7"/>
  <c r="J67" i="6"/>
  <c r="I67" i="7" s="1"/>
  <c r="T66" i="7"/>
  <c r="B66" i="7"/>
  <c r="N66" i="7"/>
  <c r="K66" i="7"/>
  <c r="A68" i="5"/>
  <c r="T67" i="7" l="1"/>
  <c r="K67" i="7"/>
  <c r="Q67" i="7"/>
  <c r="B67" i="7"/>
  <c r="H67" i="7"/>
  <c r="W67" i="7"/>
  <c r="N67" i="7"/>
  <c r="I68" i="6"/>
  <c r="E68" i="7" s="1"/>
  <c r="H68" i="6"/>
  <c r="A68" i="7" s="1"/>
  <c r="R67" i="7"/>
  <c r="S67" i="7"/>
  <c r="C67" i="7"/>
  <c r="F67" i="7"/>
  <c r="P67" i="7"/>
  <c r="L67" i="7"/>
  <c r="D67" i="7"/>
  <c r="X67" i="7"/>
  <c r="O67" i="7"/>
  <c r="U67" i="7"/>
  <c r="J68" i="6"/>
  <c r="X68" i="7" s="1"/>
  <c r="J67" i="7"/>
  <c r="G67" i="7"/>
  <c r="A69" i="5"/>
  <c r="V67" i="7"/>
  <c r="A67" i="7"/>
  <c r="Q68" i="7" l="1"/>
  <c r="H68" i="7"/>
  <c r="B68" i="7"/>
  <c r="K68" i="7"/>
  <c r="W68" i="7"/>
  <c r="T68" i="7"/>
  <c r="N68" i="7"/>
  <c r="I69" i="6"/>
  <c r="N69" i="7" s="1"/>
  <c r="H69" i="6"/>
  <c r="S69" i="7" s="1"/>
  <c r="C68" i="7"/>
  <c r="L68" i="7"/>
  <c r="R68" i="7"/>
  <c r="F68" i="7"/>
  <c r="V68" i="7"/>
  <c r="P68" i="7"/>
  <c r="D68" i="7"/>
  <c r="M68" i="7"/>
  <c r="S68" i="7"/>
  <c r="J69" i="6"/>
  <c r="I69" i="7" s="1"/>
  <c r="G68" i="7"/>
  <c r="J68" i="7"/>
  <c r="O68" i="7"/>
  <c r="I68" i="7"/>
  <c r="A70" i="5"/>
  <c r="U68" i="7"/>
  <c r="E69" i="7" l="1"/>
  <c r="H69" i="7"/>
  <c r="K69" i="7"/>
  <c r="Q69" i="7"/>
  <c r="T69" i="7"/>
  <c r="B69" i="7"/>
  <c r="W69" i="7"/>
  <c r="J70" i="6"/>
  <c r="R70" i="7" s="1"/>
  <c r="H70" i="6"/>
  <c r="J70" i="7" s="1"/>
  <c r="X69" i="7"/>
  <c r="R69" i="7"/>
  <c r="A69" i="7"/>
  <c r="M69" i="7"/>
  <c r="J69" i="7"/>
  <c r="P69" i="7"/>
  <c r="V69" i="7"/>
  <c r="U69" i="7"/>
  <c r="F69" i="7"/>
  <c r="I70" i="6"/>
  <c r="K70" i="7" s="1"/>
  <c r="L69" i="7"/>
  <c r="O69" i="7"/>
  <c r="C69" i="7"/>
  <c r="G69" i="7"/>
  <c r="D69" i="7"/>
  <c r="A71" i="5"/>
  <c r="F70" i="7" l="1"/>
  <c r="X70" i="7"/>
  <c r="O70" i="7"/>
  <c r="L70" i="7"/>
  <c r="C70" i="7"/>
  <c r="U70" i="7"/>
  <c r="I70" i="7"/>
  <c r="I71" i="6"/>
  <c r="N71" i="7" s="1"/>
  <c r="H71" i="6"/>
  <c r="M71" i="7" s="1"/>
  <c r="B70" i="7"/>
  <c r="G70" i="7"/>
  <c r="P70" i="7"/>
  <c r="M70" i="7"/>
  <c r="A70" i="7"/>
  <c r="D70" i="7"/>
  <c r="V70" i="7"/>
  <c r="S70" i="7"/>
  <c r="T70" i="7"/>
  <c r="H70" i="7"/>
  <c r="Q70" i="7"/>
  <c r="N70" i="7"/>
  <c r="W70" i="7"/>
  <c r="E70" i="7"/>
  <c r="A72" i="5"/>
  <c r="J71" i="6"/>
  <c r="I71" i="7" s="1"/>
  <c r="E71" i="7" l="1"/>
  <c r="T71" i="7"/>
  <c r="K71" i="7"/>
  <c r="W71" i="7"/>
  <c r="H71" i="7"/>
  <c r="B71" i="7"/>
  <c r="Q71" i="7"/>
  <c r="J72" i="6"/>
  <c r="X72" i="7" s="1"/>
  <c r="H72" i="6"/>
  <c r="V72" i="7" s="1"/>
  <c r="X71" i="7"/>
  <c r="F71" i="7"/>
  <c r="S71" i="7"/>
  <c r="A71" i="7"/>
  <c r="I72" i="6"/>
  <c r="T72" i="7" s="1"/>
  <c r="C71" i="7"/>
  <c r="U71" i="7"/>
  <c r="R71" i="7"/>
  <c r="L71" i="7"/>
  <c r="D71" i="7"/>
  <c r="P71" i="7"/>
  <c r="A73" i="5"/>
  <c r="O71" i="7"/>
  <c r="V71" i="7"/>
  <c r="G71" i="7"/>
  <c r="J71" i="7"/>
  <c r="U72" i="7" l="1"/>
  <c r="C72" i="7"/>
  <c r="F72" i="7"/>
  <c r="L72" i="7"/>
  <c r="O72" i="7"/>
  <c r="I72" i="7"/>
  <c r="R72" i="7"/>
  <c r="I73" i="6"/>
  <c r="E73" i="7" s="1"/>
  <c r="H73" i="6"/>
  <c r="G73" i="7" s="1"/>
  <c r="W72" i="7"/>
  <c r="E72" i="7"/>
  <c r="Q72" i="7"/>
  <c r="K72" i="7"/>
  <c r="N72" i="7"/>
  <c r="H72" i="7"/>
  <c r="B72" i="7"/>
  <c r="A72" i="7"/>
  <c r="D72" i="7"/>
  <c r="S72" i="7"/>
  <c r="J73" i="6"/>
  <c r="U73" i="7" s="1"/>
  <c r="M72" i="7"/>
  <c r="G72" i="7"/>
  <c r="J72" i="7"/>
  <c r="P72" i="7"/>
  <c r="A74" i="5"/>
  <c r="W73" i="7" l="1"/>
  <c r="N73" i="7"/>
  <c r="B73" i="7"/>
  <c r="H73" i="7"/>
  <c r="K73" i="7"/>
  <c r="T73" i="7"/>
  <c r="Q73" i="7"/>
  <c r="I74" i="6"/>
  <c r="T74" i="7" s="1"/>
  <c r="H74" i="6"/>
  <c r="M74" i="7" s="1"/>
  <c r="M73" i="7"/>
  <c r="V73" i="7"/>
  <c r="D73" i="7"/>
  <c r="J73" i="7"/>
  <c r="S73" i="7"/>
  <c r="A73" i="7"/>
  <c r="P73" i="7"/>
  <c r="J74" i="6"/>
  <c r="X74" i="7" s="1"/>
  <c r="F73" i="7"/>
  <c r="C73" i="7"/>
  <c r="R73" i="7"/>
  <c r="X73" i="7"/>
  <c r="O73" i="7"/>
  <c r="I73" i="7"/>
  <c r="L73" i="7"/>
  <c r="A75" i="5"/>
  <c r="Q74" i="7" l="1"/>
  <c r="W74" i="7"/>
  <c r="N74" i="7"/>
  <c r="H74" i="7"/>
  <c r="B74" i="7"/>
  <c r="E74" i="7"/>
  <c r="K74" i="7"/>
  <c r="J75" i="6"/>
  <c r="R75" i="7" s="1"/>
  <c r="H75" i="6"/>
  <c r="A75" i="7" s="1"/>
  <c r="V74" i="7"/>
  <c r="D74" i="7"/>
  <c r="G74" i="7"/>
  <c r="S74" i="7"/>
  <c r="J74" i="7"/>
  <c r="A74" i="7"/>
  <c r="O74" i="7"/>
  <c r="U74" i="7"/>
  <c r="L74" i="7"/>
  <c r="F74" i="7"/>
  <c r="P74" i="7"/>
  <c r="I75" i="6"/>
  <c r="Q75" i="7" s="1"/>
  <c r="R74" i="7"/>
  <c r="C74" i="7"/>
  <c r="I74" i="7"/>
  <c r="A76" i="5"/>
  <c r="C75" i="7" l="1"/>
  <c r="X75" i="7"/>
  <c r="I75" i="7"/>
  <c r="F75" i="7"/>
  <c r="U75" i="7"/>
  <c r="O75" i="7"/>
  <c r="L75" i="7"/>
  <c r="J76" i="6"/>
  <c r="C76" i="7" s="1"/>
  <c r="H76" i="6"/>
  <c r="P76" i="7" s="1"/>
  <c r="P75" i="7"/>
  <c r="N75" i="7"/>
  <c r="J75" i="7"/>
  <c r="D75" i="7"/>
  <c r="B75" i="7"/>
  <c r="V75" i="7"/>
  <c r="M75" i="7"/>
  <c r="S75" i="7"/>
  <c r="G75" i="7"/>
  <c r="T75" i="7"/>
  <c r="H75" i="7"/>
  <c r="E75" i="7"/>
  <c r="K75" i="7"/>
  <c r="W75" i="7"/>
  <c r="I76" i="6"/>
  <c r="B76" i="7" s="1"/>
  <c r="A77" i="5"/>
  <c r="I76" i="7" l="1"/>
  <c r="X76" i="7"/>
  <c r="U76" i="7"/>
  <c r="L76" i="7"/>
  <c r="F76" i="7"/>
  <c r="R76" i="7"/>
  <c r="O76" i="7"/>
  <c r="H77" i="6"/>
  <c r="P77" i="7" s="1"/>
  <c r="S76" i="7"/>
  <c r="D76" i="7"/>
  <c r="J76" i="7"/>
  <c r="G76" i="7"/>
  <c r="V76" i="7"/>
  <c r="A76" i="7"/>
  <c r="T76" i="7"/>
  <c r="N76" i="7"/>
  <c r="E76" i="7"/>
  <c r="W76" i="7"/>
  <c r="H76" i="7"/>
  <c r="K76" i="7"/>
  <c r="Q76" i="7"/>
  <c r="I77" i="6"/>
  <c r="N77" i="7" s="1"/>
  <c r="M76" i="7"/>
  <c r="J77" i="6"/>
  <c r="O77" i="7" s="1"/>
  <c r="A78" i="5"/>
  <c r="M77" i="7" l="1"/>
  <c r="J77" i="7"/>
  <c r="S77" i="7"/>
  <c r="G77" i="7"/>
  <c r="A77" i="7"/>
  <c r="I78" i="6"/>
  <c r="T78" i="7" s="1"/>
  <c r="H78" i="6"/>
  <c r="V78" i="7" s="1"/>
  <c r="D77" i="7"/>
  <c r="V77" i="7"/>
  <c r="K77" i="7"/>
  <c r="W77" i="7"/>
  <c r="H77" i="7"/>
  <c r="E77" i="7"/>
  <c r="B77" i="7"/>
  <c r="Q77" i="7"/>
  <c r="T77" i="7"/>
  <c r="F77" i="7"/>
  <c r="U77" i="7"/>
  <c r="C77" i="7"/>
  <c r="I77" i="7"/>
  <c r="X77" i="7"/>
  <c r="R77" i="7"/>
  <c r="J78" i="6"/>
  <c r="O78" i="7" s="1"/>
  <c r="L77" i="7"/>
  <c r="A79" i="5"/>
  <c r="W78" i="7" l="1"/>
  <c r="K78" i="7"/>
  <c r="H78" i="7"/>
  <c r="Q78" i="7"/>
  <c r="E78" i="7"/>
  <c r="N78" i="7"/>
  <c r="B78" i="7"/>
  <c r="H79" i="6"/>
  <c r="A79" i="7" s="1"/>
  <c r="R78" i="7"/>
  <c r="L78" i="7"/>
  <c r="P78" i="7"/>
  <c r="C78" i="7"/>
  <c r="S78" i="7"/>
  <c r="D78" i="7"/>
  <c r="X78" i="7"/>
  <c r="G78" i="7"/>
  <c r="A78" i="7"/>
  <c r="M78" i="7"/>
  <c r="J78" i="7"/>
  <c r="I79" i="6"/>
  <c r="E79" i="7" s="1"/>
  <c r="A80" i="5"/>
  <c r="I78" i="7"/>
  <c r="J79" i="6"/>
  <c r="I79" i="7" s="1"/>
  <c r="U78" i="7"/>
  <c r="F78" i="7"/>
  <c r="D79" i="7" l="1"/>
  <c r="M79" i="7"/>
  <c r="J79" i="7"/>
  <c r="S79" i="7"/>
  <c r="J80" i="6"/>
  <c r="C80" i="7" s="1"/>
  <c r="H80" i="6"/>
  <c r="D80" i="7" s="1"/>
  <c r="G79" i="7"/>
  <c r="V79" i="7"/>
  <c r="P79" i="7"/>
  <c r="H79" i="7"/>
  <c r="C79" i="7"/>
  <c r="T79" i="7"/>
  <c r="R79" i="7"/>
  <c r="Q79" i="7"/>
  <c r="N79" i="7"/>
  <c r="B79" i="7"/>
  <c r="K79" i="7"/>
  <c r="W79" i="7"/>
  <c r="X79" i="7"/>
  <c r="L79" i="7"/>
  <c r="O79" i="7"/>
  <c r="U79" i="7"/>
  <c r="A81" i="5"/>
  <c r="F79" i="7"/>
  <c r="I80" i="6"/>
  <c r="Q80" i="7" s="1"/>
  <c r="O80" i="7" l="1"/>
  <c r="L80" i="7"/>
  <c r="I80" i="7"/>
  <c r="X80" i="7"/>
  <c r="F80" i="7"/>
  <c r="R80" i="7"/>
  <c r="U80" i="7"/>
  <c r="I81" i="6"/>
  <c r="H81" i="7" s="1"/>
  <c r="H81" i="6"/>
  <c r="S81" i="7" s="1"/>
  <c r="W80" i="7"/>
  <c r="V80" i="7"/>
  <c r="A80" i="7"/>
  <c r="H80" i="7"/>
  <c r="T80" i="7"/>
  <c r="N80" i="7"/>
  <c r="E80" i="7"/>
  <c r="K80" i="7"/>
  <c r="J80" i="7"/>
  <c r="G80" i="7"/>
  <c r="M80" i="7"/>
  <c r="B80" i="7"/>
  <c r="S80" i="7"/>
  <c r="P80" i="7"/>
  <c r="A82" i="5"/>
  <c r="J81" i="6"/>
  <c r="L81" i="7" s="1"/>
  <c r="N81" i="7" l="1"/>
  <c r="W81" i="7"/>
  <c r="T81" i="7"/>
  <c r="Q81" i="7"/>
  <c r="E81" i="7"/>
  <c r="B81" i="7"/>
  <c r="K81" i="7"/>
  <c r="H82" i="6"/>
  <c r="V82" i="7" s="1"/>
  <c r="X81" i="7"/>
  <c r="P81" i="7"/>
  <c r="J81" i="7"/>
  <c r="R81" i="7"/>
  <c r="F81" i="7"/>
  <c r="U81" i="7"/>
  <c r="I81" i="7"/>
  <c r="V81" i="7"/>
  <c r="A81" i="7"/>
  <c r="C81" i="7"/>
  <c r="I82" i="6"/>
  <c r="H82" i="7" s="1"/>
  <c r="M81" i="7"/>
  <c r="G81" i="7"/>
  <c r="J82" i="6"/>
  <c r="I82" i="7" s="1"/>
  <c r="D81" i="7"/>
  <c r="A83" i="5"/>
  <c r="O81" i="7"/>
  <c r="A82" i="7" l="1"/>
  <c r="D82" i="7"/>
  <c r="P82" i="7"/>
  <c r="J82" i="7"/>
  <c r="M82" i="7"/>
  <c r="I83" i="6"/>
  <c r="B83" i="7" s="1"/>
  <c r="H83" i="6"/>
  <c r="S83" i="7" s="1"/>
  <c r="G82" i="7"/>
  <c r="S82" i="7"/>
  <c r="E82" i="7"/>
  <c r="L82" i="7"/>
  <c r="W82" i="7"/>
  <c r="Q82" i="7"/>
  <c r="B82" i="7"/>
  <c r="R82" i="7"/>
  <c r="J83" i="6"/>
  <c r="C83" i="7" s="1"/>
  <c r="K82" i="7"/>
  <c r="U82" i="7"/>
  <c r="C82" i="7"/>
  <c r="O82" i="7"/>
  <c r="T82" i="7"/>
  <c r="F82" i="7"/>
  <c r="N82" i="7"/>
  <c r="X82" i="7"/>
  <c r="A84" i="5"/>
  <c r="W83" i="7" l="1"/>
  <c r="Q83" i="7"/>
  <c r="T83" i="7"/>
  <c r="N83" i="7"/>
  <c r="H83" i="7"/>
  <c r="K83" i="7"/>
  <c r="E83" i="7"/>
  <c r="J84" i="6"/>
  <c r="O84" i="7" s="1"/>
  <c r="H84" i="6"/>
  <c r="G84" i="7" s="1"/>
  <c r="M83" i="7"/>
  <c r="V83" i="7"/>
  <c r="P83" i="7"/>
  <c r="D83" i="7"/>
  <c r="G83" i="7"/>
  <c r="A83" i="7"/>
  <c r="J83" i="7"/>
  <c r="I83" i="7"/>
  <c r="R83" i="7"/>
  <c r="O83" i="7"/>
  <c r="U83" i="7"/>
  <c r="F83" i="7"/>
  <c r="L83" i="7"/>
  <c r="X83" i="7"/>
  <c r="I84" i="6"/>
  <c r="H84" i="7" s="1"/>
  <c r="A85" i="5"/>
  <c r="U84" i="7" l="1"/>
  <c r="X84" i="7"/>
  <c r="F84" i="7"/>
  <c r="I84" i="7"/>
  <c r="C84" i="7"/>
  <c r="L84" i="7"/>
  <c r="R84" i="7"/>
  <c r="H85" i="6"/>
  <c r="J85" i="7" s="1"/>
  <c r="K84" i="7"/>
  <c r="M84" i="7"/>
  <c r="D84" i="7"/>
  <c r="N84" i="7"/>
  <c r="Q84" i="7"/>
  <c r="V84" i="7"/>
  <c r="I85" i="6"/>
  <c r="B85" i="7" s="1"/>
  <c r="W84" i="7"/>
  <c r="S84" i="7"/>
  <c r="J84" i="7"/>
  <c r="A84" i="7"/>
  <c r="B84" i="7"/>
  <c r="E84" i="7"/>
  <c r="T84" i="7"/>
  <c r="J85" i="6"/>
  <c r="X85" i="7" s="1"/>
  <c r="P84" i="7"/>
  <c r="A86" i="5"/>
  <c r="D85" i="7" l="1"/>
  <c r="V85" i="7"/>
  <c r="G85" i="7"/>
  <c r="M85" i="7"/>
  <c r="A85" i="7"/>
  <c r="S85" i="7"/>
  <c r="P85" i="7"/>
  <c r="I86" i="6"/>
  <c r="K86" i="7" s="1"/>
  <c r="H86" i="6"/>
  <c r="P86" i="7" s="1"/>
  <c r="W85" i="7"/>
  <c r="Q85" i="7"/>
  <c r="T85" i="7"/>
  <c r="H85" i="7"/>
  <c r="N85" i="7"/>
  <c r="K85" i="7"/>
  <c r="E85" i="7"/>
  <c r="F85" i="7"/>
  <c r="I85" i="7"/>
  <c r="L85" i="7"/>
  <c r="C85" i="7"/>
  <c r="U85" i="7"/>
  <c r="O85" i="7"/>
  <c r="R85" i="7"/>
  <c r="J86" i="6"/>
  <c r="I86" i="7" s="1"/>
  <c r="A87" i="5"/>
  <c r="W86" i="7" l="1"/>
  <c r="B86" i="7"/>
  <c r="N86" i="7"/>
  <c r="E86" i="7"/>
  <c r="T86" i="7"/>
  <c r="H86" i="7"/>
  <c r="Q86" i="7"/>
  <c r="I87" i="6"/>
  <c r="H87" i="7" s="1"/>
  <c r="H87" i="6"/>
  <c r="D87" i="7" s="1"/>
  <c r="X86" i="7"/>
  <c r="F86" i="7"/>
  <c r="V86" i="7"/>
  <c r="A86" i="7"/>
  <c r="S86" i="7"/>
  <c r="D86" i="7"/>
  <c r="O86" i="7"/>
  <c r="L86" i="7"/>
  <c r="C86" i="7"/>
  <c r="U86" i="7"/>
  <c r="R86" i="7"/>
  <c r="J87" i="6"/>
  <c r="O87" i="7" s="1"/>
  <c r="G86" i="7"/>
  <c r="J86" i="7"/>
  <c r="M86" i="7"/>
  <c r="A88" i="5"/>
  <c r="B87" i="7" l="1"/>
  <c r="K87" i="7"/>
  <c r="W87" i="7"/>
  <c r="E87" i="7"/>
  <c r="Q87" i="7"/>
  <c r="T87" i="7"/>
  <c r="N87" i="7"/>
  <c r="H88" i="6"/>
  <c r="J88" i="7" s="1"/>
  <c r="M87" i="7"/>
  <c r="R87" i="7"/>
  <c r="F87" i="7"/>
  <c r="C87" i="7"/>
  <c r="X87" i="7"/>
  <c r="U87" i="7"/>
  <c r="I87" i="7"/>
  <c r="L87" i="7"/>
  <c r="P87" i="7"/>
  <c r="S87" i="7"/>
  <c r="A87" i="7"/>
  <c r="J88" i="6"/>
  <c r="O88" i="7" s="1"/>
  <c r="I88" i="6"/>
  <c r="T88" i="7" s="1"/>
  <c r="J87" i="7"/>
  <c r="G87" i="7"/>
  <c r="V87" i="7"/>
  <c r="A89" i="5"/>
  <c r="V88" i="7" l="1"/>
  <c r="A88" i="7"/>
  <c r="D88" i="7"/>
  <c r="S88" i="7"/>
  <c r="G88" i="7"/>
  <c r="J89" i="6"/>
  <c r="O89" i="7" s="1"/>
  <c r="H89" i="6"/>
  <c r="D89" i="7" s="1"/>
  <c r="M88" i="7"/>
  <c r="P88" i="7"/>
  <c r="E88" i="7"/>
  <c r="B88" i="7"/>
  <c r="N88" i="7"/>
  <c r="W88" i="7"/>
  <c r="Q88" i="7"/>
  <c r="H88" i="7"/>
  <c r="K88" i="7"/>
  <c r="I89" i="6"/>
  <c r="W89" i="7" s="1"/>
  <c r="C88" i="7"/>
  <c r="L88" i="7"/>
  <c r="X88" i="7"/>
  <c r="R88" i="7"/>
  <c r="F88" i="7"/>
  <c r="I88" i="7"/>
  <c r="U88" i="7"/>
  <c r="A90" i="5"/>
  <c r="R89" i="7" l="1"/>
  <c r="X89" i="7"/>
  <c r="J90" i="6"/>
  <c r="L90" i="7" s="1"/>
  <c r="H90" i="6"/>
  <c r="P90" i="7" s="1"/>
  <c r="I89" i="7"/>
  <c r="F89" i="7"/>
  <c r="L89" i="7"/>
  <c r="U89" i="7"/>
  <c r="C89" i="7"/>
  <c r="E89" i="7"/>
  <c r="T89" i="7"/>
  <c r="B89" i="7"/>
  <c r="K89" i="7"/>
  <c r="Q89" i="7"/>
  <c r="N89" i="7"/>
  <c r="S89" i="7"/>
  <c r="V89" i="7"/>
  <c r="A89" i="7"/>
  <c r="G89" i="7"/>
  <c r="J89" i="7"/>
  <c r="M89" i="7"/>
  <c r="P89" i="7"/>
  <c r="H89" i="7"/>
  <c r="I90" i="6"/>
  <c r="E90" i="7" s="1"/>
  <c r="A91" i="5"/>
  <c r="X90" i="7" l="1"/>
  <c r="I90" i="7"/>
  <c r="C90" i="7"/>
  <c r="U90" i="7"/>
  <c r="F90" i="7"/>
  <c r="O90" i="7"/>
  <c r="R90" i="7"/>
  <c r="J91" i="6"/>
  <c r="R91" i="7" s="1"/>
  <c r="H91" i="6"/>
  <c r="P91" i="7" s="1"/>
  <c r="H90" i="7"/>
  <c r="D90" i="7"/>
  <c r="N90" i="7"/>
  <c r="Q90" i="7"/>
  <c r="A90" i="7"/>
  <c r="G90" i="7"/>
  <c r="S90" i="7"/>
  <c r="I91" i="6"/>
  <c r="N91" i="7" s="1"/>
  <c r="K90" i="7"/>
  <c r="B90" i="7"/>
  <c r="W90" i="7"/>
  <c r="T90" i="7"/>
  <c r="J90" i="7"/>
  <c r="M90" i="7"/>
  <c r="V90" i="7"/>
  <c r="A92" i="5"/>
  <c r="C91" i="7" l="1"/>
  <c r="L91" i="7"/>
  <c r="O91" i="7"/>
  <c r="U91" i="7"/>
  <c r="I91" i="7"/>
  <c r="F91" i="7"/>
  <c r="X91" i="7"/>
  <c r="H92" i="6"/>
  <c r="P92" i="7" s="1"/>
  <c r="H91" i="7"/>
  <c r="B91" i="7"/>
  <c r="K91" i="7"/>
  <c r="Q91" i="7"/>
  <c r="M91" i="7"/>
  <c r="A91" i="7"/>
  <c r="E91" i="7"/>
  <c r="W91" i="7"/>
  <c r="J91" i="7"/>
  <c r="T91" i="7"/>
  <c r="V91" i="7"/>
  <c r="S91" i="7"/>
  <c r="D91" i="7"/>
  <c r="G91" i="7"/>
  <c r="J92" i="6"/>
  <c r="O92" i="7" s="1"/>
  <c r="I92" i="6"/>
  <c r="K92" i="7" s="1"/>
  <c r="A93" i="5"/>
  <c r="A92" i="7" l="1"/>
  <c r="J92" i="7"/>
  <c r="D92" i="7"/>
  <c r="M92" i="7"/>
  <c r="G92" i="7"/>
  <c r="S92" i="7"/>
  <c r="I93" i="6"/>
  <c r="W93" i="7" s="1"/>
  <c r="H93" i="6"/>
  <c r="J93" i="7" s="1"/>
  <c r="V92" i="7"/>
  <c r="L92" i="7"/>
  <c r="W92" i="7"/>
  <c r="N92" i="7"/>
  <c r="R92" i="7"/>
  <c r="F92" i="7"/>
  <c r="X92" i="7"/>
  <c r="I92" i="7"/>
  <c r="U92" i="7"/>
  <c r="B92" i="7"/>
  <c r="C92" i="7"/>
  <c r="H92" i="7"/>
  <c r="Q92" i="7"/>
  <c r="E92" i="7"/>
  <c r="T92" i="7"/>
  <c r="J93" i="6"/>
  <c r="R93" i="7" s="1"/>
  <c r="A94" i="5"/>
  <c r="K93" i="7" l="1"/>
  <c r="B93" i="7"/>
  <c r="E93" i="7"/>
  <c r="Q93" i="7"/>
  <c r="T93" i="7"/>
  <c r="N93" i="7"/>
  <c r="H93" i="7"/>
  <c r="I94" i="6"/>
  <c r="B94" i="7" s="1"/>
  <c r="H94" i="6"/>
  <c r="A94" i="7" s="1"/>
  <c r="S93" i="7"/>
  <c r="M93" i="7"/>
  <c r="A93" i="7"/>
  <c r="V93" i="7"/>
  <c r="D93" i="7"/>
  <c r="P93" i="7"/>
  <c r="G93" i="7"/>
  <c r="O93" i="7"/>
  <c r="L93" i="7"/>
  <c r="I93" i="7"/>
  <c r="F93" i="7"/>
  <c r="U93" i="7"/>
  <c r="X93" i="7"/>
  <c r="C93" i="7"/>
  <c r="J94" i="6"/>
  <c r="R94" i="7" s="1"/>
  <c r="A95" i="5"/>
  <c r="N94" i="7" l="1"/>
  <c r="K94" i="7"/>
  <c r="T94" i="7"/>
  <c r="W94" i="7"/>
  <c r="Q94" i="7"/>
  <c r="H94" i="7"/>
  <c r="E94" i="7"/>
  <c r="H95" i="6"/>
  <c r="P95" i="7" s="1"/>
  <c r="P94" i="7"/>
  <c r="S94" i="7"/>
  <c r="C94" i="7"/>
  <c r="U94" i="7"/>
  <c r="V94" i="7"/>
  <c r="G94" i="7"/>
  <c r="X94" i="7"/>
  <c r="I94" i="7"/>
  <c r="D94" i="7"/>
  <c r="F94" i="7"/>
  <c r="M94" i="7"/>
  <c r="J94" i="7"/>
  <c r="O94" i="7"/>
  <c r="I95" i="6"/>
  <c r="B95" i="7" s="1"/>
  <c r="J95" i="6"/>
  <c r="R95" i="7" s="1"/>
  <c r="L94" i="7"/>
  <c r="A96" i="5"/>
  <c r="D95" i="7" l="1"/>
  <c r="G95" i="7"/>
  <c r="J95" i="7"/>
  <c r="A95" i="7"/>
  <c r="M95" i="7"/>
  <c r="S95" i="7"/>
  <c r="I96" i="6"/>
  <c r="T96" i="7" s="1"/>
  <c r="H96" i="6"/>
  <c r="J96" i="7" s="1"/>
  <c r="V95" i="7"/>
  <c r="N95" i="7"/>
  <c r="W95" i="7"/>
  <c r="Q95" i="7"/>
  <c r="U95" i="7"/>
  <c r="O95" i="7"/>
  <c r="L95" i="7"/>
  <c r="I95" i="7"/>
  <c r="F95" i="7"/>
  <c r="C95" i="7"/>
  <c r="X95" i="7"/>
  <c r="E95" i="7"/>
  <c r="J96" i="6"/>
  <c r="F96" i="7" s="1"/>
  <c r="T95" i="7"/>
  <c r="H95" i="7"/>
  <c r="K95" i="7"/>
  <c r="A97" i="5"/>
  <c r="N96" i="7" l="1"/>
  <c r="E96" i="7"/>
  <c r="B96" i="7"/>
  <c r="K96" i="7"/>
  <c r="W96" i="7"/>
  <c r="H96" i="7"/>
  <c r="Q96" i="7"/>
  <c r="J97" i="6"/>
  <c r="U97" i="7" s="1"/>
  <c r="H97" i="6"/>
  <c r="P97" i="7" s="1"/>
  <c r="M96" i="7"/>
  <c r="R96" i="7"/>
  <c r="S96" i="7"/>
  <c r="D96" i="7"/>
  <c r="C96" i="7"/>
  <c r="G96" i="7"/>
  <c r="V96" i="7"/>
  <c r="P96" i="7"/>
  <c r="A96" i="7"/>
  <c r="I96" i="7"/>
  <c r="X96" i="7"/>
  <c r="I97" i="6"/>
  <c r="T97" i="7" s="1"/>
  <c r="U96" i="7"/>
  <c r="O96" i="7"/>
  <c r="L96" i="7"/>
  <c r="A98" i="5"/>
  <c r="C97" i="7" l="1"/>
  <c r="X97" i="7"/>
  <c r="L97" i="7"/>
  <c r="O97" i="7"/>
  <c r="R97" i="7"/>
  <c r="I97" i="7"/>
  <c r="F97" i="7"/>
  <c r="I98" i="6"/>
  <c r="Q98" i="7" s="1"/>
  <c r="H98" i="6"/>
  <c r="P98" i="7" s="1"/>
  <c r="Q97" i="7"/>
  <c r="A97" i="7"/>
  <c r="H97" i="7"/>
  <c r="K97" i="7"/>
  <c r="G97" i="7"/>
  <c r="W97" i="7"/>
  <c r="E97" i="7"/>
  <c r="D97" i="7"/>
  <c r="N97" i="7"/>
  <c r="V97" i="7"/>
  <c r="J97" i="7"/>
  <c r="M97" i="7"/>
  <c r="S97" i="7"/>
  <c r="B97" i="7"/>
  <c r="J98" i="6"/>
  <c r="L98" i="7" s="1"/>
  <c r="A99" i="5"/>
  <c r="T98" i="7" l="1"/>
  <c r="E98" i="7"/>
  <c r="K98" i="7"/>
  <c r="W98" i="7"/>
  <c r="H98" i="7"/>
  <c r="N98" i="7"/>
  <c r="B98" i="7"/>
  <c r="J99" i="6"/>
  <c r="O99" i="7" s="1"/>
  <c r="H99" i="6"/>
  <c r="J99" i="7" s="1"/>
  <c r="F98" i="7"/>
  <c r="A98" i="7"/>
  <c r="M98" i="7"/>
  <c r="V98" i="7"/>
  <c r="S98" i="7"/>
  <c r="D98" i="7"/>
  <c r="I99" i="6"/>
  <c r="B99" i="7" s="1"/>
  <c r="G98" i="7"/>
  <c r="J98" i="7"/>
  <c r="I98" i="7"/>
  <c r="O98" i="7"/>
  <c r="X98" i="7"/>
  <c r="C98" i="7"/>
  <c r="R98" i="7"/>
  <c r="U98" i="7"/>
  <c r="A100" i="5"/>
  <c r="L99" i="7" l="1"/>
  <c r="R99" i="7"/>
  <c r="I99" i="7"/>
  <c r="F99" i="7"/>
  <c r="X99" i="7"/>
  <c r="C99" i="7"/>
  <c r="U99" i="7"/>
  <c r="J100" i="6"/>
  <c r="C100" i="7" s="1"/>
  <c r="H100" i="6"/>
  <c r="S100" i="7" s="1"/>
  <c r="D99" i="7"/>
  <c r="S99" i="7"/>
  <c r="V99" i="7"/>
  <c r="P99" i="7"/>
  <c r="M99" i="7"/>
  <c r="A99" i="7"/>
  <c r="G99" i="7"/>
  <c r="T99" i="7"/>
  <c r="E99" i="7"/>
  <c r="H99" i="7"/>
  <c r="Q99" i="7"/>
  <c r="N99" i="7"/>
  <c r="K99" i="7"/>
  <c r="W99" i="7"/>
  <c r="I100" i="6"/>
  <c r="K100" i="7" s="1"/>
  <c r="A101" i="5"/>
  <c r="I100" i="7" l="1"/>
  <c r="U100" i="7"/>
  <c r="R100" i="7"/>
  <c r="L100" i="7"/>
  <c r="X100" i="7"/>
  <c r="F100" i="7"/>
  <c r="O100" i="7"/>
  <c r="J101" i="6"/>
  <c r="F101" i="7" s="1"/>
  <c r="H101" i="6"/>
  <c r="V101" i="7" s="1"/>
  <c r="P100" i="7"/>
  <c r="I101" i="6"/>
  <c r="B101" i="7" s="1"/>
  <c r="J100" i="7"/>
  <c r="N100" i="7"/>
  <c r="G100" i="7"/>
  <c r="B100" i="7"/>
  <c r="A100" i="7"/>
  <c r="M100" i="7"/>
  <c r="E100" i="7"/>
  <c r="Q100" i="7"/>
  <c r="W100" i="7"/>
  <c r="V100" i="7"/>
  <c r="D100" i="7"/>
  <c r="H100" i="7"/>
  <c r="T100" i="7"/>
  <c r="A102" i="5"/>
  <c r="U101" i="7" l="1"/>
  <c r="O101" i="7"/>
  <c r="R101" i="7"/>
  <c r="I101" i="7"/>
  <c r="C101" i="7"/>
  <c r="X101" i="7"/>
  <c r="L101" i="7"/>
  <c r="I102" i="6"/>
  <c r="B102" i="7" s="1"/>
  <c r="H102" i="6"/>
  <c r="G102" i="7" s="1"/>
  <c r="H101" i="7"/>
  <c r="A101" i="7"/>
  <c r="T101" i="7"/>
  <c r="S101" i="7"/>
  <c r="G101" i="7"/>
  <c r="E101" i="7"/>
  <c r="W101" i="7"/>
  <c r="N101" i="7"/>
  <c r="K101" i="7"/>
  <c r="Q101" i="7"/>
  <c r="M101" i="7"/>
  <c r="P101" i="7"/>
  <c r="J101" i="7"/>
  <c r="D101" i="7"/>
  <c r="J102" i="6"/>
  <c r="U102" i="7" s="1"/>
  <c r="A103" i="5"/>
  <c r="W102" i="7" l="1"/>
  <c r="E102" i="7"/>
  <c r="Q102" i="7"/>
  <c r="T102" i="7"/>
  <c r="N102" i="7"/>
  <c r="H102" i="7"/>
  <c r="K102" i="7"/>
  <c r="H103" i="6"/>
  <c r="G103" i="7" s="1"/>
  <c r="S102" i="7"/>
  <c r="D102" i="7"/>
  <c r="X102" i="7"/>
  <c r="P102" i="7"/>
  <c r="C102" i="7"/>
  <c r="I102" i="7"/>
  <c r="V102" i="7"/>
  <c r="J102" i="7"/>
  <c r="J103" i="6"/>
  <c r="O103" i="7" s="1"/>
  <c r="F102" i="7"/>
  <c r="O102" i="7"/>
  <c r="L102" i="7"/>
  <c r="A102" i="7"/>
  <c r="R102" i="7"/>
  <c r="M102" i="7"/>
  <c r="A104" i="5"/>
  <c r="H104" i="6" s="1"/>
  <c r="I103" i="6"/>
  <c r="Q103" i="7" s="1"/>
  <c r="V103" i="7" l="1"/>
  <c r="S103" i="7"/>
  <c r="M103" i="7"/>
  <c r="A103" i="7"/>
  <c r="P103" i="7"/>
  <c r="D103" i="7"/>
  <c r="J103" i="7"/>
  <c r="F103" i="7"/>
  <c r="R103" i="7"/>
  <c r="B103" i="7"/>
  <c r="E103" i="7"/>
  <c r="X103" i="7"/>
  <c r="U103" i="7"/>
  <c r="H103" i="7"/>
  <c r="N103" i="7"/>
  <c r="T103" i="7"/>
  <c r="C103" i="7"/>
  <c r="I103" i="7"/>
  <c r="L103" i="7"/>
  <c r="W103" i="7"/>
  <c r="A105" i="5"/>
  <c r="I104" i="6"/>
  <c r="J104" i="6"/>
  <c r="V104" i="7"/>
  <c r="K103" i="7"/>
  <c r="I105" i="6" l="1"/>
  <c r="Q105" i="7" s="1"/>
  <c r="H105" i="6"/>
  <c r="A105" i="7" s="1"/>
  <c r="P104" i="7"/>
  <c r="J105" i="6"/>
  <c r="R105" i="7" s="1"/>
  <c r="A104" i="7"/>
  <c r="S104" i="7"/>
  <c r="J104" i="7"/>
  <c r="G104" i="7"/>
  <c r="O104" i="7"/>
  <c r="L104" i="7"/>
  <c r="C104" i="7"/>
  <c r="U104" i="7"/>
  <c r="I104" i="7"/>
  <c r="F104" i="7"/>
  <c r="R104" i="7"/>
  <c r="X104" i="7"/>
  <c r="K104" i="7"/>
  <c r="T104" i="7"/>
  <c r="H104" i="7"/>
  <c r="Q104" i="7"/>
  <c r="N104" i="7"/>
  <c r="E104" i="7"/>
  <c r="W104" i="7"/>
  <c r="B104" i="7"/>
  <c r="M104" i="7"/>
  <c r="D104" i="7"/>
  <c r="A106" i="5"/>
  <c r="N105" i="7" l="1"/>
  <c r="B105" i="7"/>
  <c r="W105" i="7"/>
  <c r="T105" i="7"/>
  <c r="E105" i="7"/>
  <c r="H105" i="7"/>
  <c r="K105" i="7"/>
  <c r="J106" i="6"/>
  <c r="X106" i="7" s="1"/>
  <c r="H106" i="6"/>
  <c r="G106" i="7" s="1"/>
  <c r="V105" i="7"/>
  <c r="G105" i="7"/>
  <c r="J105" i="7"/>
  <c r="M105" i="7"/>
  <c r="X105" i="7"/>
  <c r="U105" i="7"/>
  <c r="P105" i="7"/>
  <c r="I105" i="7"/>
  <c r="O105" i="7"/>
  <c r="C105" i="7"/>
  <c r="L105" i="7"/>
  <c r="F105" i="7"/>
  <c r="D105" i="7"/>
  <c r="I106" i="6"/>
  <c r="Q106" i="7" s="1"/>
  <c r="S105" i="7"/>
  <c r="A107" i="5"/>
  <c r="I106" i="7" l="1"/>
  <c r="O106" i="7"/>
  <c r="C106" i="7"/>
  <c r="L106" i="7"/>
  <c r="U106" i="7"/>
  <c r="R106" i="7"/>
  <c r="F106" i="7"/>
  <c r="J107" i="6"/>
  <c r="U107" i="7" s="1"/>
  <c r="H107" i="6"/>
  <c r="S107" i="7" s="1"/>
  <c r="D106" i="7"/>
  <c r="J106" i="7"/>
  <c r="N106" i="7"/>
  <c r="T106" i="7"/>
  <c r="W106" i="7"/>
  <c r="K106" i="7"/>
  <c r="E106" i="7"/>
  <c r="B106" i="7"/>
  <c r="H106" i="7"/>
  <c r="A106" i="7"/>
  <c r="V106" i="7"/>
  <c r="I107" i="6"/>
  <c r="Q107" i="7" s="1"/>
  <c r="M106" i="7"/>
  <c r="S106" i="7"/>
  <c r="P106" i="7"/>
  <c r="A108" i="5"/>
  <c r="C107" i="7" l="1"/>
  <c r="O107" i="7"/>
  <c r="I107" i="7"/>
  <c r="F107" i="7"/>
  <c r="X107" i="7"/>
  <c r="L107" i="7"/>
  <c r="R107" i="7"/>
  <c r="I108" i="6"/>
  <c r="E108" i="7" s="1"/>
  <c r="H108" i="6"/>
  <c r="S108" i="7" s="1"/>
  <c r="J107" i="7"/>
  <c r="G107" i="7"/>
  <c r="P107" i="7"/>
  <c r="M107" i="7"/>
  <c r="V107" i="7"/>
  <c r="D107" i="7"/>
  <c r="A107" i="7"/>
  <c r="K107" i="7"/>
  <c r="N107" i="7"/>
  <c r="B107" i="7"/>
  <c r="H107" i="7"/>
  <c r="E107" i="7"/>
  <c r="W107" i="7"/>
  <c r="T107" i="7"/>
  <c r="A109" i="5"/>
  <c r="J108" i="6"/>
  <c r="I108" i="7" s="1"/>
  <c r="W108" i="7" l="1"/>
  <c r="N108" i="7"/>
  <c r="K108" i="7"/>
  <c r="T108" i="7"/>
  <c r="Q108" i="7"/>
  <c r="B108" i="7"/>
  <c r="H108" i="7"/>
  <c r="H109" i="6"/>
  <c r="M109" i="7" s="1"/>
  <c r="O108" i="7"/>
  <c r="M108" i="7"/>
  <c r="V108" i="7"/>
  <c r="A108" i="7"/>
  <c r="I109" i="6"/>
  <c r="B109" i="7" s="1"/>
  <c r="J108" i="7"/>
  <c r="P108" i="7"/>
  <c r="D108" i="7"/>
  <c r="R108" i="7"/>
  <c r="L108" i="7"/>
  <c r="U108" i="7"/>
  <c r="G108" i="7"/>
  <c r="A110" i="5"/>
  <c r="J109" i="6"/>
  <c r="I109" i="7" s="1"/>
  <c r="C108" i="7"/>
  <c r="X108" i="7"/>
  <c r="F108" i="7"/>
  <c r="A109" i="7" l="1"/>
  <c r="P109" i="7"/>
  <c r="V109" i="7"/>
  <c r="S109" i="7"/>
  <c r="D109" i="7"/>
  <c r="H110" i="6"/>
  <c r="G110" i="7" s="1"/>
  <c r="G109" i="7"/>
  <c r="J109" i="7"/>
  <c r="Q109" i="7"/>
  <c r="J110" i="6"/>
  <c r="X110" i="7" s="1"/>
  <c r="N109" i="7"/>
  <c r="W109" i="7"/>
  <c r="K109" i="7"/>
  <c r="L109" i="7"/>
  <c r="E109" i="7"/>
  <c r="T109" i="7"/>
  <c r="C109" i="7"/>
  <c r="I110" i="6"/>
  <c r="N110" i="7" s="1"/>
  <c r="H109" i="7"/>
  <c r="O109" i="7"/>
  <c r="U109" i="7"/>
  <c r="F109" i="7"/>
  <c r="A111" i="5"/>
  <c r="R109" i="7"/>
  <c r="X109" i="7"/>
  <c r="V110" i="7" l="1"/>
  <c r="M110" i="7"/>
  <c r="P110" i="7"/>
  <c r="D110" i="7"/>
  <c r="S110" i="7"/>
  <c r="A110" i="7"/>
  <c r="H111" i="6"/>
  <c r="M111" i="7" s="1"/>
  <c r="J110" i="7"/>
  <c r="W110" i="7"/>
  <c r="H110" i="7"/>
  <c r="U110" i="7"/>
  <c r="L110" i="7"/>
  <c r="F110" i="7"/>
  <c r="C110" i="7"/>
  <c r="I110" i="7"/>
  <c r="O110" i="7"/>
  <c r="T110" i="7"/>
  <c r="B110" i="7"/>
  <c r="R110" i="7"/>
  <c r="E110" i="7"/>
  <c r="K110" i="7"/>
  <c r="Q110" i="7"/>
  <c r="I111" i="6"/>
  <c r="W111" i="7" s="1"/>
  <c r="A112" i="5"/>
  <c r="J111" i="6"/>
  <c r="C111" i="7" s="1"/>
  <c r="V111" i="7" l="1"/>
  <c r="A111" i="7"/>
  <c r="P111" i="7"/>
  <c r="J111" i="7"/>
  <c r="S111" i="7"/>
  <c r="H112" i="6"/>
  <c r="M112" i="7" s="1"/>
  <c r="G111" i="7"/>
  <c r="D111" i="7"/>
  <c r="Q111" i="7"/>
  <c r="B111" i="7"/>
  <c r="R111" i="7"/>
  <c r="L111" i="7"/>
  <c r="I111" i="7"/>
  <c r="K111" i="7"/>
  <c r="T111" i="7"/>
  <c r="X111" i="7"/>
  <c r="E111" i="7"/>
  <c r="O111" i="7"/>
  <c r="I112" i="6"/>
  <c r="H112" i="7" s="1"/>
  <c r="H111" i="7"/>
  <c r="N111" i="7"/>
  <c r="F111" i="7"/>
  <c r="U111" i="7"/>
  <c r="J112" i="6"/>
  <c r="L112" i="7" s="1"/>
  <c r="A113" i="5"/>
  <c r="J112" i="7" l="1"/>
  <c r="S112" i="7"/>
  <c r="A112" i="7"/>
  <c r="H113" i="6"/>
  <c r="D113" i="7" s="1"/>
  <c r="V112" i="7"/>
  <c r="D112" i="7"/>
  <c r="G112" i="7"/>
  <c r="P112" i="7"/>
  <c r="B112" i="7"/>
  <c r="K112" i="7"/>
  <c r="T112" i="7"/>
  <c r="E112" i="7"/>
  <c r="Q112" i="7"/>
  <c r="W112" i="7"/>
  <c r="N112" i="7"/>
  <c r="F112" i="7"/>
  <c r="I113" i="6"/>
  <c r="H113" i="7" s="1"/>
  <c r="J113" i="6"/>
  <c r="F113" i="7" s="1"/>
  <c r="I112" i="7"/>
  <c r="X112" i="7"/>
  <c r="U112" i="7"/>
  <c r="O112" i="7"/>
  <c r="C112" i="7"/>
  <c r="R112" i="7"/>
  <c r="A114" i="5"/>
  <c r="G113" i="7" l="1"/>
  <c r="J113" i="7"/>
  <c r="M113" i="7"/>
  <c r="V113" i="7"/>
  <c r="S113" i="7"/>
  <c r="A113" i="7"/>
  <c r="P113" i="7"/>
  <c r="I114" i="6"/>
  <c r="H114" i="7" s="1"/>
  <c r="H114" i="6"/>
  <c r="D114" i="7" s="1"/>
  <c r="K113" i="7"/>
  <c r="W113" i="7"/>
  <c r="Q113" i="7"/>
  <c r="T113" i="7"/>
  <c r="B113" i="7"/>
  <c r="I113" i="7"/>
  <c r="E113" i="7"/>
  <c r="N113" i="7"/>
  <c r="L113" i="7"/>
  <c r="X113" i="7"/>
  <c r="J114" i="6"/>
  <c r="C114" i="7" s="1"/>
  <c r="O113" i="7"/>
  <c r="R113" i="7"/>
  <c r="C113" i="7"/>
  <c r="U113" i="7"/>
  <c r="A115" i="5"/>
  <c r="E114" i="7" l="1"/>
  <c r="B114" i="7"/>
  <c r="N114" i="7"/>
  <c r="K114" i="7"/>
  <c r="Q114" i="7"/>
  <c r="W114" i="7"/>
  <c r="T114" i="7"/>
  <c r="J115" i="6"/>
  <c r="O115" i="7" s="1"/>
  <c r="H115" i="6"/>
  <c r="M115" i="7" s="1"/>
  <c r="P114" i="7"/>
  <c r="M114" i="7"/>
  <c r="V114" i="7"/>
  <c r="G114" i="7"/>
  <c r="J114" i="7"/>
  <c r="I114" i="7"/>
  <c r="R114" i="7"/>
  <c r="A114" i="7"/>
  <c r="S114" i="7"/>
  <c r="F114" i="7"/>
  <c r="L114" i="7"/>
  <c r="O114" i="7"/>
  <c r="I115" i="6"/>
  <c r="K115" i="7" s="1"/>
  <c r="X114" i="7"/>
  <c r="U114" i="7"/>
  <c r="A116" i="5"/>
  <c r="U115" i="7" l="1"/>
  <c r="F115" i="7"/>
  <c r="X115" i="7"/>
  <c r="C115" i="7"/>
  <c r="R115" i="7"/>
  <c r="L115" i="7"/>
  <c r="I115" i="7"/>
  <c r="H116" i="6"/>
  <c r="J116" i="7" s="1"/>
  <c r="B115" i="7"/>
  <c r="H115" i="7"/>
  <c r="T115" i="7"/>
  <c r="D115" i="7"/>
  <c r="W115" i="7"/>
  <c r="G115" i="7"/>
  <c r="N115" i="7"/>
  <c r="I116" i="6"/>
  <c r="W116" i="7" s="1"/>
  <c r="A115" i="7"/>
  <c r="S115" i="7"/>
  <c r="V115" i="7"/>
  <c r="P115" i="7"/>
  <c r="Q115" i="7"/>
  <c r="E115" i="7"/>
  <c r="J116" i="6"/>
  <c r="L116" i="7" s="1"/>
  <c r="J115" i="7"/>
  <c r="A117" i="5"/>
  <c r="G116" i="7" l="1"/>
  <c r="V116" i="7"/>
  <c r="D116" i="7"/>
  <c r="J117" i="6"/>
  <c r="O117" i="7" s="1"/>
  <c r="H117" i="6"/>
  <c r="D117" i="7" s="1"/>
  <c r="A116" i="7"/>
  <c r="P116" i="7"/>
  <c r="S116" i="7"/>
  <c r="M116" i="7"/>
  <c r="E116" i="7"/>
  <c r="N116" i="7"/>
  <c r="H116" i="7"/>
  <c r="B116" i="7"/>
  <c r="I116" i="7"/>
  <c r="C116" i="7"/>
  <c r="T116" i="7"/>
  <c r="Q116" i="7"/>
  <c r="K116" i="7"/>
  <c r="I117" i="6"/>
  <c r="H117" i="7" s="1"/>
  <c r="O116" i="7"/>
  <c r="F116" i="7"/>
  <c r="U116" i="7"/>
  <c r="R116" i="7"/>
  <c r="X116" i="7"/>
  <c r="A118" i="5"/>
  <c r="C117" i="7" l="1"/>
  <c r="L117" i="7"/>
  <c r="F117" i="7"/>
  <c r="X117" i="7"/>
  <c r="U117" i="7"/>
  <c r="R117" i="7"/>
  <c r="I117" i="7"/>
  <c r="J118" i="6"/>
  <c r="R118" i="7" s="1"/>
  <c r="H118" i="6"/>
  <c r="D118" i="7" s="1"/>
  <c r="S117" i="7"/>
  <c r="M117" i="7"/>
  <c r="G117" i="7"/>
  <c r="V117" i="7"/>
  <c r="E117" i="7"/>
  <c r="T117" i="7"/>
  <c r="W117" i="7"/>
  <c r="K117" i="7"/>
  <c r="B117" i="7"/>
  <c r="N117" i="7"/>
  <c r="Q117" i="7"/>
  <c r="J117" i="7"/>
  <c r="P117" i="7"/>
  <c r="A117" i="7"/>
  <c r="I118" i="6"/>
  <c r="E118" i="7" s="1"/>
  <c r="A119" i="5"/>
  <c r="X118" i="7" l="1"/>
  <c r="I118" i="7"/>
  <c r="C118" i="7"/>
  <c r="U118" i="7"/>
  <c r="O118" i="7"/>
  <c r="L118" i="7"/>
  <c r="F118" i="7"/>
  <c r="J119" i="6"/>
  <c r="U119" i="7" s="1"/>
  <c r="H119" i="6"/>
  <c r="A119" i="7" s="1"/>
  <c r="M118" i="7"/>
  <c r="V118" i="7"/>
  <c r="S118" i="7"/>
  <c r="T118" i="7"/>
  <c r="I119" i="6"/>
  <c r="W119" i="7" s="1"/>
  <c r="K118" i="7"/>
  <c r="P118" i="7"/>
  <c r="B118" i="7"/>
  <c r="J118" i="7"/>
  <c r="A118" i="7"/>
  <c r="G118" i="7"/>
  <c r="A120" i="5"/>
  <c r="W118" i="7"/>
  <c r="N118" i="7"/>
  <c r="H118" i="7"/>
  <c r="Q118" i="7"/>
  <c r="R119" i="7" l="1"/>
  <c r="F119" i="7"/>
  <c r="I119" i="7"/>
  <c r="L119" i="7"/>
  <c r="O119" i="7"/>
  <c r="C119" i="7"/>
  <c r="X119" i="7"/>
  <c r="H120" i="6"/>
  <c r="G120" i="7" s="1"/>
  <c r="G119" i="7"/>
  <c r="D119" i="7"/>
  <c r="V119" i="7"/>
  <c r="M119" i="7"/>
  <c r="J119" i="7"/>
  <c r="S119" i="7"/>
  <c r="E119" i="7"/>
  <c r="P119" i="7"/>
  <c r="B119" i="7"/>
  <c r="H119" i="7"/>
  <c r="N119" i="7"/>
  <c r="T119" i="7"/>
  <c r="K119" i="7"/>
  <c r="Q119" i="7"/>
  <c r="J120" i="6"/>
  <c r="R120" i="7" s="1"/>
  <c r="I120" i="6"/>
  <c r="Q120" i="7" s="1"/>
  <c r="A121" i="5"/>
  <c r="D120" i="7" l="1"/>
  <c r="V120" i="7"/>
  <c r="M120" i="7"/>
  <c r="S120" i="7"/>
  <c r="A120" i="7"/>
  <c r="J121" i="6"/>
  <c r="R121" i="7" s="1"/>
  <c r="H121" i="6"/>
  <c r="J121" i="7" s="1"/>
  <c r="J120" i="7"/>
  <c r="P120" i="7"/>
  <c r="E120" i="7"/>
  <c r="L120" i="7"/>
  <c r="K120" i="7"/>
  <c r="W120" i="7"/>
  <c r="H120" i="7"/>
  <c r="N120" i="7"/>
  <c r="B120" i="7"/>
  <c r="U120" i="7"/>
  <c r="X120" i="7"/>
  <c r="I121" i="6"/>
  <c r="K121" i="7" s="1"/>
  <c r="C120" i="7"/>
  <c r="T120" i="7"/>
  <c r="F120" i="7"/>
  <c r="O120" i="7"/>
  <c r="I120" i="7"/>
  <c r="A122" i="5"/>
  <c r="O121" i="7" l="1"/>
  <c r="U121" i="7"/>
  <c r="X121" i="7"/>
  <c r="F121" i="7"/>
  <c r="I121" i="7"/>
  <c r="L121" i="7"/>
  <c r="C121" i="7"/>
  <c r="J122" i="6"/>
  <c r="O122" i="7" s="1"/>
  <c r="H122" i="6"/>
  <c r="G122" i="7" s="1"/>
  <c r="E121" i="7"/>
  <c r="S121" i="7"/>
  <c r="W121" i="7"/>
  <c r="A121" i="7"/>
  <c r="H121" i="7"/>
  <c r="P121" i="7"/>
  <c r="V121" i="7"/>
  <c r="T121" i="7"/>
  <c r="M121" i="7"/>
  <c r="N121" i="7"/>
  <c r="Q121" i="7"/>
  <c r="B121" i="7"/>
  <c r="G121" i="7"/>
  <c r="D121" i="7"/>
  <c r="I122" i="6"/>
  <c r="Q122" i="7" s="1"/>
  <c r="A123" i="5"/>
  <c r="X122" i="7" l="1"/>
  <c r="C122" i="7"/>
  <c r="F122" i="7"/>
  <c r="I122" i="7"/>
  <c r="L122" i="7"/>
  <c r="R122" i="7"/>
  <c r="U122" i="7"/>
  <c r="J123" i="6"/>
  <c r="L123" i="7" s="1"/>
  <c r="H123" i="6"/>
  <c r="S123" i="7" s="1"/>
  <c r="D122" i="7"/>
  <c r="S122" i="7"/>
  <c r="J122" i="7"/>
  <c r="P122" i="7"/>
  <c r="A122" i="7"/>
  <c r="M122" i="7"/>
  <c r="B122" i="7"/>
  <c r="N122" i="7"/>
  <c r="V122" i="7"/>
  <c r="K122" i="7"/>
  <c r="T122" i="7"/>
  <c r="H122" i="7"/>
  <c r="E122" i="7"/>
  <c r="W122" i="7"/>
  <c r="I123" i="6"/>
  <c r="E123" i="7" s="1"/>
  <c r="A124" i="5"/>
  <c r="I123" i="7" l="1"/>
  <c r="C123" i="7"/>
  <c r="X123" i="7"/>
  <c r="U123" i="7"/>
  <c r="R123" i="7"/>
  <c r="O123" i="7"/>
  <c r="F123" i="7"/>
  <c r="J124" i="6"/>
  <c r="L124" i="7" s="1"/>
  <c r="H124" i="6"/>
  <c r="A124" i="7" s="1"/>
  <c r="P123" i="7"/>
  <c r="W123" i="7"/>
  <c r="V123" i="7"/>
  <c r="B123" i="7"/>
  <c r="T123" i="7"/>
  <c r="N123" i="7"/>
  <c r="H123" i="7"/>
  <c r="K123" i="7"/>
  <c r="Q123" i="7"/>
  <c r="A123" i="7"/>
  <c r="D123" i="7"/>
  <c r="M123" i="7"/>
  <c r="J123" i="7"/>
  <c r="G123" i="7"/>
  <c r="A125" i="5"/>
  <c r="I124" i="6"/>
  <c r="W124" i="7" s="1"/>
  <c r="R124" i="7" l="1"/>
  <c r="F124" i="7"/>
  <c r="C124" i="7"/>
  <c r="O124" i="7"/>
  <c r="X124" i="7"/>
  <c r="I124" i="7"/>
  <c r="U124" i="7"/>
  <c r="H125" i="6"/>
  <c r="D125" i="7" s="1"/>
  <c r="J125" i="6"/>
  <c r="C125" i="7" s="1"/>
  <c r="V124" i="7"/>
  <c r="I125" i="6"/>
  <c r="N125" i="7" s="1"/>
  <c r="D124" i="7"/>
  <c r="J124" i="7"/>
  <c r="M124" i="7"/>
  <c r="T124" i="7"/>
  <c r="P124" i="7"/>
  <c r="K124" i="7"/>
  <c r="E124" i="7"/>
  <c r="S124" i="7"/>
  <c r="Q124" i="7"/>
  <c r="G124" i="7"/>
  <c r="B124" i="7"/>
  <c r="N124" i="7"/>
  <c r="A126" i="5"/>
  <c r="H124" i="7"/>
  <c r="P125" i="7" l="1"/>
  <c r="V125" i="7"/>
  <c r="A125" i="7"/>
  <c r="M125" i="7"/>
  <c r="J125" i="7"/>
  <c r="S125" i="7"/>
  <c r="I126" i="6"/>
  <c r="Q126" i="7" s="1"/>
  <c r="H126" i="6"/>
  <c r="G126" i="7" s="1"/>
  <c r="G125" i="7"/>
  <c r="I125" i="7"/>
  <c r="X125" i="7"/>
  <c r="R125" i="7"/>
  <c r="U125" i="7"/>
  <c r="F125" i="7"/>
  <c r="E125" i="7"/>
  <c r="L125" i="7"/>
  <c r="O125" i="7"/>
  <c r="K125" i="7"/>
  <c r="Q125" i="7"/>
  <c r="B125" i="7"/>
  <c r="T125" i="7"/>
  <c r="H125" i="7"/>
  <c r="W125" i="7"/>
  <c r="J126" i="6"/>
  <c r="F126" i="7" s="1"/>
  <c r="A127" i="5"/>
  <c r="K126" i="7" l="1"/>
  <c r="H126" i="7"/>
  <c r="E126" i="7"/>
  <c r="T126" i="7"/>
  <c r="W126" i="7"/>
  <c r="N126" i="7"/>
  <c r="B126" i="7"/>
  <c r="J127" i="6"/>
  <c r="X127" i="7" s="1"/>
  <c r="H127" i="6"/>
  <c r="P127" i="7" s="1"/>
  <c r="L126" i="7"/>
  <c r="D126" i="7"/>
  <c r="J126" i="7"/>
  <c r="V126" i="7"/>
  <c r="U126" i="7"/>
  <c r="I126" i="7"/>
  <c r="R126" i="7"/>
  <c r="P126" i="7"/>
  <c r="S126" i="7"/>
  <c r="O126" i="7"/>
  <c r="C126" i="7"/>
  <c r="X126" i="7"/>
  <c r="I127" i="6"/>
  <c r="T127" i="7" s="1"/>
  <c r="M126" i="7"/>
  <c r="A126" i="7"/>
  <c r="A128" i="5"/>
  <c r="O127" i="7" l="1"/>
  <c r="R127" i="7"/>
  <c r="C127" i="7"/>
  <c r="I127" i="7"/>
  <c r="F127" i="7"/>
  <c r="U127" i="7"/>
  <c r="L127" i="7"/>
  <c r="H128" i="6"/>
  <c r="G128" i="7" s="1"/>
  <c r="M127" i="7"/>
  <c r="D127" i="7"/>
  <c r="B127" i="7"/>
  <c r="K127" i="7"/>
  <c r="H127" i="7"/>
  <c r="Q127" i="7"/>
  <c r="E127" i="7"/>
  <c r="S127" i="7"/>
  <c r="J127" i="7"/>
  <c r="V127" i="7"/>
  <c r="A127" i="7"/>
  <c r="G127" i="7"/>
  <c r="N127" i="7"/>
  <c r="W127" i="7"/>
  <c r="J128" i="6"/>
  <c r="F128" i="7" s="1"/>
  <c r="I128" i="6"/>
  <c r="T128" i="7" s="1"/>
  <c r="A129" i="5"/>
  <c r="J128" i="7" l="1"/>
  <c r="M128" i="7"/>
  <c r="S128" i="7"/>
  <c r="D128" i="7"/>
  <c r="P128" i="7"/>
  <c r="A128" i="7"/>
  <c r="J129" i="6"/>
  <c r="L129" i="7" s="1"/>
  <c r="H129" i="6"/>
  <c r="D129" i="7" s="1"/>
  <c r="V128" i="7"/>
  <c r="I128" i="7"/>
  <c r="C128" i="7"/>
  <c r="E128" i="7"/>
  <c r="Q128" i="7"/>
  <c r="K128" i="7"/>
  <c r="B128" i="7"/>
  <c r="W128" i="7"/>
  <c r="H128" i="7"/>
  <c r="N128" i="7"/>
  <c r="O128" i="7"/>
  <c r="R128" i="7"/>
  <c r="L128" i="7"/>
  <c r="X128" i="7"/>
  <c r="U128" i="7"/>
  <c r="I129" i="6"/>
  <c r="T129" i="7" s="1"/>
  <c r="A130" i="5"/>
  <c r="I129" i="7" l="1"/>
  <c r="R129" i="7"/>
  <c r="F129" i="7"/>
  <c r="U129" i="7"/>
  <c r="O129" i="7"/>
  <c r="X129" i="7"/>
  <c r="C129" i="7"/>
  <c r="I130" i="6"/>
  <c r="H130" i="7" s="1"/>
  <c r="H130" i="6"/>
  <c r="J130" i="7" s="1"/>
  <c r="K129" i="7"/>
  <c r="S129" i="7"/>
  <c r="P129" i="7"/>
  <c r="V129" i="7"/>
  <c r="B129" i="7"/>
  <c r="J130" i="6"/>
  <c r="I130" i="7" s="1"/>
  <c r="M129" i="7"/>
  <c r="J129" i="7"/>
  <c r="A129" i="7"/>
  <c r="G129" i="7"/>
  <c r="Q129" i="7"/>
  <c r="H129" i="7"/>
  <c r="N129" i="7"/>
  <c r="E129" i="7"/>
  <c r="A131" i="5"/>
  <c r="W129" i="7"/>
  <c r="B130" i="7" l="1"/>
  <c r="Q130" i="7"/>
  <c r="K130" i="7"/>
  <c r="N130" i="7"/>
  <c r="T130" i="7"/>
  <c r="W130" i="7"/>
  <c r="E130" i="7"/>
  <c r="I131" i="6"/>
  <c r="N131" i="7" s="1"/>
  <c r="H131" i="6"/>
  <c r="P131" i="7" s="1"/>
  <c r="O130" i="7"/>
  <c r="F130" i="7"/>
  <c r="J131" i="6"/>
  <c r="C131" i="7" s="1"/>
  <c r="R130" i="7"/>
  <c r="C130" i="7"/>
  <c r="X130" i="7"/>
  <c r="U130" i="7"/>
  <c r="L130" i="7"/>
  <c r="G130" i="7"/>
  <c r="S130" i="7"/>
  <c r="A130" i="7"/>
  <c r="D130" i="7"/>
  <c r="M130" i="7"/>
  <c r="A132" i="5"/>
  <c r="P130" i="7"/>
  <c r="V130" i="7"/>
  <c r="W131" i="7" l="1"/>
  <c r="E131" i="7"/>
  <c r="Q131" i="7"/>
  <c r="T131" i="7"/>
  <c r="H131" i="7"/>
  <c r="K131" i="7"/>
  <c r="B131" i="7"/>
  <c r="I132" i="6"/>
  <c r="T132" i="7" s="1"/>
  <c r="H132" i="6"/>
  <c r="M132" i="7" s="1"/>
  <c r="U131" i="7"/>
  <c r="L131" i="7"/>
  <c r="X131" i="7"/>
  <c r="J131" i="7"/>
  <c r="G131" i="7"/>
  <c r="S131" i="7"/>
  <c r="D131" i="7"/>
  <c r="V131" i="7"/>
  <c r="O131" i="7"/>
  <c r="F131" i="7"/>
  <c r="R131" i="7"/>
  <c r="I131" i="7"/>
  <c r="M131" i="7"/>
  <c r="A131" i="7"/>
  <c r="J132" i="6"/>
  <c r="F132" i="7" s="1"/>
  <c r="A133" i="5"/>
  <c r="Q132" i="7" l="1"/>
  <c r="B132" i="7"/>
  <c r="H132" i="7"/>
  <c r="K132" i="7"/>
  <c r="W132" i="7"/>
  <c r="E132" i="7"/>
  <c r="N132" i="7"/>
  <c r="H133" i="6"/>
  <c r="G133" i="7" s="1"/>
  <c r="X132" i="7"/>
  <c r="R132" i="7"/>
  <c r="I132" i="7"/>
  <c r="C132" i="7"/>
  <c r="D132" i="7"/>
  <c r="I133" i="6"/>
  <c r="Q133" i="7" s="1"/>
  <c r="G132" i="7"/>
  <c r="P132" i="7"/>
  <c r="A132" i="7"/>
  <c r="J133" i="6"/>
  <c r="R133" i="7" s="1"/>
  <c r="V132" i="7"/>
  <c r="J132" i="7"/>
  <c r="S132" i="7"/>
  <c r="O132" i="7"/>
  <c r="L132" i="7"/>
  <c r="U132" i="7"/>
  <c r="A134" i="5"/>
  <c r="P133" i="7" l="1"/>
  <c r="M133" i="7"/>
  <c r="S133" i="7"/>
  <c r="V133" i="7"/>
  <c r="D133" i="7"/>
  <c r="A133" i="7"/>
  <c r="J133" i="7"/>
  <c r="J134" i="6"/>
  <c r="L134" i="7" s="1"/>
  <c r="H134" i="6"/>
  <c r="D134" i="7" s="1"/>
  <c r="K133" i="7"/>
  <c r="U133" i="7"/>
  <c r="W133" i="7"/>
  <c r="B133" i="7"/>
  <c r="F133" i="7"/>
  <c r="N133" i="7"/>
  <c r="X133" i="7"/>
  <c r="L133" i="7"/>
  <c r="H133" i="7"/>
  <c r="E133" i="7"/>
  <c r="I133" i="7"/>
  <c r="T133" i="7"/>
  <c r="O133" i="7"/>
  <c r="C133" i="7"/>
  <c r="A135" i="5"/>
  <c r="I134" i="6"/>
  <c r="B134" i="7" s="1"/>
  <c r="U134" i="7" l="1"/>
  <c r="C134" i="7"/>
  <c r="I134" i="7"/>
  <c r="O134" i="7"/>
  <c r="F134" i="7"/>
  <c r="R134" i="7"/>
  <c r="X134" i="7"/>
  <c r="J135" i="6"/>
  <c r="L135" i="7" s="1"/>
  <c r="H135" i="6"/>
  <c r="D135" i="7" s="1"/>
  <c r="W134" i="7"/>
  <c r="P134" i="7"/>
  <c r="K134" i="7"/>
  <c r="E134" i="7"/>
  <c r="J134" i="7"/>
  <c r="N134" i="7"/>
  <c r="A134" i="7"/>
  <c r="H134" i="7"/>
  <c r="T134" i="7"/>
  <c r="Q134" i="7"/>
  <c r="V134" i="7"/>
  <c r="A136" i="5"/>
  <c r="S134" i="7"/>
  <c r="I135" i="6"/>
  <c r="Q135" i="7" s="1"/>
  <c r="M134" i="7"/>
  <c r="G134" i="7"/>
  <c r="O135" i="7" l="1"/>
  <c r="R135" i="7"/>
  <c r="I135" i="7"/>
  <c r="F135" i="7"/>
  <c r="U135" i="7"/>
  <c r="C135" i="7"/>
  <c r="X135" i="7"/>
  <c r="I136" i="6"/>
  <c r="T136" i="7" s="1"/>
  <c r="H136" i="6"/>
  <c r="S136" i="7" s="1"/>
  <c r="G135" i="7"/>
  <c r="K135" i="7"/>
  <c r="P135" i="7"/>
  <c r="H135" i="7"/>
  <c r="B135" i="7"/>
  <c r="E135" i="7"/>
  <c r="S135" i="7"/>
  <c r="W135" i="7"/>
  <c r="N135" i="7"/>
  <c r="T135" i="7"/>
  <c r="J136" i="6"/>
  <c r="F136" i="7" s="1"/>
  <c r="M135" i="7"/>
  <c r="A135" i="7"/>
  <c r="V135" i="7"/>
  <c r="A137" i="5"/>
  <c r="J135" i="7"/>
  <c r="K136" i="7" l="1"/>
  <c r="E136" i="7"/>
  <c r="B136" i="7"/>
  <c r="N136" i="7"/>
  <c r="Q136" i="7"/>
  <c r="H136" i="7"/>
  <c r="W136" i="7"/>
  <c r="I137" i="6"/>
  <c r="N137" i="7" s="1"/>
  <c r="H137" i="6"/>
  <c r="J137" i="7" s="1"/>
  <c r="U136" i="7"/>
  <c r="J136" i="7"/>
  <c r="L136" i="7"/>
  <c r="M136" i="7"/>
  <c r="V136" i="7"/>
  <c r="P136" i="7"/>
  <c r="G136" i="7"/>
  <c r="C136" i="7"/>
  <c r="D136" i="7"/>
  <c r="I136" i="7"/>
  <c r="X136" i="7"/>
  <c r="O136" i="7"/>
  <c r="R136" i="7"/>
  <c r="A136" i="7"/>
  <c r="J137" i="6"/>
  <c r="F137" i="7" s="1"/>
  <c r="A138" i="5"/>
  <c r="T137" i="7" l="1"/>
  <c r="K137" i="7"/>
  <c r="W137" i="7"/>
  <c r="B137" i="7"/>
  <c r="E137" i="7"/>
  <c r="H137" i="7"/>
  <c r="Q137" i="7"/>
  <c r="I138" i="6"/>
  <c r="T138" i="7" s="1"/>
  <c r="H138" i="6"/>
  <c r="S138" i="7" s="1"/>
  <c r="A137" i="7"/>
  <c r="P137" i="7"/>
  <c r="J138" i="6"/>
  <c r="R138" i="7" s="1"/>
  <c r="M137" i="7"/>
  <c r="S137" i="7"/>
  <c r="V137" i="7"/>
  <c r="D137" i="7"/>
  <c r="G137" i="7"/>
  <c r="I137" i="7"/>
  <c r="C137" i="7"/>
  <c r="L137" i="7"/>
  <c r="O137" i="7"/>
  <c r="U137" i="7"/>
  <c r="A139" i="5"/>
  <c r="R137" i="7"/>
  <c r="X137" i="7"/>
  <c r="B138" i="7" l="1"/>
  <c r="E138" i="7"/>
  <c r="Q138" i="7"/>
  <c r="K138" i="7"/>
  <c r="W138" i="7"/>
  <c r="N138" i="7"/>
  <c r="H138" i="7"/>
  <c r="J139" i="6"/>
  <c r="U139" i="7" s="1"/>
  <c r="H139" i="6"/>
  <c r="D139" i="7" s="1"/>
  <c r="I138" i="7"/>
  <c r="X138" i="7"/>
  <c r="C138" i="7"/>
  <c r="O138" i="7"/>
  <c r="L138" i="7"/>
  <c r="F138" i="7"/>
  <c r="U138" i="7"/>
  <c r="M138" i="7"/>
  <c r="D138" i="7"/>
  <c r="V138" i="7"/>
  <c r="A138" i="7"/>
  <c r="P138" i="7"/>
  <c r="J138" i="7"/>
  <c r="G138" i="7"/>
  <c r="I139" i="6"/>
  <c r="W139" i="7" s="1"/>
  <c r="A140" i="5"/>
  <c r="O139" i="7" l="1"/>
  <c r="R139" i="7"/>
  <c r="C139" i="7"/>
  <c r="I139" i="7"/>
  <c r="L139" i="7"/>
  <c r="F139" i="7"/>
  <c r="X139" i="7"/>
  <c r="H140" i="6"/>
  <c r="S140" i="7" s="1"/>
  <c r="G139" i="7"/>
  <c r="E139" i="7"/>
  <c r="P139" i="7"/>
  <c r="T139" i="7"/>
  <c r="H139" i="7"/>
  <c r="I140" i="6"/>
  <c r="N140" i="7" s="1"/>
  <c r="K139" i="7"/>
  <c r="Q139" i="7"/>
  <c r="N139" i="7"/>
  <c r="B139" i="7"/>
  <c r="S139" i="7"/>
  <c r="M139" i="7"/>
  <c r="J140" i="6"/>
  <c r="U140" i="7" s="1"/>
  <c r="J139" i="7"/>
  <c r="A139" i="7"/>
  <c r="V139" i="7"/>
  <c r="A141" i="5"/>
  <c r="A140" i="7" l="1"/>
  <c r="D140" i="7"/>
  <c r="J140" i="7"/>
  <c r="M140" i="7"/>
  <c r="V140" i="7"/>
  <c r="H141" i="6"/>
  <c r="G141" i="7" s="1"/>
  <c r="G140" i="7"/>
  <c r="P140" i="7"/>
  <c r="H140" i="7"/>
  <c r="Q140" i="7"/>
  <c r="W140" i="7"/>
  <c r="E140" i="7"/>
  <c r="B140" i="7"/>
  <c r="T140" i="7"/>
  <c r="K140" i="7"/>
  <c r="X140" i="7"/>
  <c r="I140" i="7"/>
  <c r="O140" i="7"/>
  <c r="R140" i="7"/>
  <c r="J141" i="6"/>
  <c r="U141" i="7" s="1"/>
  <c r="C140" i="7"/>
  <c r="F140" i="7"/>
  <c r="L140" i="7"/>
  <c r="A142" i="5"/>
  <c r="I141" i="6"/>
  <c r="T141" i="7" s="1"/>
  <c r="J141" i="7" l="1"/>
  <c r="M141" i="7"/>
  <c r="D141" i="7"/>
  <c r="V141" i="7"/>
  <c r="S141" i="7"/>
  <c r="A141" i="7"/>
  <c r="P141" i="7"/>
  <c r="J142" i="6"/>
  <c r="C142" i="7" s="1"/>
  <c r="H142" i="6"/>
  <c r="G142" i="7" s="1"/>
  <c r="I141" i="7"/>
  <c r="C141" i="7"/>
  <c r="F141" i="7"/>
  <c r="X141" i="7"/>
  <c r="W141" i="7"/>
  <c r="H141" i="7"/>
  <c r="O141" i="7"/>
  <c r="R141" i="7"/>
  <c r="E141" i="7"/>
  <c r="Q141" i="7"/>
  <c r="L141" i="7"/>
  <c r="B141" i="7"/>
  <c r="A143" i="5"/>
  <c r="I142" i="6"/>
  <c r="H142" i="7" s="1"/>
  <c r="K141" i="7"/>
  <c r="N141" i="7"/>
  <c r="F142" i="7" l="1"/>
  <c r="I142" i="7"/>
  <c r="O142" i="7"/>
  <c r="R142" i="7"/>
  <c r="U142" i="7"/>
  <c r="L142" i="7"/>
  <c r="X142" i="7"/>
  <c r="I143" i="6"/>
  <c r="W143" i="7" s="1"/>
  <c r="H143" i="6"/>
  <c r="A143" i="7" s="1"/>
  <c r="V142" i="7"/>
  <c r="M142" i="7"/>
  <c r="P142" i="7"/>
  <c r="D142" i="7"/>
  <c r="J142" i="7"/>
  <c r="A142" i="7"/>
  <c r="S142" i="7"/>
  <c r="T142" i="7"/>
  <c r="J143" i="6"/>
  <c r="U143" i="7" s="1"/>
  <c r="Q142" i="7"/>
  <c r="B142" i="7"/>
  <c r="K142" i="7"/>
  <c r="W142" i="7"/>
  <c r="A144" i="5"/>
  <c r="E142" i="7"/>
  <c r="N142" i="7"/>
  <c r="E143" i="7" l="1"/>
  <c r="T143" i="7"/>
  <c r="Q143" i="7"/>
  <c r="K143" i="7"/>
  <c r="H143" i="7"/>
  <c r="N143" i="7"/>
  <c r="B143" i="7"/>
  <c r="H144" i="6"/>
  <c r="P144" i="7" s="1"/>
  <c r="P143" i="7"/>
  <c r="J143" i="7"/>
  <c r="S143" i="7"/>
  <c r="F143" i="7"/>
  <c r="M143" i="7"/>
  <c r="L143" i="7"/>
  <c r="D143" i="7"/>
  <c r="O143" i="7"/>
  <c r="V143" i="7"/>
  <c r="C143" i="7"/>
  <c r="I143" i="7"/>
  <c r="R143" i="7"/>
  <c r="X143" i="7"/>
  <c r="G143" i="7"/>
  <c r="J144" i="6"/>
  <c r="O144" i="7" s="1"/>
  <c r="I144" i="6"/>
  <c r="T144" i="7" s="1"/>
  <c r="A145" i="5"/>
  <c r="V144" i="7" l="1"/>
  <c r="D144" i="7"/>
  <c r="A144" i="7"/>
  <c r="G144" i="7"/>
  <c r="I145" i="6"/>
  <c r="E145" i="7" s="1"/>
  <c r="H145" i="6"/>
  <c r="A145" i="7" s="1"/>
  <c r="S144" i="7"/>
  <c r="J144" i="7"/>
  <c r="M144" i="7"/>
  <c r="F144" i="7"/>
  <c r="I144" i="7"/>
  <c r="E144" i="7"/>
  <c r="C144" i="7"/>
  <c r="B144" i="7"/>
  <c r="Q144" i="7"/>
  <c r="X144" i="7"/>
  <c r="R144" i="7"/>
  <c r="L144" i="7"/>
  <c r="N144" i="7"/>
  <c r="H144" i="7"/>
  <c r="J145" i="6"/>
  <c r="R145" i="7" s="1"/>
  <c r="U144" i="7"/>
  <c r="K144" i="7"/>
  <c r="W144" i="7"/>
  <c r="A146" i="5"/>
  <c r="H145" i="7" l="1"/>
  <c r="T145" i="7"/>
  <c r="B145" i="7"/>
  <c r="K145" i="7"/>
  <c r="W145" i="7"/>
  <c r="N145" i="7"/>
  <c r="Q145" i="7"/>
  <c r="H146" i="6"/>
  <c r="J146" i="7" s="1"/>
  <c r="J145" i="7"/>
  <c r="M145" i="7"/>
  <c r="I146" i="6"/>
  <c r="E146" i="7" s="1"/>
  <c r="G145" i="7"/>
  <c r="D145" i="7"/>
  <c r="C145" i="7"/>
  <c r="U145" i="7"/>
  <c r="V145" i="7"/>
  <c r="J146" i="6"/>
  <c r="I146" i="7" s="1"/>
  <c r="P145" i="7"/>
  <c r="S145" i="7"/>
  <c r="O145" i="7"/>
  <c r="I145" i="7"/>
  <c r="L145" i="7"/>
  <c r="F145" i="7"/>
  <c r="X145" i="7"/>
  <c r="A147" i="5"/>
  <c r="S146" i="7" l="1"/>
  <c r="D146" i="7"/>
  <c r="M146" i="7"/>
  <c r="P146" i="7"/>
  <c r="J147" i="6"/>
  <c r="O147" i="7" s="1"/>
  <c r="H147" i="6"/>
  <c r="D147" i="7" s="1"/>
  <c r="G146" i="7"/>
  <c r="A146" i="7"/>
  <c r="V146" i="7"/>
  <c r="H146" i="7"/>
  <c r="Q146" i="7"/>
  <c r="U146" i="7"/>
  <c r="K146" i="7"/>
  <c r="T146" i="7"/>
  <c r="N146" i="7"/>
  <c r="B146" i="7"/>
  <c r="W146" i="7"/>
  <c r="F146" i="7"/>
  <c r="R146" i="7"/>
  <c r="C146" i="7"/>
  <c r="X146" i="7"/>
  <c r="O146" i="7"/>
  <c r="L146" i="7"/>
  <c r="I147" i="6"/>
  <c r="H147" i="7" s="1"/>
  <c r="A148" i="5"/>
  <c r="I147" i="7" l="1"/>
  <c r="X147" i="7"/>
  <c r="U147" i="7"/>
  <c r="L147" i="7"/>
  <c r="C147" i="7"/>
  <c r="F147" i="7"/>
  <c r="R147" i="7"/>
  <c r="H148" i="6"/>
  <c r="M148" i="7" s="1"/>
  <c r="A147" i="7"/>
  <c r="K147" i="7"/>
  <c r="W147" i="7"/>
  <c r="Q147" i="7"/>
  <c r="T147" i="7"/>
  <c r="M147" i="7"/>
  <c r="J147" i="7"/>
  <c r="B147" i="7"/>
  <c r="I148" i="6"/>
  <c r="H148" i="7" s="1"/>
  <c r="N147" i="7"/>
  <c r="E147" i="7"/>
  <c r="J148" i="6"/>
  <c r="L148" i="7" s="1"/>
  <c r="G147" i="7"/>
  <c r="P147" i="7"/>
  <c r="V147" i="7"/>
  <c r="S147" i="7"/>
  <c r="A149" i="5"/>
  <c r="J148" i="7" l="1"/>
  <c r="G148" i="7"/>
  <c r="D148" i="7"/>
  <c r="V148" i="7"/>
  <c r="P148" i="7"/>
  <c r="A148" i="7"/>
  <c r="S148" i="7"/>
  <c r="H149" i="6"/>
  <c r="J149" i="7" s="1"/>
  <c r="O148" i="7"/>
  <c r="E148" i="7"/>
  <c r="F148" i="7"/>
  <c r="N148" i="7"/>
  <c r="Q148" i="7"/>
  <c r="T148" i="7"/>
  <c r="W148" i="7"/>
  <c r="K148" i="7"/>
  <c r="B148" i="7"/>
  <c r="R148" i="7"/>
  <c r="C148" i="7"/>
  <c r="J149" i="6"/>
  <c r="O149" i="7" s="1"/>
  <c r="I149" i="6"/>
  <c r="H149" i="7" s="1"/>
  <c r="U148" i="7"/>
  <c r="X148" i="7"/>
  <c r="I148" i="7"/>
  <c r="A150" i="5"/>
  <c r="D149" i="7" l="1"/>
  <c r="A149" i="7"/>
  <c r="M149" i="7"/>
  <c r="G149" i="7"/>
  <c r="S149" i="7"/>
  <c r="V149" i="7"/>
  <c r="J150" i="6"/>
  <c r="R150" i="7" s="1"/>
  <c r="H150" i="6"/>
  <c r="V150" i="7" s="1"/>
  <c r="P149" i="7"/>
  <c r="U149" i="7"/>
  <c r="Q149" i="7"/>
  <c r="T149" i="7"/>
  <c r="B149" i="7"/>
  <c r="L149" i="7"/>
  <c r="X149" i="7"/>
  <c r="I149" i="7"/>
  <c r="W149" i="7"/>
  <c r="E149" i="7"/>
  <c r="I150" i="6"/>
  <c r="E150" i="7" s="1"/>
  <c r="R149" i="7"/>
  <c r="K149" i="7"/>
  <c r="C149" i="7"/>
  <c r="N149" i="7"/>
  <c r="F149" i="7"/>
  <c r="A151" i="5"/>
  <c r="U150" i="7" l="1"/>
  <c r="L150" i="7"/>
  <c r="O150" i="7"/>
  <c r="F150" i="7"/>
  <c r="I150" i="7"/>
  <c r="X150" i="7"/>
  <c r="C150" i="7"/>
  <c r="J151" i="6"/>
  <c r="X151" i="7" s="1"/>
  <c r="H151" i="6"/>
  <c r="G151" i="7" s="1"/>
  <c r="M150" i="7"/>
  <c r="A150" i="7"/>
  <c r="S150" i="7"/>
  <c r="G150" i="7"/>
  <c r="P150" i="7"/>
  <c r="J150" i="7"/>
  <c r="T150" i="7"/>
  <c r="I151" i="6"/>
  <c r="W151" i="7" s="1"/>
  <c r="H150" i="7"/>
  <c r="Q150" i="7"/>
  <c r="D150" i="7"/>
  <c r="W150" i="7"/>
  <c r="N150" i="7"/>
  <c r="B150" i="7"/>
  <c r="K150" i="7"/>
  <c r="A152" i="5"/>
  <c r="F151" i="7" l="1"/>
  <c r="U151" i="7"/>
  <c r="O151" i="7"/>
  <c r="L151" i="7"/>
  <c r="C151" i="7"/>
  <c r="I151" i="7"/>
  <c r="R151" i="7"/>
  <c r="H152" i="6"/>
  <c r="S152" i="7" s="1"/>
  <c r="J151" i="7"/>
  <c r="B151" i="7"/>
  <c r="A151" i="7"/>
  <c r="N151" i="7"/>
  <c r="K151" i="7"/>
  <c r="T151" i="7"/>
  <c r="D151" i="7"/>
  <c r="V151" i="7"/>
  <c r="P151" i="7"/>
  <c r="M151" i="7"/>
  <c r="S151" i="7"/>
  <c r="E151" i="7"/>
  <c r="Q151" i="7"/>
  <c r="H151" i="7"/>
  <c r="J152" i="6"/>
  <c r="O152" i="7" s="1"/>
  <c r="I152" i="6"/>
  <c r="W152" i="7" s="1"/>
  <c r="A153" i="5"/>
  <c r="J152" i="7" l="1"/>
  <c r="D152" i="7"/>
  <c r="G152" i="7"/>
  <c r="P152" i="7"/>
  <c r="M152" i="7"/>
  <c r="H153" i="6"/>
  <c r="V153" i="7" s="1"/>
  <c r="A152" i="7"/>
  <c r="V152" i="7"/>
  <c r="N152" i="7"/>
  <c r="H152" i="7"/>
  <c r="T152" i="7"/>
  <c r="K152" i="7"/>
  <c r="B152" i="7"/>
  <c r="E152" i="7"/>
  <c r="C152" i="7"/>
  <c r="R152" i="7"/>
  <c r="F152" i="7"/>
  <c r="L152" i="7"/>
  <c r="I152" i="7"/>
  <c r="U152" i="7"/>
  <c r="X152" i="7"/>
  <c r="A154" i="5"/>
  <c r="I153" i="6"/>
  <c r="B153" i="7" s="1"/>
  <c r="Q152" i="7"/>
  <c r="J153" i="6"/>
  <c r="U153" i="7" s="1"/>
  <c r="A153" i="7" l="1"/>
  <c r="G153" i="7"/>
  <c r="P153" i="7"/>
  <c r="D153" i="7"/>
  <c r="J153" i="7"/>
  <c r="J154" i="6"/>
  <c r="X154" i="7" s="1"/>
  <c r="H154" i="6"/>
  <c r="P154" i="7" s="1"/>
  <c r="M153" i="7"/>
  <c r="S153" i="7"/>
  <c r="N153" i="7"/>
  <c r="X153" i="7"/>
  <c r="C153" i="7"/>
  <c r="L153" i="7"/>
  <c r="O153" i="7"/>
  <c r="I153" i="7"/>
  <c r="W153" i="7"/>
  <c r="H153" i="7"/>
  <c r="T153" i="7"/>
  <c r="K153" i="7"/>
  <c r="E153" i="7"/>
  <c r="I154" i="6"/>
  <c r="K154" i="7" s="1"/>
  <c r="Q153" i="7"/>
  <c r="F153" i="7"/>
  <c r="R153" i="7"/>
  <c r="A155" i="5"/>
  <c r="F154" i="7" l="1"/>
  <c r="U154" i="7"/>
  <c r="L154" i="7"/>
  <c r="O154" i="7"/>
  <c r="H155" i="6"/>
  <c r="S155" i="7" s="1"/>
  <c r="C154" i="7"/>
  <c r="R154" i="7"/>
  <c r="I154" i="7"/>
  <c r="B154" i="7"/>
  <c r="V154" i="7"/>
  <c r="Q154" i="7"/>
  <c r="T154" i="7"/>
  <c r="S154" i="7"/>
  <c r="N154" i="7"/>
  <c r="D154" i="7"/>
  <c r="G154" i="7"/>
  <c r="J154" i="7"/>
  <c r="A154" i="7"/>
  <c r="M154" i="7"/>
  <c r="J155" i="6"/>
  <c r="C155" i="7" s="1"/>
  <c r="H154" i="7"/>
  <c r="W154" i="7"/>
  <c r="I155" i="6"/>
  <c r="Q155" i="7" s="1"/>
  <c r="E154" i="7"/>
  <c r="A156" i="5"/>
  <c r="A155" i="7" l="1"/>
  <c r="M155" i="7"/>
  <c r="G155" i="7"/>
  <c r="P155" i="7"/>
  <c r="D155" i="7"/>
  <c r="I156" i="6"/>
  <c r="H156" i="7" s="1"/>
  <c r="H156" i="6"/>
  <c r="S156" i="7" s="1"/>
  <c r="J155" i="7"/>
  <c r="V155" i="7"/>
  <c r="W155" i="7"/>
  <c r="I155" i="7"/>
  <c r="X155" i="7"/>
  <c r="N155" i="7"/>
  <c r="R155" i="7"/>
  <c r="F155" i="7"/>
  <c r="B155" i="7"/>
  <c r="K155" i="7"/>
  <c r="O155" i="7"/>
  <c r="L155" i="7"/>
  <c r="T155" i="7"/>
  <c r="U155" i="7"/>
  <c r="H155" i="7"/>
  <c r="A157" i="5"/>
  <c r="E155" i="7"/>
  <c r="J156" i="6"/>
  <c r="U156" i="7" s="1"/>
  <c r="N156" i="7" l="1"/>
  <c r="E156" i="7"/>
  <c r="W156" i="7"/>
  <c r="B156" i="7"/>
  <c r="Q156" i="7"/>
  <c r="H157" i="6"/>
  <c r="G157" i="7" s="1"/>
  <c r="T156" i="7"/>
  <c r="K156" i="7"/>
  <c r="D156" i="7"/>
  <c r="J156" i="7"/>
  <c r="G156" i="7"/>
  <c r="V156" i="7"/>
  <c r="A156" i="7"/>
  <c r="P156" i="7"/>
  <c r="M156" i="7"/>
  <c r="R156" i="7"/>
  <c r="I157" i="6"/>
  <c r="H157" i="7" s="1"/>
  <c r="L156" i="7"/>
  <c r="I156" i="7"/>
  <c r="O156" i="7"/>
  <c r="F156" i="7"/>
  <c r="J157" i="6"/>
  <c r="X157" i="7" s="1"/>
  <c r="C156" i="7"/>
  <c r="X156" i="7"/>
  <c r="A158" i="5"/>
  <c r="J157" i="7" l="1"/>
  <c r="P157" i="7"/>
  <c r="D157" i="7"/>
  <c r="V157" i="7"/>
  <c r="S157" i="7"/>
  <c r="I158" i="6"/>
  <c r="Q158" i="7" s="1"/>
  <c r="H158" i="6"/>
  <c r="P158" i="7" s="1"/>
  <c r="M157" i="7"/>
  <c r="A157" i="7"/>
  <c r="N157" i="7"/>
  <c r="K157" i="7"/>
  <c r="E157" i="7"/>
  <c r="I157" i="7"/>
  <c r="U157" i="7"/>
  <c r="B157" i="7"/>
  <c r="W157" i="7"/>
  <c r="Q157" i="7"/>
  <c r="T157" i="7"/>
  <c r="L157" i="7"/>
  <c r="F157" i="7"/>
  <c r="C157" i="7"/>
  <c r="O157" i="7"/>
  <c r="R157" i="7"/>
  <c r="J158" i="6"/>
  <c r="C158" i="7" s="1"/>
  <c r="A159" i="5"/>
  <c r="N158" i="7" l="1"/>
  <c r="E158" i="7"/>
  <c r="K158" i="7"/>
  <c r="B158" i="7"/>
  <c r="H158" i="7"/>
  <c r="T158" i="7"/>
  <c r="W158" i="7"/>
  <c r="I159" i="6"/>
  <c r="W159" i="7" s="1"/>
  <c r="H159" i="6"/>
  <c r="M159" i="7" s="1"/>
  <c r="V158" i="7"/>
  <c r="G158" i="7"/>
  <c r="J158" i="7"/>
  <c r="M158" i="7"/>
  <c r="A158" i="7"/>
  <c r="R158" i="7"/>
  <c r="O158" i="7"/>
  <c r="F158" i="7"/>
  <c r="S158" i="7"/>
  <c r="D158" i="7"/>
  <c r="U158" i="7"/>
  <c r="J159" i="6"/>
  <c r="C159" i="7" s="1"/>
  <c r="L158" i="7"/>
  <c r="X158" i="7"/>
  <c r="I158" i="7"/>
  <c r="A160" i="5"/>
  <c r="N159" i="7" l="1"/>
  <c r="E159" i="7"/>
  <c r="K159" i="7"/>
  <c r="H159" i="7"/>
  <c r="Q159" i="7"/>
  <c r="T159" i="7"/>
  <c r="B159" i="7"/>
  <c r="H160" i="6"/>
  <c r="S160" i="7" s="1"/>
  <c r="O159" i="7"/>
  <c r="U159" i="7"/>
  <c r="X159" i="7"/>
  <c r="F159" i="7"/>
  <c r="A159" i="7"/>
  <c r="L159" i="7"/>
  <c r="I160" i="6"/>
  <c r="W160" i="7" s="1"/>
  <c r="I159" i="7"/>
  <c r="R159" i="7"/>
  <c r="P159" i="7"/>
  <c r="J159" i="7"/>
  <c r="G159" i="7"/>
  <c r="D159" i="7"/>
  <c r="V159" i="7"/>
  <c r="J160" i="6"/>
  <c r="I160" i="7" s="1"/>
  <c r="S159" i="7"/>
  <c r="A161" i="5"/>
  <c r="G160" i="7" l="1"/>
  <c r="D160" i="7"/>
  <c r="A160" i="7"/>
  <c r="V160" i="7"/>
  <c r="M160" i="7"/>
  <c r="H161" i="6"/>
  <c r="V161" i="7" s="1"/>
  <c r="P160" i="7"/>
  <c r="J160" i="7"/>
  <c r="K160" i="7"/>
  <c r="B160" i="7"/>
  <c r="J161" i="6"/>
  <c r="I161" i="7" s="1"/>
  <c r="T160" i="7"/>
  <c r="E160" i="7"/>
  <c r="H160" i="7"/>
  <c r="N160" i="7"/>
  <c r="Q160" i="7"/>
  <c r="F160" i="7"/>
  <c r="C160" i="7"/>
  <c r="R160" i="7"/>
  <c r="X160" i="7"/>
  <c r="L160" i="7"/>
  <c r="I161" i="6"/>
  <c r="T161" i="7" s="1"/>
  <c r="U160" i="7"/>
  <c r="O160" i="7"/>
  <c r="A162" i="5"/>
  <c r="J161" i="7" l="1"/>
  <c r="S161" i="7"/>
  <c r="D161" i="7"/>
  <c r="H162" i="6"/>
  <c r="A162" i="7" s="1"/>
  <c r="P161" i="7"/>
  <c r="G161" i="7"/>
  <c r="A161" i="7"/>
  <c r="M161" i="7"/>
  <c r="O161" i="7"/>
  <c r="F161" i="7"/>
  <c r="L161" i="7"/>
  <c r="C161" i="7"/>
  <c r="N161" i="7"/>
  <c r="R161" i="7"/>
  <c r="U161" i="7"/>
  <c r="J162" i="6"/>
  <c r="F162" i="7" s="1"/>
  <c r="X161" i="7"/>
  <c r="B161" i="7"/>
  <c r="E161" i="7"/>
  <c r="Q161" i="7"/>
  <c r="H161" i="7"/>
  <c r="K161" i="7"/>
  <c r="W161" i="7"/>
  <c r="I162" i="6"/>
  <c r="W162" i="7" s="1"/>
  <c r="A163" i="5"/>
  <c r="M162" i="7" l="1"/>
  <c r="V162" i="7"/>
  <c r="P162" i="7"/>
  <c r="J162" i="7"/>
  <c r="G162" i="7"/>
  <c r="H163" i="6"/>
  <c r="S163" i="7" s="1"/>
  <c r="S162" i="7"/>
  <c r="D162" i="7"/>
  <c r="X162" i="7"/>
  <c r="L162" i="7"/>
  <c r="C162" i="7"/>
  <c r="R162" i="7"/>
  <c r="I162" i="7"/>
  <c r="O162" i="7"/>
  <c r="H162" i="7"/>
  <c r="U162" i="7"/>
  <c r="T162" i="7"/>
  <c r="I163" i="6"/>
  <c r="E163" i="7" s="1"/>
  <c r="B162" i="7"/>
  <c r="N162" i="7"/>
  <c r="E162" i="7"/>
  <c r="K162" i="7"/>
  <c r="Q162" i="7"/>
  <c r="A164" i="5"/>
  <c r="J163" i="6"/>
  <c r="I163" i="7" s="1"/>
  <c r="D163" i="7" l="1"/>
  <c r="J163" i="7"/>
  <c r="V163" i="7"/>
  <c r="A163" i="7"/>
  <c r="M163" i="7"/>
  <c r="G163" i="7"/>
  <c r="I164" i="6"/>
  <c r="E164" i="7" s="1"/>
  <c r="H164" i="6"/>
  <c r="S164" i="7" s="1"/>
  <c r="P163" i="7"/>
  <c r="B163" i="7"/>
  <c r="T163" i="7"/>
  <c r="N163" i="7"/>
  <c r="K163" i="7"/>
  <c r="U163" i="7"/>
  <c r="O163" i="7"/>
  <c r="J164" i="6"/>
  <c r="R164" i="7" s="1"/>
  <c r="X163" i="7"/>
  <c r="L163" i="7"/>
  <c r="W163" i="7"/>
  <c r="H163" i="7"/>
  <c r="Q163" i="7"/>
  <c r="R163" i="7"/>
  <c r="F163" i="7"/>
  <c r="C163" i="7"/>
  <c r="A165" i="5"/>
  <c r="Q164" i="7" l="1"/>
  <c r="T164" i="7"/>
  <c r="B164" i="7"/>
  <c r="H164" i="7"/>
  <c r="K164" i="7"/>
  <c r="W164" i="7"/>
  <c r="N164" i="7"/>
  <c r="J165" i="6"/>
  <c r="U165" i="7" s="1"/>
  <c r="H165" i="6"/>
  <c r="A165" i="7" s="1"/>
  <c r="G164" i="7"/>
  <c r="V164" i="7"/>
  <c r="A164" i="7"/>
  <c r="M164" i="7"/>
  <c r="O164" i="7"/>
  <c r="L164" i="7"/>
  <c r="X164" i="7"/>
  <c r="I164" i="7"/>
  <c r="U164" i="7"/>
  <c r="C164" i="7"/>
  <c r="J164" i="7"/>
  <c r="F164" i="7"/>
  <c r="D164" i="7"/>
  <c r="P164" i="7"/>
  <c r="I165" i="6"/>
  <c r="H165" i="7" s="1"/>
  <c r="A166" i="5"/>
  <c r="O165" i="7" l="1"/>
  <c r="R165" i="7"/>
  <c r="C165" i="7"/>
  <c r="F165" i="7"/>
  <c r="X165" i="7"/>
  <c r="I165" i="7"/>
  <c r="L165" i="7"/>
  <c r="J166" i="6"/>
  <c r="U166" i="7" s="1"/>
  <c r="H166" i="6"/>
  <c r="J166" i="7" s="1"/>
  <c r="B165" i="7"/>
  <c r="N165" i="7"/>
  <c r="E165" i="7"/>
  <c r="T165" i="7"/>
  <c r="D165" i="7"/>
  <c r="G165" i="7"/>
  <c r="Q165" i="7"/>
  <c r="S165" i="7"/>
  <c r="K165" i="7"/>
  <c r="M165" i="7"/>
  <c r="P165" i="7"/>
  <c r="W165" i="7"/>
  <c r="V165" i="7"/>
  <c r="J165" i="7"/>
  <c r="I166" i="6"/>
  <c r="W166" i="7" s="1"/>
  <c r="A167" i="5"/>
  <c r="I166" i="7" l="1"/>
  <c r="X166" i="7"/>
  <c r="F166" i="7"/>
  <c r="L166" i="7"/>
  <c r="C166" i="7"/>
  <c r="R166" i="7"/>
  <c r="O166" i="7"/>
  <c r="I167" i="6"/>
  <c r="B167" i="7" s="1"/>
  <c r="H167" i="6"/>
  <c r="M167" i="7" s="1"/>
  <c r="E166" i="7"/>
  <c r="G166" i="7"/>
  <c r="H166" i="7"/>
  <c r="B166" i="7"/>
  <c r="T166" i="7"/>
  <c r="A166" i="7"/>
  <c r="M166" i="7"/>
  <c r="K166" i="7"/>
  <c r="N166" i="7"/>
  <c r="S166" i="7"/>
  <c r="V166" i="7"/>
  <c r="P166" i="7"/>
  <c r="D166" i="7"/>
  <c r="Q166" i="7"/>
  <c r="J167" i="6"/>
  <c r="I167" i="7" s="1"/>
  <c r="A168" i="5"/>
  <c r="K167" i="7" l="1"/>
  <c r="H167" i="7"/>
  <c r="W167" i="7"/>
  <c r="E167" i="7"/>
  <c r="N167" i="7"/>
  <c r="T167" i="7"/>
  <c r="Q167" i="7"/>
  <c r="I168" i="6"/>
  <c r="Q168" i="7" s="1"/>
  <c r="H168" i="6"/>
  <c r="D168" i="7" s="1"/>
  <c r="A167" i="7"/>
  <c r="D167" i="7"/>
  <c r="P167" i="7"/>
  <c r="S167" i="7"/>
  <c r="J168" i="6"/>
  <c r="L168" i="7" s="1"/>
  <c r="V167" i="7"/>
  <c r="J167" i="7"/>
  <c r="G167" i="7"/>
  <c r="R167" i="7"/>
  <c r="O167" i="7"/>
  <c r="X167" i="7"/>
  <c r="U167" i="7"/>
  <c r="F167" i="7"/>
  <c r="L167" i="7"/>
  <c r="C167" i="7"/>
  <c r="A169" i="5"/>
  <c r="K168" i="7" l="1"/>
  <c r="H168" i="7"/>
  <c r="T168" i="7"/>
  <c r="B168" i="7"/>
  <c r="W168" i="7"/>
  <c r="E168" i="7"/>
  <c r="N168" i="7"/>
  <c r="J169" i="6"/>
  <c r="F169" i="7" s="1"/>
  <c r="H169" i="6"/>
  <c r="M169" i="7" s="1"/>
  <c r="X168" i="7"/>
  <c r="F168" i="7"/>
  <c r="J168" i="7"/>
  <c r="C168" i="7"/>
  <c r="R168" i="7"/>
  <c r="U168" i="7"/>
  <c r="O168" i="7"/>
  <c r="I168" i="7"/>
  <c r="S168" i="7"/>
  <c r="V168" i="7"/>
  <c r="G168" i="7"/>
  <c r="M168" i="7"/>
  <c r="A168" i="7"/>
  <c r="P168" i="7"/>
  <c r="A170" i="5"/>
  <c r="I169" i="6"/>
  <c r="E169" i="7" s="1"/>
  <c r="C169" i="7" l="1"/>
  <c r="L169" i="7"/>
  <c r="I169" i="7"/>
  <c r="U169" i="7"/>
  <c r="O169" i="7"/>
  <c r="R169" i="7"/>
  <c r="X169" i="7"/>
  <c r="H170" i="6"/>
  <c r="S170" i="7" s="1"/>
  <c r="T169" i="7"/>
  <c r="J169" i="7"/>
  <c r="V169" i="7"/>
  <c r="S169" i="7"/>
  <c r="B169" i="7"/>
  <c r="A169" i="7"/>
  <c r="P169" i="7"/>
  <c r="K169" i="7"/>
  <c r="D169" i="7"/>
  <c r="G169" i="7"/>
  <c r="J170" i="6"/>
  <c r="R170" i="7" s="1"/>
  <c r="I170" i="6"/>
  <c r="Q170" i="7" s="1"/>
  <c r="A171" i="5"/>
  <c r="N169" i="7"/>
  <c r="H169" i="7"/>
  <c r="W169" i="7"/>
  <c r="Q169" i="7"/>
  <c r="V170" i="7" l="1"/>
  <c r="D170" i="7"/>
  <c r="J170" i="7"/>
  <c r="M170" i="7"/>
  <c r="G170" i="7"/>
  <c r="I171" i="6"/>
  <c r="T171" i="7" s="1"/>
  <c r="H171" i="6"/>
  <c r="V171" i="7" s="1"/>
  <c r="A170" i="7"/>
  <c r="P170" i="7"/>
  <c r="F170" i="7"/>
  <c r="H170" i="7"/>
  <c r="K170" i="7"/>
  <c r="X170" i="7"/>
  <c r="U170" i="7"/>
  <c r="I170" i="7"/>
  <c r="L170" i="7"/>
  <c r="C170" i="7"/>
  <c r="O170" i="7"/>
  <c r="B170" i="7"/>
  <c r="E170" i="7"/>
  <c r="J171" i="6"/>
  <c r="L171" i="7" s="1"/>
  <c r="N170" i="7"/>
  <c r="T170" i="7"/>
  <c r="W170" i="7"/>
  <c r="A172" i="5"/>
  <c r="B171" i="7" l="1"/>
  <c r="E171" i="7"/>
  <c r="H171" i="7"/>
  <c r="N171" i="7"/>
  <c r="K171" i="7"/>
  <c r="Q171" i="7"/>
  <c r="W171" i="7"/>
  <c r="H172" i="6"/>
  <c r="A172" i="7" s="1"/>
  <c r="O171" i="7"/>
  <c r="F171" i="7"/>
  <c r="J171" i="7"/>
  <c r="S171" i="7"/>
  <c r="I171" i="7"/>
  <c r="D171" i="7"/>
  <c r="X171" i="7"/>
  <c r="A171" i="7"/>
  <c r="P171" i="7"/>
  <c r="R171" i="7"/>
  <c r="G171" i="7"/>
  <c r="I172" i="6"/>
  <c r="Q172" i="7" s="1"/>
  <c r="C171" i="7"/>
  <c r="U171" i="7"/>
  <c r="M171" i="7"/>
  <c r="J172" i="6"/>
  <c r="O172" i="7" s="1"/>
  <c r="A173" i="5"/>
  <c r="P172" i="7" l="1"/>
  <c r="J172" i="7"/>
  <c r="V172" i="7"/>
  <c r="G172" i="7"/>
  <c r="M172" i="7"/>
  <c r="S172" i="7"/>
  <c r="I173" i="6"/>
  <c r="N173" i="7" s="1"/>
  <c r="H173" i="6"/>
  <c r="M173" i="7" s="1"/>
  <c r="D172" i="7"/>
  <c r="U172" i="7"/>
  <c r="E172" i="7"/>
  <c r="B172" i="7"/>
  <c r="N172" i="7"/>
  <c r="H172" i="7"/>
  <c r="F172" i="7"/>
  <c r="T172" i="7"/>
  <c r="R172" i="7"/>
  <c r="X172" i="7"/>
  <c r="L172" i="7"/>
  <c r="I172" i="7"/>
  <c r="J173" i="6"/>
  <c r="R173" i="7" s="1"/>
  <c r="W172" i="7"/>
  <c r="K172" i="7"/>
  <c r="C172" i="7"/>
  <c r="A174" i="5"/>
  <c r="B173" i="7" l="1"/>
  <c r="K173" i="7"/>
  <c r="T173" i="7"/>
  <c r="H173" i="7"/>
  <c r="W173" i="7"/>
  <c r="Q173" i="7"/>
  <c r="E173" i="7"/>
  <c r="H174" i="6"/>
  <c r="G174" i="7" s="1"/>
  <c r="G173" i="7"/>
  <c r="V173" i="7"/>
  <c r="S173" i="7"/>
  <c r="D173" i="7"/>
  <c r="L173" i="7"/>
  <c r="O173" i="7"/>
  <c r="A173" i="7"/>
  <c r="J174" i="6"/>
  <c r="L174" i="7" s="1"/>
  <c r="I173" i="7"/>
  <c r="C173" i="7"/>
  <c r="I174" i="6"/>
  <c r="E174" i="7" s="1"/>
  <c r="U173" i="7"/>
  <c r="F173" i="7"/>
  <c r="X173" i="7"/>
  <c r="P173" i="7"/>
  <c r="J173" i="7"/>
  <c r="A175" i="5"/>
  <c r="S174" i="7" l="1"/>
  <c r="A174" i="7"/>
  <c r="M174" i="7"/>
  <c r="V174" i="7"/>
  <c r="J174" i="7"/>
  <c r="P174" i="7"/>
  <c r="H175" i="6"/>
  <c r="P175" i="7" s="1"/>
  <c r="D174" i="7"/>
  <c r="U174" i="7"/>
  <c r="O174" i="7"/>
  <c r="I174" i="7"/>
  <c r="C174" i="7"/>
  <c r="N174" i="7"/>
  <c r="R174" i="7"/>
  <c r="K174" i="7"/>
  <c r="T174" i="7"/>
  <c r="I175" i="6"/>
  <c r="T175" i="7" s="1"/>
  <c r="J175" i="6"/>
  <c r="C175" i="7" s="1"/>
  <c r="Q174" i="7"/>
  <c r="W174" i="7"/>
  <c r="F174" i="7"/>
  <c r="X174" i="7"/>
  <c r="H174" i="7"/>
  <c r="B174" i="7"/>
  <c r="A176" i="5"/>
  <c r="M175" i="7" l="1"/>
  <c r="D175" i="7"/>
  <c r="J175" i="7"/>
  <c r="G175" i="7"/>
  <c r="A175" i="7"/>
  <c r="V175" i="7"/>
  <c r="S175" i="7"/>
  <c r="I176" i="6"/>
  <c r="B176" i="7" s="1"/>
  <c r="H176" i="6"/>
  <c r="M176" i="7" s="1"/>
  <c r="B175" i="7"/>
  <c r="O175" i="7"/>
  <c r="E175" i="7"/>
  <c r="R175" i="7"/>
  <c r="W175" i="7"/>
  <c r="F175" i="7"/>
  <c r="I175" i="7"/>
  <c r="U175" i="7"/>
  <c r="N175" i="7"/>
  <c r="Q175" i="7"/>
  <c r="L175" i="7"/>
  <c r="X175" i="7"/>
  <c r="K175" i="7"/>
  <c r="H175" i="7"/>
  <c r="J176" i="6"/>
  <c r="I176" i="7" s="1"/>
  <c r="A177" i="5"/>
  <c r="N176" i="7" l="1"/>
  <c r="Q176" i="7"/>
  <c r="T176" i="7"/>
  <c r="H176" i="7"/>
  <c r="W176" i="7"/>
  <c r="E176" i="7"/>
  <c r="K176" i="7"/>
  <c r="I177" i="6"/>
  <c r="W177" i="7" s="1"/>
  <c r="H177" i="6"/>
  <c r="P177" i="7" s="1"/>
  <c r="P176" i="7"/>
  <c r="C176" i="7"/>
  <c r="O176" i="7"/>
  <c r="L176" i="7"/>
  <c r="F176" i="7"/>
  <c r="R176" i="7"/>
  <c r="A176" i="7"/>
  <c r="J176" i="7"/>
  <c r="G176" i="7"/>
  <c r="S176" i="7"/>
  <c r="X176" i="7"/>
  <c r="U176" i="7"/>
  <c r="D176" i="7"/>
  <c r="V176" i="7"/>
  <c r="A178" i="5"/>
  <c r="J177" i="6"/>
  <c r="C177" i="7" s="1"/>
  <c r="N177" i="7" l="1"/>
  <c r="Q177" i="7"/>
  <c r="H177" i="7"/>
  <c r="B177" i="7"/>
  <c r="E177" i="7"/>
  <c r="K177" i="7"/>
  <c r="T177" i="7"/>
  <c r="I178" i="6"/>
  <c r="H178" i="7" s="1"/>
  <c r="H178" i="6"/>
  <c r="V178" i="7" s="1"/>
  <c r="G177" i="7"/>
  <c r="A177" i="7"/>
  <c r="J178" i="6"/>
  <c r="R178" i="7" s="1"/>
  <c r="O177" i="7"/>
  <c r="X177" i="7"/>
  <c r="R177" i="7"/>
  <c r="I177" i="7"/>
  <c r="U177" i="7"/>
  <c r="J177" i="7"/>
  <c r="D177" i="7"/>
  <c r="S177" i="7"/>
  <c r="F177" i="7"/>
  <c r="M177" i="7"/>
  <c r="L177" i="7"/>
  <c r="V177" i="7"/>
  <c r="A179" i="5"/>
  <c r="T178" i="7" l="1"/>
  <c r="B178" i="7"/>
  <c r="W178" i="7"/>
  <c r="N178" i="7"/>
  <c r="K178" i="7"/>
  <c r="Q178" i="7"/>
  <c r="E178" i="7"/>
  <c r="J179" i="6"/>
  <c r="L179" i="7" s="1"/>
  <c r="H179" i="6"/>
  <c r="G179" i="7" s="1"/>
  <c r="X178" i="7"/>
  <c r="L178" i="7"/>
  <c r="I178" i="7"/>
  <c r="J178" i="7"/>
  <c r="C178" i="7"/>
  <c r="U178" i="7"/>
  <c r="F178" i="7"/>
  <c r="O178" i="7"/>
  <c r="I179" i="6"/>
  <c r="E179" i="7" s="1"/>
  <c r="M178" i="7"/>
  <c r="D178" i="7"/>
  <c r="P178" i="7"/>
  <c r="G178" i="7"/>
  <c r="A178" i="7"/>
  <c r="S178" i="7"/>
  <c r="A180" i="5"/>
  <c r="F179" i="7" l="1"/>
  <c r="O179" i="7"/>
  <c r="R179" i="7"/>
  <c r="X179" i="7"/>
  <c r="U179" i="7"/>
  <c r="I179" i="7"/>
  <c r="C179" i="7"/>
  <c r="I180" i="6"/>
  <c r="K180" i="7" s="1"/>
  <c r="H180" i="6"/>
  <c r="M180" i="7" s="1"/>
  <c r="H179" i="7"/>
  <c r="Q179" i="7"/>
  <c r="B179" i="7"/>
  <c r="K179" i="7"/>
  <c r="W179" i="7"/>
  <c r="N179" i="7"/>
  <c r="M179" i="7"/>
  <c r="T179" i="7"/>
  <c r="A179" i="7"/>
  <c r="D179" i="7"/>
  <c r="J179" i="7"/>
  <c r="P179" i="7"/>
  <c r="S179" i="7"/>
  <c r="V179" i="7"/>
  <c r="A181" i="5"/>
  <c r="J180" i="6"/>
  <c r="X180" i="7" s="1"/>
  <c r="T180" i="7" l="1"/>
  <c r="Q180" i="7"/>
  <c r="H180" i="7"/>
  <c r="B180" i="7"/>
  <c r="N180" i="7"/>
  <c r="E180" i="7"/>
  <c r="W180" i="7"/>
  <c r="I181" i="6"/>
  <c r="N181" i="7" s="1"/>
  <c r="H181" i="6"/>
  <c r="P181" i="7" s="1"/>
  <c r="A180" i="7"/>
  <c r="P180" i="7"/>
  <c r="S180" i="7"/>
  <c r="V180" i="7"/>
  <c r="D180" i="7"/>
  <c r="G180" i="7"/>
  <c r="J180" i="7"/>
  <c r="I180" i="7"/>
  <c r="J181" i="6"/>
  <c r="F181" i="7" s="1"/>
  <c r="L180" i="7"/>
  <c r="U180" i="7"/>
  <c r="R180" i="7"/>
  <c r="A182" i="5"/>
  <c r="F180" i="7"/>
  <c r="O180" i="7"/>
  <c r="C180" i="7"/>
  <c r="W181" i="7" l="1"/>
  <c r="H181" i="7"/>
  <c r="K181" i="7"/>
  <c r="B181" i="7"/>
  <c r="E181" i="7"/>
  <c r="Q181" i="7"/>
  <c r="T181" i="7"/>
  <c r="J182" i="6"/>
  <c r="U182" i="7" s="1"/>
  <c r="H182" i="6"/>
  <c r="J182" i="7" s="1"/>
  <c r="R181" i="7"/>
  <c r="A181" i="7"/>
  <c r="G181" i="7"/>
  <c r="V181" i="7"/>
  <c r="L181" i="7"/>
  <c r="C181" i="7"/>
  <c r="J181" i="7"/>
  <c r="M181" i="7"/>
  <c r="O181" i="7"/>
  <c r="X181" i="7"/>
  <c r="S181" i="7"/>
  <c r="D181" i="7"/>
  <c r="I181" i="7"/>
  <c r="I182" i="6"/>
  <c r="W182" i="7" s="1"/>
  <c r="U181" i="7"/>
  <c r="A183" i="5"/>
  <c r="C182" i="7" l="1"/>
  <c r="X182" i="7"/>
  <c r="I182" i="7"/>
  <c r="R182" i="7"/>
  <c r="F182" i="7"/>
  <c r="L182" i="7"/>
  <c r="O182" i="7"/>
  <c r="I183" i="6"/>
  <c r="E183" i="7" s="1"/>
  <c r="H183" i="6"/>
  <c r="G183" i="7" s="1"/>
  <c r="D182" i="7"/>
  <c r="P182" i="7"/>
  <c r="V182" i="7"/>
  <c r="M182" i="7"/>
  <c r="S182" i="7"/>
  <c r="G182" i="7"/>
  <c r="A182" i="7"/>
  <c r="B182" i="7"/>
  <c r="T182" i="7"/>
  <c r="J183" i="6"/>
  <c r="X183" i="7" s="1"/>
  <c r="H182" i="7"/>
  <c r="E182" i="7"/>
  <c r="N182" i="7"/>
  <c r="Q182" i="7"/>
  <c r="K182" i="7"/>
  <c r="A184" i="5"/>
  <c r="N183" i="7" l="1"/>
  <c r="T183" i="7"/>
  <c r="K183" i="7"/>
  <c r="W183" i="7"/>
  <c r="H183" i="7"/>
  <c r="Q183" i="7"/>
  <c r="B183" i="7"/>
  <c r="J184" i="6"/>
  <c r="O184" i="7" s="1"/>
  <c r="H184" i="6"/>
  <c r="V184" i="7" s="1"/>
  <c r="L183" i="7"/>
  <c r="C183" i="7"/>
  <c r="P183" i="7"/>
  <c r="S183" i="7"/>
  <c r="V183" i="7"/>
  <c r="O183" i="7"/>
  <c r="R183" i="7"/>
  <c r="D183" i="7"/>
  <c r="U183" i="7"/>
  <c r="I183" i="7"/>
  <c r="F183" i="7"/>
  <c r="J183" i="7"/>
  <c r="I184" i="6"/>
  <c r="N184" i="7" s="1"/>
  <c r="M183" i="7"/>
  <c r="A183" i="7"/>
  <c r="A185" i="5"/>
  <c r="X184" i="7" l="1"/>
  <c r="L184" i="7"/>
  <c r="F184" i="7"/>
  <c r="R184" i="7"/>
  <c r="C184" i="7"/>
  <c r="U184" i="7"/>
  <c r="I184" i="7"/>
  <c r="I185" i="6"/>
  <c r="Q185" i="7" s="1"/>
  <c r="H185" i="6"/>
  <c r="D185" i="7" s="1"/>
  <c r="W184" i="7"/>
  <c r="J185" i="6"/>
  <c r="C185" i="7" s="1"/>
  <c r="D184" i="7"/>
  <c r="M184" i="7"/>
  <c r="E184" i="7"/>
  <c r="J184" i="7"/>
  <c r="T184" i="7"/>
  <c r="B184" i="7"/>
  <c r="K184" i="7"/>
  <c r="H184" i="7"/>
  <c r="S184" i="7"/>
  <c r="G184" i="7"/>
  <c r="A184" i="7"/>
  <c r="Q184" i="7"/>
  <c r="P184" i="7"/>
  <c r="A186" i="5"/>
  <c r="E185" i="7" l="1"/>
  <c r="N185" i="7"/>
  <c r="W185" i="7"/>
  <c r="K185" i="7"/>
  <c r="B185" i="7"/>
  <c r="T185" i="7"/>
  <c r="H185" i="7"/>
  <c r="H186" i="6"/>
  <c r="J186" i="7" s="1"/>
  <c r="R185" i="7"/>
  <c r="F185" i="7"/>
  <c r="X185" i="7"/>
  <c r="O185" i="7"/>
  <c r="U185" i="7"/>
  <c r="L185" i="7"/>
  <c r="I185" i="7"/>
  <c r="M185" i="7"/>
  <c r="A185" i="7"/>
  <c r="G185" i="7"/>
  <c r="P185" i="7"/>
  <c r="V185" i="7"/>
  <c r="S185" i="7"/>
  <c r="J185" i="7"/>
  <c r="I186" i="6"/>
  <c r="W186" i="7" s="1"/>
  <c r="J186" i="6"/>
  <c r="X186" i="7" s="1"/>
  <c r="A187" i="5"/>
  <c r="A186" i="7" l="1"/>
  <c r="G186" i="7"/>
  <c r="M186" i="7"/>
  <c r="D186" i="7"/>
  <c r="V186" i="7"/>
  <c r="H187" i="6"/>
  <c r="D187" i="7" s="1"/>
  <c r="S186" i="7"/>
  <c r="P186" i="7"/>
  <c r="H186" i="7"/>
  <c r="Q186" i="7"/>
  <c r="K186" i="7"/>
  <c r="B186" i="7"/>
  <c r="T186" i="7"/>
  <c r="N186" i="7"/>
  <c r="E186" i="7"/>
  <c r="L186" i="7"/>
  <c r="I186" i="7"/>
  <c r="C186" i="7"/>
  <c r="O186" i="7"/>
  <c r="R186" i="7"/>
  <c r="F186" i="7"/>
  <c r="J187" i="6"/>
  <c r="X187" i="7" s="1"/>
  <c r="U186" i="7"/>
  <c r="I187" i="6"/>
  <c r="A188" i="5"/>
  <c r="M187" i="7" l="1"/>
  <c r="S187" i="7"/>
  <c r="V187" i="7"/>
  <c r="J187" i="7"/>
  <c r="H188" i="6"/>
  <c r="D188" i="7" s="1"/>
  <c r="P187" i="7"/>
  <c r="G187" i="7"/>
  <c r="A187" i="7"/>
  <c r="F187" i="7"/>
  <c r="R187" i="7"/>
  <c r="I187" i="7"/>
  <c r="L187" i="7"/>
  <c r="C187" i="7"/>
  <c r="O187" i="7"/>
  <c r="I188" i="6"/>
  <c r="B188" i="7" s="1"/>
  <c r="J188" i="6"/>
  <c r="R188" i="7" s="1"/>
  <c r="W187" i="7"/>
  <c r="T187" i="7"/>
  <c r="N187" i="7"/>
  <c r="B187" i="7"/>
  <c r="Q187" i="7"/>
  <c r="K187" i="7"/>
  <c r="U187" i="7"/>
  <c r="H187" i="7"/>
  <c r="E187" i="7"/>
  <c r="A189" i="5"/>
  <c r="M188" i="7" l="1"/>
  <c r="G188" i="7"/>
  <c r="S188" i="7"/>
  <c r="V188" i="7"/>
  <c r="A188" i="7"/>
  <c r="P188" i="7"/>
  <c r="I189" i="6"/>
  <c r="E189" i="7" s="1"/>
  <c r="H189" i="6"/>
  <c r="A189" i="7" s="1"/>
  <c r="J188" i="7"/>
  <c r="Q188" i="7"/>
  <c r="N188" i="7"/>
  <c r="E188" i="7"/>
  <c r="I188" i="7"/>
  <c r="K188" i="7"/>
  <c r="T188" i="7"/>
  <c r="H188" i="7"/>
  <c r="U188" i="7"/>
  <c r="L188" i="7"/>
  <c r="F188" i="7"/>
  <c r="C188" i="7"/>
  <c r="J189" i="6"/>
  <c r="O189" i="7" s="1"/>
  <c r="X188" i="7"/>
  <c r="W188" i="7"/>
  <c r="O188" i="7"/>
  <c r="A190" i="5"/>
  <c r="W189" i="7" l="1"/>
  <c r="N189" i="7"/>
  <c r="H189" i="7"/>
  <c r="B189" i="7"/>
  <c r="K189" i="7"/>
  <c r="Q189" i="7"/>
  <c r="T189" i="7"/>
  <c r="J190" i="6"/>
  <c r="X190" i="7" s="1"/>
  <c r="H190" i="6"/>
  <c r="M190" i="7" s="1"/>
  <c r="V189" i="7"/>
  <c r="M189" i="7"/>
  <c r="S189" i="7"/>
  <c r="D189" i="7"/>
  <c r="G189" i="7"/>
  <c r="P189" i="7"/>
  <c r="J189" i="7"/>
  <c r="C189" i="7"/>
  <c r="X189" i="7"/>
  <c r="U189" i="7"/>
  <c r="L189" i="7"/>
  <c r="R189" i="7"/>
  <c r="F189" i="7"/>
  <c r="I189" i="7"/>
  <c r="I190" i="6"/>
  <c r="E190" i="7" s="1"/>
  <c r="A191" i="5"/>
  <c r="L190" i="7" l="1"/>
  <c r="C190" i="7"/>
  <c r="I190" i="7"/>
  <c r="F190" i="7"/>
  <c r="O190" i="7"/>
  <c r="U190" i="7"/>
  <c r="R190" i="7"/>
  <c r="I191" i="6"/>
  <c r="H191" i="7" s="1"/>
  <c r="H191" i="6"/>
  <c r="G191" i="7" s="1"/>
  <c r="A190" i="7"/>
  <c r="H190" i="7"/>
  <c r="D190" i="7"/>
  <c r="B190" i="7"/>
  <c r="T190" i="7"/>
  <c r="V190" i="7"/>
  <c r="G190" i="7"/>
  <c r="N190" i="7"/>
  <c r="S190" i="7"/>
  <c r="W190" i="7"/>
  <c r="P190" i="7"/>
  <c r="J190" i="7"/>
  <c r="Q190" i="7"/>
  <c r="K190" i="7"/>
  <c r="A192" i="5"/>
  <c r="J191" i="6"/>
  <c r="O191" i="7" s="1"/>
  <c r="W191" i="7" l="1"/>
  <c r="T191" i="7"/>
  <c r="Q191" i="7"/>
  <c r="N191" i="7"/>
  <c r="E191" i="7"/>
  <c r="K191" i="7"/>
  <c r="B191" i="7"/>
  <c r="I192" i="6"/>
  <c r="N192" i="7" s="1"/>
  <c r="H192" i="6"/>
  <c r="P192" i="7" s="1"/>
  <c r="C191" i="7"/>
  <c r="I191" i="7"/>
  <c r="U191" i="7"/>
  <c r="L191" i="7"/>
  <c r="F191" i="7"/>
  <c r="X191" i="7"/>
  <c r="S191" i="7"/>
  <c r="A191" i="7"/>
  <c r="V191" i="7"/>
  <c r="D191" i="7"/>
  <c r="M191" i="7"/>
  <c r="J191" i="7"/>
  <c r="P191" i="7"/>
  <c r="J192" i="6"/>
  <c r="O192" i="7" s="1"/>
  <c r="A193" i="5"/>
  <c r="R191" i="7"/>
  <c r="H192" i="7" l="1"/>
  <c r="T192" i="7"/>
  <c r="E192" i="7"/>
  <c r="B192" i="7"/>
  <c r="W192" i="7"/>
  <c r="Q192" i="7"/>
  <c r="K192" i="7"/>
  <c r="I193" i="6"/>
  <c r="T193" i="7" s="1"/>
  <c r="H193" i="6"/>
  <c r="D193" i="7" s="1"/>
  <c r="A192" i="7"/>
  <c r="R192" i="7"/>
  <c r="S192" i="7"/>
  <c r="I192" i="7"/>
  <c r="V192" i="7"/>
  <c r="X192" i="7"/>
  <c r="M192" i="7"/>
  <c r="J193" i="6"/>
  <c r="L193" i="7" s="1"/>
  <c r="G192" i="7"/>
  <c r="C192" i="7"/>
  <c r="U192" i="7"/>
  <c r="J192" i="7"/>
  <c r="D192" i="7"/>
  <c r="L192" i="7"/>
  <c r="F192" i="7"/>
  <c r="A194" i="5"/>
  <c r="Q193" i="7" l="1"/>
  <c r="E193" i="7"/>
  <c r="W193" i="7"/>
  <c r="B193" i="7"/>
  <c r="H193" i="7"/>
  <c r="K193" i="7"/>
  <c r="N193" i="7"/>
  <c r="H194" i="6"/>
  <c r="A194" i="7" s="1"/>
  <c r="G193" i="7"/>
  <c r="A193" i="7"/>
  <c r="V193" i="7"/>
  <c r="R193" i="7"/>
  <c r="U193" i="7"/>
  <c r="X193" i="7"/>
  <c r="F193" i="7"/>
  <c r="P193" i="7"/>
  <c r="O193" i="7"/>
  <c r="J193" i="7"/>
  <c r="C193" i="7"/>
  <c r="I193" i="7"/>
  <c r="I194" i="6"/>
  <c r="T194" i="7" s="1"/>
  <c r="J194" i="6"/>
  <c r="R194" i="7" s="1"/>
  <c r="M193" i="7"/>
  <c r="S193" i="7"/>
  <c r="A195" i="5"/>
  <c r="J194" i="7" l="1"/>
  <c r="D194" i="7"/>
  <c r="G194" i="7"/>
  <c r="P194" i="7"/>
  <c r="M194" i="7"/>
  <c r="V194" i="7"/>
  <c r="S194" i="7"/>
  <c r="I195" i="6"/>
  <c r="N195" i="7" s="1"/>
  <c r="H195" i="6"/>
  <c r="G195" i="7" s="1"/>
  <c r="L194" i="7"/>
  <c r="I194" i="7"/>
  <c r="Q194" i="7"/>
  <c r="H194" i="7"/>
  <c r="W194" i="7"/>
  <c r="E194" i="7"/>
  <c r="F194" i="7"/>
  <c r="U194" i="7"/>
  <c r="J195" i="6"/>
  <c r="C195" i="7" s="1"/>
  <c r="O194" i="7"/>
  <c r="X194" i="7"/>
  <c r="C194" i="7"/>
  <c r="K194" i="7"/>
  <c r="B194" i="7"/>
  <c r="N194" i="7"/>
  <c r="A196" i="5"/>
  <c r="Q195" i="7" l="1"/>
  <c r="T195" i="7"/>
  <c r="W195" i="7"/>
  <c r="E195" i="7"/>
  <c r="H195" i="7"/>
  <c r="B195" i="7"/>
  <c r="K195" i="7"/>
  <c r="J196" i="6"/>
  <c r="C196" i="7" s="1"/>
  <c r="H196" i="6"/>
  <c r="G196" i="7" s="1"/>
  <c r="O195" i="7"/>
  <c r="L195" i="7"/>
  <c r="J195" i="7"/>
  <c r="A195" i="7"/>
  <c r="V195" i="7"/>
  <c r="R195" i="7"/>
  <c r="X195" i="7"/>
  <c r="S195" i="7"/>
  <c r="I195" i="7"/>
  <c r="F195" i="7"/>
  <c r="U195" i="7"/>
  <c r="M195" i="7"/>
  <c r="D195" i="7"/>
  <c r="P195" i="7"/>
  <c r="I196" i="6"/>
  <c r="T196" i="7" s="1"/>
  <c r="A197" i="5"/>
  <c r="L196" i="7" l="1"/>
  <c r="F196" i="7"/>
  <c r="X196" i="7"/>
  <c r="O196" i="7"/>
  <c r="U196" i="7"/>
  <c r="R196" i="7"/>
  <c r="I196" i="7"/>
  <c r="I197" i="6"/>
  <c r="E197" i="7" s="1"/>
  <c r="H197" i="6"/>
  <c r="D197" i="7" s="1"/>
  <c r="J197" i="6"/>
  <c r="X197" i="7" s="1"/>
  <c r="E196" i="7"/>
  <c r="M196" i="7"/>
  <c r="A196" i="7"/>
  <c r="V196" i="7"/>
  <c r="S196" i="7"/>
  <c r="J196" i="7"/>
  <c r="P196" i="7"/>
  <c r="D196" i="7"/>
  <c r="K196" i="7"/>
  <c r="W196" i="7"/>
  <c r="H196" i="7"/>
  <c r="N196" i="7"/>
  <c r="B196" i="7"/>
  <c r="Q196" i="7"/>
  <c r="A198" i="5"/>
  <c r="T197" i="7" l="1"/>
  <c r="B197" i="7"/>
  <c r="Q197" i="7"/>
  <c r="H197" i="7"/>
  <c r="K197" i="7"/>
  <c r="N197" i="7"/>
  <c r="W197" i="7"/>
  <c r="I198" i="6"/>
  <c r="K198" i="7" s="1"/>
  <c r="H198" i="6"/>
  <c r="D198" i="7" s="1"/>
  <c r="U197" i="7"/>
  <c r="L197" i="7"/>
  <c r="C197" i="7"/>
  <c r="R197" i="7"/>
  <c r="F197" i="7"/>
  <c r="I197" i="7"/>
  <c r="O197" i="7"/>
  <c r="J197" i="7"/>
  <c r="S197" i="7"/>
  <c r="V197" i="7"/>
  <c r="A197" i="7"/>
  <c r="P197" i="7"/>
  <c r="M197" i="7"/>
  <c r="G197" i="7"/>
  <c r="J198" i="6"/>
  <c r="O198" i="7" s="1"/>
  <c r="A199" i="5"/>
  <c r="N198" i="7" l="1"/>
  <c r="H198" i="7"/>
  <c r="T198" i="7"/>
  <c r="E198" i="7"/>
  <c r="W198" i="7"/>
  <c r="Q198" i="7"/>
  <c r="B198" i="7"/>
  <c r="H199" i="6"/>
  <c r="S199" i="7" s="1"/>
  <c r="P198" i="7"/>
  <c r="X198" i="7"/>
  <c r="J199" i="6"/>
  <c r="X199" i="7" s="1"/>
  <c r="F198" i="7"/>
  <c r="U198" i="7"/>
  <c r="L198" i="7"/>
  <c r="I198" i="7"/>
  <c r="C198" i="7"/>
  <c r="R198" i="7"/>
  <c r="A198" i="7"/>
  <c r="M198" i="7"/>
  <c r="J198" i="7"/>
  <c r="V198" i="7"/>
  <c r="S198" i="7"/>
  <c r="G198" i="7"/>
  <c r="I199" i="6"/>
  <c r="B199" i="7" s="1"/>
  <c r="A200" i="5"/>
  <c r="J199" i="7" l="1"/>
  <c r="P199" i="7"/>
  <c r="D199" i="7"/>
  <c r="A199" i="7"/>
  <c r="V199" i="7"/>
  <c r="G199" i="7"/>
  <c r="J200" i="6"/>
  <c r="C200" i="7" s="1"/>
  <c r="H200" i="6"/>
  <c r="A200" i="7" s="1"/>
  <c r="M199" i="7"/>
  <c r="C199" i="7"/>
  <c r="F199" i="7"/>
  <c r="O199" i="7"/>
  <c r="R199" i="7"/>
  <c r="L199" i="7"/>
  <c r="U199" i="7"/>
  <c r="I199" i="7"/>
  <c r="W199" i="7"/>
  <c r="T199" i="7"/>
  <c r="Q199" i="7"/>
  <c r="I200" i="6"/>
  <c r="B200" i="7" s="1"/>
  <c r="E199" i="7"/>
  <c r="H199" i="7"/>
  <c r="K199" i="7"/>
  <c r="N199" i="7"/>
  <c r="A201" i="5"/>
  <c r="F200" i="7" l="1"/>
  <c r="X200" i="7"/>
  <c r="R200" i="7"/>
  <c r="I200" i="7"/>
  <c r="L200" i="7"/>
  <c r="U200" i="7"/>
  <c r="O200" i="7"/>
  <c r="I201" i="6"/>
  <c r="W201" i="7" s="1"/>
  <c r="H201" i="6"/>
  <c r="P201" i="7" s="1"/>
  <c r="E200" i="7"/>
  <c r="P200" i="7"/>
  <c r="S200" i="7"/>
  <c r="G200" i="7"/>
  <c r="J200" i="7"/>
  <c r="D200" i="7"/>
  <c r="M200" i="7"/>
  <c r="N200" i="7"/>
  <c r="J201" i="6"/>
  <c r="F201" i="7" s="1"/>
  <c r="V200" i="7"/>
  <c r="T200" i="7"/>
  <c r="H200" i="7"/>
  <c r="Q200" i="7"/>
  <c r="K200" i="7"/>
  <c r="W200" i="7"/>
  <c r="A202" i="5"/>
  <c r="Q201" i="7" l="1"/>
  <c r="H201" i="7"/>
  <c r="K201" i="7"/>
  <c r="T201" i="7"/>
  <c r="E201" i="7"/>
  <c r="B201" i="7"/>
  <c r="N201" i="7"/>
  <c r="H202" i="6"/>
  <c r="S202" i="7" s="1"/>
  <c r="G201" i="7"/>
  <c r="V201" i="7"/>
  <c r="L201" i="7"/>
  <c r="X201" i="7"/>
  <c r="S201" i="7"/>
  <c r="R201" i="7"/>
  <c r="I201" i="7"/>
  <c r="O201" i="7"/>
  <c r="U201" i="7"/>
  <c r="M201" i="7"/>
  <c r="D201" i="7"/>
  <c r="C201" i="7"/>
  <c r="J201" i="7"/>
  <c r="A201" i="7"/>
  <c r="I202" i="6"/>
  <c r="T202" i="7" s="1"/>
  <c r="J202" i="6"/>
  <c r="F202" i="7" s="1"/>
  <c r="A203" i="5"/>
  <c r="J202" i="7" l="1"/>
  <c r="V202" i="7"/>
  <c r="G202" i="7"/>
  <c r="P202" i="7"/>
  <c r="D202" i="7"/>
  <c r="I203" i="6"/>
  <c r="N203" i="7" s="1"/>
  <c r="H203" i="6"/>
  <c r="A203" i="7" s="1"/>
  <c r="A202" i="7"/>
  <c r="M202" i="7"/>
  <c r="N202" i="7"/>
  <c r="K202" i="7"/>
  <c r="Q202" i="7"/>
  <c r="W202" i="7"/>
  <c r="B202" i="7"/>
  <c r="E202" i="7"/>
  <c r="H202" i="7"/>
  <c r="X202" i="7"/>
  <c r="J203" i="6"/>
  <c r="O203" i="7" s="1"/>
  <c r="L202" i="7"/>
  <c r="C202" i="7"/>
  <c r="I202" i="7"/>
  <c r="R202" i="7"/>
  <c r="O202" i="7"/>
  <c r="U202" i="7"/>
  <c r="A204" i="5"/>
  <c r="Q203" i="7" l="1"/>
  <c r="W203" i="7"/>
  <c r="E203" i="7"/>
  <c r="K203" i="7"/>
  <c r="H203" i="7"/>
  <c r="B203" i="7"/>
  <c r="T203" i="7"/>
  <c r="I204" i="6"/>
  <c r="W204" i="7" s="1"/>
  <c r="H204" i="6"/>
  <c r="A204" i="7" s="1"/>
  <c r="X203" i="7"/>
  <c r="I203" i="7"/>
  <c r="S203" i="7"/>
  <c r="R203" i="7"/>
  <c r="L203" i="7"/>
  <c r="V203" i="7"/>
  <c r="J203" i="7"/>
  <c r="G203" i="7"/>
  <c r="C203" i="7"/>
  <c r="M203" i="7"/>
  <c r="D203" i="7"/>
  <c r="F203" i="7"/>
  <c r="U203" i="7"/>
  <c r="P203" i="7"/>
  <c r="J204" i="6"/>
  <c r="X204" i="7" s="1"/>
  <c r="A205" i="5"/>
  <c r="Q204" i="7" l="1"/>
  <c r="T204" i="7"/>
  <c r="E204" i="7"/>
  <c r="B204" i="7"/>
  <c r="N204" i="7"/>
  <c r="H204" i="7"/>
  <c r="K204" i="7"/>
  <c r="I205" i="6"/>
  <c r="K205" i="7" s="1"/>
  <c r="H205" i="6"/>
  <c r="J205" i="7" s="1"/>
  <c r="U204" i="7"/>
  <c r="D204" i="7"/>
  <c r="J204" i="7"/>
  <c r="V204" i="7"/>
  <c r="G204" i="7"/>
  <c r="S204" i="7"/>
  <c r="P204" i="7"/>
  <c r="M204" i="7"/>
  <c r="F204" i="7"/>
  <c r="R204" i="7"/>
  <c r="O204" i="7"/>
  <c r="I204" i="7"/>
  <c r="J205" i="6"/>
  <c r="C205" i="7" s="1"/>
  <c r="L204" i="7"/>
  <c r="C204" i="7"/>
  <c r="A206" i="5"/>
  <c r="B205" i="7" l="1"/>
  <c r="H205" i="7"/>
  <c r="E205" i="7"/>
  <c r="T205" i="7"/>
  <c r="Q205" i="7"/>
  <c r="N205" i="7"/>
  <c r="W205" i="7"/>
  <c r="J206" i="6"/>
  <c r="R206" i="7" s="1"/>
  <c r="H206" i="6"/>
  <c r="G206" i="7" s="1"/>
  <c r="D205" i="7"/>
  <c r="X205" i="7"/>
  <c r="U205" i="7"/>
  <c r="M205" i="7"/>
  <c r="G205" i="7"/>
  <c r="I206" i="6"/>
  <c r="T206" i="7" s="1"/>
  <c r="A205" i="7"/>
  <c r="R205" i="7"/>
  <c r="S205" i="7"/>
  <c r="O205" i="7"/>
  <c r="L205" i="7"/>
  <c r="F205" i="7"/>
  <c r="V205" i="7"/>
  <c r="I205" i="7"/>
  <c r="A207" i="5"/>
  <c r="P205" i="7"/>
  <c r="F206" i="7" l="1"/>
  <c r="O206" i="7"/>
  <c r="L206" i="7"/>
  <c r="I206" i="7"/>
  <c r="U206" i="7"/>
  <c r="C206" i="7"/>
  <c r="X206" i="7"/>
  <c r="I207" i="6"/>
  <c r="H207" i="7" s="1"/>
  <c r="H207" i="6"/>
  <c r="J207" i="7" s="1"/>
  <c r="K206" i="7"/>
  <c r="S206" i="7"/>
  <c r="A206" i="7"/>
  <c r="J207" i="6"/>
  <c r="U207" i="7" s="1"/>
  <c r="E206" i="7"/>
  <c r="H206" i="7"/>
  <c r="W206" i="7"/>
  <c r="N206" i="7"/>
  <c r="Q206" i="7"/>
  <c r="B206" i="7"/>
  <c r="M206" i="7"/>
  <c r="J206" i="7"/>
  <c r="D206" i="7"/>
  <c r="A208" i="5"/>
  <c r="P206" i="7"/>
  <c r="V206" i="7"/>
  <c r="E207" i="7" l="1"/>
  <c r="N207" i="7"/>
  <c r="B207" i="7"/>
  <c r="Q207" i="7"/>
  <c r="T207" i="7"/>
  <c r="W207" i="7"/>
  <c r="K207" i="7"/>
  <c r="H208" i="6"/>
  <c r="D208" i="7" s="1"/>
  <c r="F207" i="7"/>
  <c r="S207" i="7"/>
  <c r="A207" i="7"/>
  <c r="X207" i="7"/>
  <c r="L207" i="7"/>
  <c r="I207" i="7"/>
  <c r="C207" i="7"/>
  <c r="R207" i="7"/>
  <c r="O207" i="7"/>
  <c r="D207" i="7"/>
  <c r="M207" i="7"/>
  <c r="P207" i="7"/>
  <c r="V207" i="7"/>
  <c r="G207" i="7"/>
  <c r="J208" i="6"/>
  <c r="C208" i="7" s="1"/>
  <c r="I208" i="6"/>
  <c r="K208" i="7" s="1"/>
  <c r="A209" i="5"/>
  <c r="S208" i="7" l="1"/>
  <c r="P208" i="7"/>
  <c r="G208" i="7"/>
  <c r="M208" i="7"/>
  <c r="V208" i="7"/>
  <c r="A208" i="7"/>
  <c r="J209" i="6"/>
  <c r="L209" i="7" s="1"/>
  <c r="H209" i="6"/>
  <c r="G209" i="7" s="1"/>
  <c r="J208" i="7"/>
  <c r="X208" i="7"/>
  <c r="Q208" i="7"/>
  <c r="H208" i="7"/>
  <c r="W208" i="7"/>
  <c r="B208" i="7"/>
  <c r="T208" i="7"/>
  <c r="I209" i="6"/>
  <c r="W209" i="7" s="1"/>
  <c r="F208" i="7"/>
  <c r="U208" i="7"/>
  <c r="L208" i="7"/>
  <c r="O208" i="7"/>
  <c r="E208" i="7"/>
  <c r="N208" i="7"/>
  <c r="I208" i="7"/>
  <c r="R208" i="7"/>
  <c r="A210" i="5"/>
  <c r="R209" i="7" l="1"/>
  <c r="O209" i="7"/>
  <c r="C209" i="7"/>
  <c r="F209" i="7"/>
  <c r="X209" i="7"/>
  <c r="I209" i="7"/>
  <c r="U209" i="7"/>
  <c r="J210" i="6"/>
  <c r="F210" i="7" s="1"/>
  <c r="H210" i="6"/>
  <c r="J210" i="7" s="1"/>
  <c r="A209" i="7"/>
  <c r="Q209" i="7"/>
  <c r="B209" i="7"/>
  <c r="H209" i="7"/>
  <c r="N209" i="7"/>
  <c r="E209" i="7"/>
  <c r="T209" i="7"/>
  <c r="J209" i="7"/>
  <c r="S209" i="7"/>
  <c r="P209" i="7"/>
  <c r="K209" i="7"/>
  <c r="M209" i="7"/>
  <c r="V209" i="7"/>
  <c r="D209" i="7"/>
  <c r="I210" i="6"/>
  <c r="W210" i="7" s="1"/>
  <c r="A211" i="5"/>
  <c r="R210" i="7" l="1"/>
  <c r="X210" i="7"/>
  <c r="L210" i="7"/>
  <c r="O210" i="7"/>
  <c r="U210" i="7"/>
  <c r="C210" i="7"/>
  <c r="I210" i="7"/>
  <c r="J211" i="6"/>
  <c r="F211" i="7" s="1"/>
  <c r="H211" i="6"/>
  <c r="S211" i="7" s="1"/>
  <c r="B210" i="7"/>
  <c r="H210" i="7"/>
  <c r="G210" i="7"/>
  <c r="N210" i="7"/>
  <c r="M210" i="7"/>
  <c r="S210" i="7"/>
  <c r="A210" i="7"/>
  <c r="V210" i="7"/>
  <c r="E210" i="7"/>
  <c r="K210" i="7"/>
  <c r="D210" i="7"/>
  <c r="T210" i="7"/>
  <c r="I211" i="6"/>
  <c r="Q211" i="7" s="1"/>
  <c r="Q210" i="7"/>
  <c r="A212" i="5"/>
  <c r="P210" i="7"/>
  <c r="I211" i="7" l="1"/>
  <c r="X211" i="7"/>
  <c r="R211" i="7"/>
  <c r="U211" i="7"/>
  <c r="L211" i="7"/>
  <c r="O211" i="7"/>
  <c r="C211" i="7"/>
  <c r="I212" i="6"/>
  <c r="B212" i="7" s="1"/>
  <c r="H212" i="6"/>
  <c r="D212" i="7" s="1"/>
  <c r="D211" i="7"/>
  <c r="N211" i="7"/>
  <c r="M211" i="7"/>
  <c r="P211" i="7"/>
  <c r="V211" i="7"/>
  <c r="A211" i="7"/>
  <c r="J211" i="7"/>
  <c r="G211" i="7"/>
  <c r="T211" i="7"/>
  <c r="K211" i="7"/>
  <c r="W211" i="7"/>
  <c r="E211" i="7"/>
  <c r="B211" i="7"/>
  <c r="J212" i="6"/>
  <c r="F212" i="7" s="1"/>
  <c r="H211" i="7"/>
  <c r="A213" i="5"/>
  <c r="W212" i="7" l="1"/>
  <c r="Q212" i="7"/>
  <c r="T212" i="7"/>
  <c r="E212" i="7"/>
  <c r="H212" i="7"/>
  <c r="N212" i="7"/>
  <c r="K212" i="7"/>
  <c r="J213" i="6"/>
  <c r="R213" i="7" s="1"/>
  <c r="H213" i="6"/>
  <c r="V213" i="7" s="1"/>
  <c r="I212" i="7"/>
  <c r="X212" i="7"/>
  <c r="P212" i="7"/>
  <c r="V212" i="7"/>
  <c r="M212" i="7"/>
  <c r="A212" i="7"/>
  <c r="G212" i="7"/>
  <c r="S212" i="7"/>
  <c r="J212" i="7"/>
  <c r="L212" i="7"/>
  <c r="C212" i="7"/>
  <c r="O212" i="7"/>
  <c r="U212" i="7"/>
  <c r="R212" i="7"/>
  <c r="I213" i="6"/>
  <c r="E213" i="7" s="1"/>
  <c r="A214" i="5"/>
  <c r="U213" i="7" l="1"/>
  <c r="L213" i="7"/>
  <c r="X213" i="7"/>
  <c r="F213" i="7"/>
  <c r="O213" i="7"/>
  <c r="I213" i="7"/>
  <c r="C213" i="7"/>
  <c r="I214" i="6"/>
  <c r="K214" i="7" s="1"/>
  <c r="H214" i="6"/>
  <c r="P214" i="7" s="1"/>
  <c r="D213" i="7"/>
  <c r="G213" i="7"/>
  <c r="J213" i="7"/>
  <c r="A213" i="7"/>
  <c r="M213" i="7"/>
  <c r="J214" i="6"/>
  <c r="F214" i="7" s="1"/>
  <c r="H213" i="7"/>
  <c r="P213" i="7"/>
  <c r="S213" i="7"/>
  <c r="T213" i="7"/>
  <c r="Q213" i="7"/>
  <c r="K213" i="7"/>
  <c r="W213" i="7"/>
  <c r="N213" i="7"/>
  <c r="B213" i="7"/>
  <c r="A215" i="5"/>
  <c r="E214" i="7" l="1"/>
  <c r="Q214" i="7"/>
  <c r="N214" i="7"/>
  <c r="T214" i="7"/>
  <c r="B214" i="7"/>
  <c r="H214" i="7"/>
  <c r="W214" i="7"/>
  <c r="I215" i="6"/>
  <c r="B215" i="7" s="1"/>
  <c r="H215" i="6"/>
  <c r="V215" i="7" s="1"/>
  <c r="C214" i="7"/>
  <c r="M214" i="7"/>
  <c r="O214" i="7"/>
  <c r="D214" i="7"/>
  <c r="L214" i="7"/>
  <c r="R214" i="7"/>
  <c r="A214" i="7"/>
  <c r="X214" i="7"/>
  <c r="G214" i="7"/>
  <c r="U214" i="7"/>
  <c r="I214" i="7"/>
  <c r="J215" i="6"/>
  <c r="L215" i="7" s="1"/>
  <c r="J214" i="7"/>
  <c r="V214" i="7"/>
  <c r="S214" i="7"/>
  <c r="A216" i="5"/>
  <c r="T215" i="7" l="1"/>
  <c r="N215" i="7"/>
  <c r="K215" i="7"/>
  <c r="H215" i="7"/>
  <c r="Q215" i="7"/>
  <c r="E215" i="7"/>
  <c r="W215" i="7"/>
  <c r="J216" i="6"/>
  <c r="C216" i="7" s="1"/>
  <c r="H216" i="6"/>
  <c r="A216" i="7" s="1"/>
  <c r="D215" i="7"/>
  <c r="U215" i="7"/>
  <c r="A215" i="7"/>
  <c r="X215" i="7"/>
  <c r="P215" i="7"/>
  <c r="G215" i="7"/>
  <c r="C215" i="7"/>
  <c r="F215" i="7"/>
  <c r="M215" i="7"/>
  <c r="I215" i="7"/>
  <c r="O215" i="7"/>
  <c r="S215" i="7"/>
  <c r="R215" i="7"/>
  <c r="J215" i="7"/>
  <c r="I216" i="6"/>
  <c r="N216" i="7" s="1"/>
  <c r="A217" i="5"/>
  <c r="R216" i="7" l="1"/>
  <c r="U216" i="7"/>
  <c r="O216" i="7"/>
  <c r="L216" i="7"/>
  <c r="F216" i="7"/>
  <c r="I216" i="7"/>
  <c r="X216" i="7"/>
  <c r="J217" i="6"/>
  <c r="I217" i="7" s="1"/>
  <c r="H217" i="6"/>
  <c r="P217" i="7" s="1"/>
  <c r="D216" i="7"/>
  <c r="P216" i="7"/>
  <c r="J216" i="7"/>
  <c r="S216" i="7"/>
  <c r="Q216" i="7"/>
  <c r="W216" i="7"/>
  <c r="M216" i="7"/>
  <c r="E216" i="7"/>
  <c r="G216" i="7"/>
  <c r="V216" i="7"/>
  <c r="T216" i="7"/>
  <c r="B216" i="7"/>
  <c r="H216" i="7"/>
  <c r="K216" i="7"/>
  <c r="I217" i="6"/>
  <c r="B217" i="7" s="1"/>
  <c r="A218" i="5"/>
  <c r="R217" i="7" l="1"/>
  <c r="C217" i="7"/>
  <c r="F217" i="7"/>
  <c r="X217" i="7"/>
  <c r="O217" i="7"/>
  <c r="L217" i="7"/>
  <c r="U217" i="7"/>
  <c r="I218" i="6"/>
  <c r="B218" i="7" s="1"/>
  <c r="H218" i="6"/>
  <c r="P218" i="7" s="1"/>
  <c r="G217" i="7"/>
  <c r="J217" i="7"/>
  <c r="W217" i="7"/>
  <c r="E217" i="7"/>
  <c r="D217" i="7"/>
  <c r="N217" i="7"/>
  <c r="T217" i="7"/>
  <c r="S217" i="7"/>
  <c r="V217" i="7"/>
  <c r="H217" i="7"/>
  <c r="J218" i="6"/>
  <c r="L218" i="7" s="1"/>
  <c r="A217" i="7"/>
  <c r="M217" i="7"/>
  <c r="Q217" i="7"/>
  <c r="K217" i="7"/>
  <c r="A219" i="5"/>
  <c r="H218" i="7" l="1"/>
  <c r="K218" i="7"/>
  <c r="E218" i="7"/>
  <c r="N218" i="7"/>
  <c r="T218" i="7"/>
  <c r="Q218" i="7"/>
  <c r="W218" i="7"/>
  <c r="J219" i="6"/>
  <c r="L219" i="7" s="1"/>
  <c r="H219" i="6"/>
  <c r="G219" i="7" s="1"/>
  <c r="D218" i="7"/>
  <c r="G218" i="7"/>
  <c r="C218" i="7"/>
  <c r="S218" i="7"/>
  <c r="J218" i="7"/>
  <c r="U218" i="7"/>
  <c r="V218" i="7"/>
  <c r="A218" i="7"/>
  <c r="I218" i="7"/>
  <c r="R218" i="7"/>
  <c r="X218" i="7"/>
  <c r="F218" i="7"/>
  <c r="O218" i="7"/>
  <c r="M218" i="7"/>
  <c r="I219" i="6"/>
  <c r="E219" i="7" s="1"/>
  <c r="A220" i="5"/>
  <c r="C219" i="7" l="1"/>
  <c r="R219" i="7"/>
  <c r="O219" i="7"/>
  <c r="F219" i="7"/>
  <c r="X219" i="7"/>
  <c r="U219" i="7"/>
  <c r="I219" i="7"/>
  <c r="H220" i="6"/>
  <c r="D220" i="7" s="1"/>
  <c r="A219" i="7"/>
  <c r="D219" i="7"/>
  <c r="N219" i="7"/>
  <c r="T219" i="7"/>
  <c r="P219" i="7"/>
  <c r="S219" i="7"/>
  <c r="V219" i="7"/>
  <c r="M219" i="7"/>
  <c r="H219" i="7"/>
  <c r="W219" i="7"/>
  <c r="B219" i="7"/>
  <c r="K219" i="7"/>
  <c r="J219" i="7"/>
  <c r="Q219" i="7"/>
  <c r="I220" i="6"/>
  <c r="E220" i="7" s="1"/>
  <c r="J220" i="6"/>
  <c r="U220" i="7" s="1"/>
  <c r="A221" i="5"/>
  <c r="V220" i="7" l="1"/>
  <c r="P220" i="7"/>
  <c r="A220" i="7"/>
  <c r="S220" i="7"/>
  <c r="H221" i="6"/>
  <c r="P221" i="7" s="1"/>
  <c r="J220" i="7"/>
  <c r="M220" i="7"/>
  <c r="G220" i="7"/>
  <c r="H220" i="7"/>
  <c r="K220" i="7"/>
  <c r="W220" i="7"/>
  <c r="Q220" i="7"/>
  <c r="R220" i="7"/>
  <c r="C220" i="7"/>
  <c r="X220" i="7"/>
  <c r="L220" i="7"/>
  <c r="O220" i="7"/>
  <c r="F220" i="7"/>
  <c r="N220" i="7"/>
  <c r="B220" i="7"/>
  <c r="I220" i="7"/>
  <c r="T220" i="7"/>
  <c r="I221" i="6"/>
  <c r="J221" i="6"/>
  <c r="R221" i="7" s="1"/>
  <c r="A222" i="5"/>
  <c r="D221" i="7" l="1"/>
  <c r="A221" i="7"/>
  <c r="V221" i="7"/>
  <c r="G221" i="7"/>
  <c r="M221" i="7"/>
  <c r="H222" i="6"/>
  <c r="M222" i="7" s="1"/>
  <c r="J221" i="7"/>
  <c r="S221" i="7"/>
  <c r="U221" i="7"/>
  <c r="X221" i="7"/>
  <c r="C221" i="7"/>
  <c r="O221" i="7"/>
  <c r="I221" i="7"/>
  <c r="L221" i="7"/>
  <c r="I222" i="6"/>
  <c r="T222" i="7" s="1"/>
  <c r="J222" i="6"/>
  <c r="F222" i="7" s="1"/>
  <c r="F221" i="7"/>
  <c r="A223" i="5"/>
  <c r="K221" i="7"/>
  <c r="H221" i="7"/>
  <c r="W221" i="7"/>
  <c r="T221" i="7"/>
  <c r="N221" i="7"/>
  <c r="E221" i="7"/>
  <c r="B221" i="7"/>
  <c r="Q221" i="7"/>
  <c r="P222" i="7" l="1"/>
  <c r="S222" i="7"/>
  <c r="A222" i="7"/>
  <c r="V222" i="7"/>
  <c r="D222" i="7"/>
  <c r="G222" i="7"/>
  <c r="H223" i="6"/>
  <c r="J223" i="7" s="1"/>
  <c r="J222" i="7"/>
  <c r="Q222" i="7"/>
  <c r="W222" i="7"/>
  <c r="N222" i="7"/>
  <c r="K222" i="7"/>
  <c r="B222" i="7"/>
  <c r="X222" i="7"/>
  <c r="L222" i="7"/>
  <c r="U222" i="7"/>
  <c r="R222" i="7"/>
  <c r="I223" i="6"/>
  <c r="Q223" i="7" s="1"/>
  <c r="O222" i="7"/>
  <c r="I222" i="7"/>
  <c r="J223" i="6"/>
  <c r="O223" i="7" s="1"/>
  <c r="C222" i="7"/>
  <c r="A224" i="5"/>
  <c r="E222" i="7"/>
  <c r="H222" i="7"/>
  <c r="P223" i="7" l="1"/>
  <c r="V223" i="7"/>
  <c r="A223" i="7"/>
  <c r="D223" i="7"/>
  <c r="G223" i="7"/>
  <c r="S223" i="7"/>
  <c r="J224" i="6"/>
  <c r="C224" i="7" s="1"/>
  <c r="H224" i="6"/>
  <c r="P224" i="7" s="1"/>
  <c r="M223" i="7"/>
  <c r="H223" i="7"/>
  <c r="F223" i="7"/>
  <c r="I224" i="6"/>
  <c r="K224" i="7" s="1"/>
  <c r="U223" i="7"/>
  <c r="X223" i="7"/>
  <c r="E223" i="7"/>
  <c r="B223" i="7"/>
  <c r="K223" i="7"/>
  <c r="W223" i="7"/>
  <c r="T223" i="7"/>
  <c r="N223" i="7"/>
  <c r="R223" i="7"/>
  <c r="C223" i="7"/>
  <c r="L223" i="7"/>
  <c r="I223" i="7"/>
  <c r="A225" i="5"/>
  <c r="X224" i="7" l="1"/>
  <c r="O224" i="7"/>
  <c r="U224" i="7"/>
  <c r="L224" i="7"/>
  <c r="R224" i="7"/>
  <c r="F224" i="7"/>
  <c r="J225" i="6"/>
  <c r="I225" i="7" s="1"/>
  <c r="H225" i="6"/>
  <c r="D225" i="7" s="1"/>
  <c r="I224" i="7"/>
  <c r="A224" i="7"/>
  <c r="V224" i="7"/>
  <c r="M224" i="7"/>
  <c r="D224" i="7"/>
  <c r="Q224" i="7"/>
  <c r="T224" i="7"/>
  <c r="W224" i="7"/>
  <c r="N224" i="7"/>
  <c r="B224" i="7"/>
  <c r="S224" i="7"/>
  <c r="G224" i="7"/>
  <c r="E224" i="7"/>
  <c r="H224" i="7"/>
  <c r="J224" i="7"/>
  <c r="I225" i="6"/>
  <c r="K225" i="7" s="1"/>
  <c r="A226" i="5"/>
  <c r="O225" i="7" l="1"/>
  <c r="L225" i="7"/>
  <c r="U225" i="7"/>
  <c r="R225" i="7"/>
  <c r="F225" i="7"/>
  <c r="X225" i="7"/>
  <c r="C225" i="7"/>
  <c r="J226" i="6"/>
  <c r="X226" i="7" s="1"/>
  <c r="H226" i="6"/>
  <c r="S226" i="7" s="1"/>
  <c r="V225" i="7"/>
  <c r="G225" i="7"/>
  <c r="M225" i="7"/>
  <c r="E225" i="7"/>
  <c r="A225" i="7"/>
  <c r="J225" i="7"/>
  <c r="S225" i="7"/>
  <c r="Q225" i="7"/>
  <c r="P225" i="7"/>
  <c r="T225" i="7"/>
  <c r="N225" i="7"/>
  <c r="A227" i="5"/>
  <c r="I226" i="6"/>
  <c r="Q226" i="7" s="1"/>
  <c r="H225" i="7"/>
  <c r="W225" i="7"/>
  <c r="B225" i="7"/>
  <c r="O226" i="7" l="1"/>
  <c r="I226" i="7"/>
  <c r="U226" i="7"/>
  <c r="C226" i="7"/>
  <c r="L226" i="7"/>
  <c r="R226" i="7"/>
  <c r="F226" i="7"/>
  <c r="J227" i="6"/>
  <c r="F227" i="7" s="1"/>
  <c r="H227" i="6"/>
  <c r="G227" i="7" s="1"/>
  <c r="N226" i="7"/>
  <c r="P226" i="7"/>
  <c r="W226" i="7"/>
  <c r="E226" i="7"/>
  <c r="B226" i="7"/>
  <c r="D226" i="7"/>
  <c r="V226" i="7"/>
  <c r="A226" i="7"/>
  <c r="M226" i="7"/>
  <c r="J226" i="7"/>
  <c r="G226" i="7"/>
  <c r="K226" i="7"/>
  <c r="I227" i="6"/>
  <c r="N227" i="7" s="1"/>
  <c r="T226" i="7"/>
  <c r="H226" i="7"/>
  <c r="A228" i="5"/>
  <c r="O227" i="7" l="1"/>
  <c r="X227" i="7"/>
  <c r="C227" i="7"/>
  <c r="L227" i="7"/>
  <c r="I227" i="7"/>
  <c r="R227" i="7"/>
  <c r="U227" i="7"/>
  <c r="H228" i="6"/>
  <c r="P228" i="7" s="1"/>
  <c r="A227" i="7"/>
  <c r="S227" i="7"/>
  <c r="P227" i="7"/>
  <c r="T227" i="7"/>
  <c r="M227" i="7"/>
  <c r="K227" i="7"/>
  <c r="D227" i="7"/>
  <c r="Q227" i="7"/>
  <c r="V227" i="7"/>
  <c r="J228" i="6"/>
  <c r="L228" i="7" s="1"/>
  <c r="J227" i="7"/>
  <c r="W227" i="7"/>
  <c r="E227" i="7"/>
  <c r="B227" i="7"/>
  <c r="I228" i="6"/>
  <c r="Q228" i="7" s="1"/>
  <c r="H227" i="7"/>
  <c r="A229" i="5"/>
  <c r="D228" i="7" l="1"/>
  <c r="A228" i="7"/>
  <c r="V228" i="7"/>
  <c r="J228" i="7"/>
  <c r="M228" i="7"/>
  <c r="I229" i="6"/>
  <c r="T229" i="7" s="1"/>
  <c r="H229" i="6"/>
  <c r="M229" i="7" s="1"/>
  <c r="G228" i="7"/>
  <c r="S228" i="7"/>
  <c r="U228" i="7"/>
  <c r="R228" i="7"/>
  <c r="O228" i="7"/>
  <c r="C228" i="7"/>
  <c r="X228" i="7"/>
  <c r="B228" i="7"/>
  <c r="W228" i="7"/>
  <c r="H228" i="7"/>
  <c r="J229" i="6"/>
  <c r="L229" i="7" s="1"/>
  <c r="I228" i="7"/>
  <c r="F228" i="7"/>
  <c r="K228" i="7"/>
  <c r="N228" i="7"/>
  <c r="T228" i="7"/>
  <c r="E228" i="7"/>
  <c r="A230" i="5"/>
  <c r="W229" i="7" l="1"/>
  <c r="N229" i="7"/>
  <c r="K229" i="7"/>
  <c r="H229" i="7"/>
  <c r="E229" i="7"/>
  <c r="Q229" i="7"/>
  <c r="B229" i="7"/>
  <c r="J230" i="6"/>
  <c r="U230" i="7" s="1"/>
  <c r="H230" i="6"/>
  <c r="G230" i="7" s="1"/>
  <c r="U229" i="7"/>
  <c r="X229" i="7"/>
  <c r="G229" i="7"/>
  <c r="R229" i="7"/>
  <c r="F229" i="7"/>
  <c r="I229" i="7"/>
  <c r="A229" i="7"/>
  <c r="D229" i="7"/>
  <c r="S229" i="7"/>
  <c r="P229" i="7"/>
  <c r="C229" i="7"/>
  <c r="O229" i="7"/>
  <c r="V229" i="7"/>
  <c r="J229" i="7"/>
  <c r="A231" i="5"/>
  <c r="I230" i="6"/>
  <c r="H230" i="7" s="1"/>
  <c r="F230" i="7" l="1"/>
  <c r="O230" i="7"/>
  <c r="L230" i="7"/>
  <c r="X230" i="7"/>
  <c r="I230" i="7"/>
  <c r="R230" i="7"/>
  <c r="C230" i="7"/>
  <c r="H231" i="6"/>
  <c r="P231" i="7" s="1"/>
  <c r="T230" i="7"/>
  <c r="D230" i="7"/>
  <c r="A230" i="7"/>
  <c r="S230" i="7"/>
  <c r="J230" i="7"/>
  <c r="J231" i="6"/>
  <c r="U231" i="7" s="1"/>
  <c r="M230" i="7"/>
  <c r="I231" i="6"/>
  <c r="B231" i="7" s="1"/>
  <c r="Q230" i="7"/>
  <c r="K230" i="7"/>
  <c r="B230" i="7"/>
  <c r="E230" i="7"/>
  <c r="W230" i="7"/>
  <c r="P230" i="7"/>
  <c r="N230" i="7"/>
  <c r="V230" i="7"/>
  <c r="A232" i="5"/>
  <c r="V231" i="7" l="1"/>
  <c r="J231" i="7"/>
  <c r="A231" i="7"/>
  <c r="M231" i="7"/>
  <c r="S231" i="7"/>
  <c r="D231" i="7"/>
  <c r="J232" i="6"/>
  <c r="C232" i="7" s="1"/>
  <c r="H232" i="6"/>
  <c r="V232" i="7" s="1"/>
  <c r="G231" i="7"/>
  <c r="W231" i="7"/>
  <c r="T231" i="7"/>
  <c r="E231" i="7"/>
  <c r="C231" i="7"/>
  <c r="O231" i="7"/>
  <c r="K231" i="7"/>
  <c r="N231" i="7"/>
  <c r="X231" i="7"/>
  <c r="R231" i="7"/>
  <c r="F231" i="7"/>
  <c r="L231" i="7"/>
  <c r="I231" i="7"/>
  <c r="H231" i="7"/>
  <c r="Q231" i="7"/>
  <c r="I232" i="6"/>
  <c r="K232" i="7" s="1"/>
  <c r="A233" i="5"/>
  <c r="I232" i="7" l="1"/>
  <c r="U232" i="7"/>
  <c r="R232" i="7"/>
  <c r="L232" i="7"/>
  <c r="O232" i="7"/>
  <c r="F232" i="7"/>
  <c r="X232" i="7"/>
  <c r="I233" i="6"/>
  <c r="H233" i="7" s="1"/>
  <c r="H233" i="6"/>
  <c r="A233" i="7" s="1"/>
  <c r="T232" i="7"/>
  <c r="J232" i="7"/>
  <c r="D232" i="7"/>
  <c r="B232" i="7"/>
  <c r="W232" i="7"/>
  <c r="Q232" i="7"/>
  <c r="A232" i="7"/>
  <c r="P232" i="7"/>
  <c r="M232" i="7"/>
  <c r="S232" i="7"/>
  <c r="G232" i="7"/>
  <c r="E232" i="7"/>
  <c r="N232" i="7"/>
  <c r="H232" i="7"/>
  <c r="A234" i="5"/>
  <c r="J233" i="6"/>
  <c r="O233" i="7" s="1"/>
  <c r="T233" i="7" l="1"/>
  <c r="E233" i="7"/>
  <c r="K233" i="7"/>
  <c r="Q233" i="7"/>
  <c r="W233" i="7"/>
  <c r="N233" i="7"/>
  <c r="B233" i="7"/>
  <c r="I234" i="6"/>
  <c r="H234" i="7" s="1"/>
  <c r="H234" i="6"/>
  <c r="M234" i="7" s="1"/>
  <c r="S233" i="7"/>
  <c r="J234" i="6"/>
  <c r="X234" i="7" s="1"/>
  <c r="V233" i="7"/>
  <c r="M233" i="7"/>
  <c r="F233" i="7"/>
  <c r="J233" i="7"/>
  <c r="G233" i="7"/>
  <c r="U233" i="7"/>
  <c r="I233" i="7"/>
  <c r="D233" i="7"/>
  <c r="R233" i="7"/>
  <c r="L233" i="7"/>
  <c r="P233" i="7"/>
  <c r="A235" i="5"/>
  <c r="X233" i="7"/>
  <c r="C233" i="7"/>
  <c r="K234" i="7" l="1"/>
  <c r="B234" i="7"/>
  <c r="Q234" i="7"/>
  <c r="E234" i="7"/>
  <c r="W234" i="7"/>
  <c r="T234" i="7"/>
  <c r="N234" i="7"/>
  <c r="H235" i="6"/>
  <c r="P235" i="7" s="1"/>
  <c r="O234" i="7"/>
  <c r="S234" i="7"/>
  <c r="D234" i="7"/>
  <c r="F234" i="7"/>
  <c r="R234" i="7"/>
  <c r="P234" i="7"/>
  <c r="A234" i="7"/>
  <c r="J234" i="7"/>
  <c r="V234" i="7"/>
  <c r="G234" i="7"/>
  <c r="U234" i="7"/>
  <c r="L234" i="7"/>
  <c r="I234" i="7"/>
  <c r="C234" i="7"/>
  <c r="J235" i="6"/>
  <c r="X235" i="7" s="1"/>
  <c r="A236" i="5"/>
  <c r="I235" i="6"/>
  <c r="B235" i="7" s="1"/>
  <c r="S235" i="7" l="1"/>
  <c r="A235" i="7"/>
  <c r="G235" i="7"/>
  <c r="J235" i="7"/>
  <c r="D235" i="7"/>
  <c r="V235" i="7"/>
  <c r="J236" i="6"/>
  <c r="I236" i="7" s="1"/>
  <c r="H236" i="6"/>
  <c r="D236" i="7" s="1"/>
  <c r="M235" i="7"/>
  <c r="L235" i="7"/>
  <c r="I236" i="6"/>
  <c r="K236" i="7" s="1"/>
  <c r="E235" i="7"/>
  <c r="O235" i="7"/>
  <c r="K235" i="7"/>
  <c r="T235" i="7"/>
  <c r="Q235" i="7"/>
  <c r="R235" i="7"/>
  <c r="N235" i="7"/>
  <c r="W235" i="7"/>
  <c r="C235" i="7"/>
  <c r="U235" i="7"/>
  <c r="H235" i="7"/>
  <c r="A237" i="5"/>
  <c r="F235" i="7"/>
  <c r="I235" i="7"/>
  <c r="O236" i="7" l="1"/>
  <c r="X236" i="7"/>
  <c r="R236" i="7"/>
  <c r="L236" i="7"/>
  <c r="F236" i="7"/>
  <c r="C236" i="7"/>
  <c r="U236" i="7"/>
  <c r="H237" i="6"/>
  <c r="J237" i="7" s="1"/>
  <c r="E236" i="7"/>
  <c r="N236" i="7"/>
  <c r="H236" i="7"/>
  <c r="T236" i="7"/>
  <c r="B236" i="7"/>
  <c r="Q236" i="7"/>
  <c r="W236" i="7"/>
  <c r="I237" i="6"/>
  <c r="W237" i="7" s="1"/>
  <c r="V236" i="7"/>
  <c r="G236" i="7"/>
  <c r="J236" i="7"/>
  <c r="P236" i="7"/>
  <c r="A236" i="7"/>
  <c r="M236" i="7"/>
  <c r="S236" i="7"/>
  <c r="J237" i="6"/>
  <c r="I237" i="7" s="1"/>
  <c r="A238" i="5"/>
  <c r="P237" i="7" l="1"/>
  <c r="A237" i="7"/>
  <c r="M237" i="7"/>
  <c r="V237" i="7"/>
  <c r="J238" i="6"/>
  <c r="O238" i="7" s="1"/>
  <c r="H238" i="6"/>
  <c r="P238" i="7" s="1"/>
  <c r="D237" i="7"/>
  <c r="G237" i="7"/>
  <c r="S237" i="7"/>
  <c r="H237" i="7"/>
  <c r="B237" i="7"/>
  <c r="K237" i="7"/>
  <c r="N237" i="7"/>
  <c r="E237" i="7"/>
  <c r="Q237" i="7"/>
  <c r="T237" i="7"/>
  <c r="X237" i="7"/>
  <c r="L237" i="7"/>
  <c r="F237" i="7"/>
  <c r="A239" i="5"/>
  <c r="O237" i="7"/>
  <c r="R237" i="7"/>
  <c r="I238" i="6"/>
  <c r="N238" i="7" s="1"/>
  <c r="C237" i="7"/>
  <c r="U237" i="7"/>
  <c r="X238" i="7" l="1"/>
  <c r="U238" i="7"/>
  <c r="I238" i="7"/>
  <c r="R238" i="7"/>
  <c r="L238" i="7"/>
  <c r="F238" i="7"/>
  <c r="C238" i="7"/>
  <c r="I239" i="6"/>
  <c r="B239" i="7" s="1"/>
  <c r="H239" i="6"/>
  <c r="S239" i="7" s="1"/>
  <c r="S238" i="7"/>
  <c r="D238" i="7"/>
  <c r="K238" i="7"/>
  <c r="T238" i="7"/>
  <c r="M238" i="7"/>
  <c r="G238" i="7"/>
  <c r="A238" i="7"/>
  <c r="V238" i="7"/>
  <c r="J238" i="7"/>
  <c r="J239" i="6"/>
  <c r="O239" i="7" s="1"/>
  <c r="H238" i="7"/>
  <c r="E238" i="7"/>
  <c r="B238" i="7"/>
  <c r="Q238" i="7"/>
  <c r="W238" i="7"/>
  <c r="A240" i="5"/>
  <c r="E239" i="7" l="1"/>
  <c r="W239" i="7"/>
  <c r="N239" i="7"/>
  <c r="H239" i="7"/>
  <c r="K239" i="7"/>
  <c r="T239" i="7"/>
  <c r="Q239" i="7"/>
  <c r="H240" i="6"/>
  <c r="J240" i="7" s="1"/>
  <c r="D239" i="7"/>
  <c r="M239" i="7"/>
  <c r="X239" i="7"/>
  <c r="F239" i="7"/>
  <c r="C239" i="7"/>
  <c r="R239" i="7"/>
  <c r="U239" i="7"/>
  <c r="J240" i="6"/>
  <c r="C240" i="7" s="1"/>
  <c r="I240" i="6"/>
  <c r="Q240" i="7" s="1"/>
  <c r="J239" i="7"/>
  <c r="V239" i="7"/>
  <c r="A239" i="7"/>
  <c r="P239" i="7"/>
  <c r="I239" i="7"/>
  <c r="L239" i="7"/>
  <c r="G239" i="7"/>
  <c r="A241" i="5"/>
  <c r="V240" i="7" l="1"/>
  <c r="D240" i="7"/>
  <c r="P240" i="7"/>
  <c r="A240" i="7"/>
  <c r="H241" i="6"/>
  <c r="J241" i="7" s="1"/>
  <c r="G240" i="7"/>
  <c r="M240" i="7"/>
  <c r="S240" i="7"/>
  <c r="X240" i="7"/>
  <c r="F240" i="7"/>
  <c r="L240" i="7"/>
  <c r="B240" i="7"/>
  <c r="U240" i="7"/>
  <c r="I240" i="7"/>
  <c r="R240" i="7"/>
  <c r="T240" i="7"/>
  <c r="N240" i="7"/>
  <c r="H240" i="7"/>
  <c r="O240" i="7"/>
  <c r="E240" i="7"/>
  <c r="K240" i="7"/>
  <c r="W240" i="7"/>
  <c r="J241" i="6"/>
  <c r="O241" i="7" s="1"/>
  <c r="I241" i="6"/>
  <c r="W241" i="7" s="1"/>
  <c r="A242" i="5"/>
  <c r="D241" i="7" l="1"/>
  <c r="A241" i="7"/>
  <c r="V241" i="7"/>
  <c r="M241" i="7"/>
  <c r="P241" i="7"/>
  <c r="I242" i="6"/>
  <c r="N242" i="7" s="1"/>
  <c r="H242" i="6"/>
  <c r="D242" i="7" s="1"/>
  <c r="G241" i="7"/>
  <c r="S241" i="7"/>
  <c r="U241" i="7"/>
  <c r="X241" i="7"/>
  <c r="L241" i="7"/>
  <c r="Q241" i="7"/>
  <c r="E241" i="7"/>
  <c r="H241" i="7"/>
  <c r="B241" i="7"/>
  <c r="K241" i="7"/>
  <c r="T241" i="7"/>
  <c r="J242" i="6"/>
  <c r="F242" i="7" s="1"/>
  <c r="I241" i="7"/>
  <c r="R241" i="7"/>
  <c r="N241" i="7"/>
  <c r="A243" i="5"/>
  <c r="C241" i="7"/>
  <c r="F241" i="7"/>
  <c r="W242" i="7" l="1"/>
  <c r="E242" i="7"/>
  <c r="K242" i="7"/>
  <c r="Q242" i="7"/>
  <c r="T242" i="7"/>
  <c r="B242" i="7"/>
  <c r="H242" i="7"/>
  <c r="I243" i="6"/>
  <c r="E243" i="7" s="1"/>
  <c r="H243" i="6"/>
  <c r="P243" i="7" s="1"/>
  <c r="J242" i="7"/>
  <c r="P242" i="7"/>
  <c r="M242" i="7"/>
  <c r="G242" i="7"/>
  <c r="L242" i="7"/>
  <c r="U242" i="7"/>
  <c r="X242" i="7"/>
  <c r="C242" i="7"/>
  <c r="I242" i="7"/>
  <c r="J243" i="6"/>
  <c r="C243" i="7" s="1"/>
  <c r="R242" i="7"/>
  <c r="O242" i="7"/>
  <c r="A244" i="5"/>
  <c r="S242" i="7"/>
  <c r="A242" i="7"/>
  <c r="V242" i="7"/>
  <c r="N243" i="7" l="1"/>
  <c r="K243" i="7"/>
  <c r="Q243" i="7"/>
  <c r="H243" i="7"/>
  <c r="W243" i="7"/>
  <c r="B243" i="7"/>
  <c r="T243" i="7"/>
  <c r="H244" i="6"/>
  <c r="P244" i="7" s="1"/>
  <c r="F243" i="7"/>
  <c r="I243" i="7"/>
  <c r="O243" i="7"/>
  <c r="X243" i="7"/>
  <c r="U243" i="7"/>
  <c r="L243" i="7"/>
  <c r="R243" i="7"/>
  <c r="A243" i="7"/>
  <c r="G243" i="7"/>
  <c r="I244" i="6"/>
  <c r="B244" i="7" s="1"/>
  <c r="J244" i="6"/>
  <c r="F244" i="7" s="1"/>
  <c r="D243" i="7"/>
  <c r="S243" i="7"/>
  <c r="M243" i="7"/>
  <c r="J243" i="7"/>
  <c r="V243" i="7"/>
  <c r="A245" i="5"/>
  <c r="M244" i="7" l="1"/>
  <c r="A244" i="7"/>
  <c r="V244" i="7"/>
  <c r="D244" i="7"/>
  <c r="J244" i="7"/>
  <c r="H245" i="6"/>
  <c r="S245" i="7" s="1"/>
  <c r="G244" i="7"/>
  <c r="S244" i="7"/>
  <c r="T244" i="7"/>
  <c r="R244" i="7"/>
  <c r="L244" i="7"/>
  <c r="E244" i="7"/>
  <c r="H244" i="7"/>
  <c r="N244" i="7"/>
  <c r="I244" i="7"/>
  <c r="W244" i="7"/>
  <c r="Q244" i="7"/>
  <c r="K244" i="7"/>
  <c r="C244" i="7"/>
  <c r="O244" i="7"/>
  <c r="X244" i="7"/>
  <c r="U244" i="7"/>
  <c r="I245" i="6"/>
  <c r="E245" i="7" s="1"/>
  <c r="J245" i="6"/>
  <c r="U245" i="7" s="1"/>
  <c r="A246" i="5"/>
  <c r="P245" i="7" l="1"/>
  <c r="A245" i="7"/>
  <c r="J245" i="7"/>
  <c r="D245" i="7"/>
  <c r="M245" i="7"/>
  <c r="G245" i="7"/>
  <c r="V245" i="7"/>
  <c r="I246" i="6"/>
  <c r="T246" i="7" s="1"/>
  <c r="H246" i="6"/>
  <c r="G246" i="7" s="1"/>
  <c r="X245" i="7"/>
  <c r="L245" i="7"/>
  <c r="R245" i="7"/>
  <c r="J246" i="6"/>
  <c r="L246" i="7" s="1"/>
  <c r="I245" i="7"/>
  <c r="F245" i="7"/>
  <c r="B245" i="7"/>
  <c r="Q245" i="7"/>
  <c r="T245" i="7"/>
  <c r="K245" i="7"/>
  <c r="H245" i="7"/>
  <c r="N245" i="7"/>
  <c r="W245" i="7"/>
  <c r="O245" i="7"/>
  <c r="C245" i="7"/>
  <c r="A247" i="5"/>
  <c r="B246" i="7" l="1"/>
  <c r="H246" i="7"/>
  <c r="E246" i="7"/>
  <c r="K246" i="7"/>
  <c r="N246" i="7"/>
  <c r="W246" i="7"/>
  <c r="Q246" i="7"/>
  <c r="I247" i="6"/>
  <c r="K247" i="7" s="1"/>
  <c r="H247" i="6"/>
  <c r="S247" i="7" s="1"/>
  <c r="R246" i="7"/>
  <c r="C246" i="7"/>
  <c r="X246" i="7"/>
  <c r="O246" i="7"/>
  <c r="I246" i="7"/>
  <c r="F246" i="7"/>
  <c r="U246" i="7"/>
  <c r="M246" i="7"/>
  <c r="V246" i="7"/>
  <c r="J246" i="7"/>
  <c r="S246" i="7"/>
  <c r="J247" i="6"/>
  <c r="U247" i="7" s="1"/>
  <c r="P246" i="7"/>
  <c r="A248" i="5"/>
  <c r="D246" i="7"/>
  <c r="A246" i="7"/>
  <c r="E247" i="7" l="1"/>
  <c r="T247" i="7"/>
  <c r="H247" i="7"/>
  <c r="W247" i="7"/>
  <c r="B247" i="7"/>
  <c r="Q247" i="7"/>
  <c r="N247" i="7"/>
  <c r="I248" i="6"/>
  <c r="Q248" i="7" s="1"/>
  <c r="H248" i="6"/>
  <c r="V248" i="7" s="1"/>
  <c r="J247" i="7"/>
  <c r="F247" i="7"/>
  <c r="O247" i="7"/>
  <c r="M247" i="7"/>
  <c r="D247" i="7"/>
  <c r="P247" i="7"/>
  <c r="A247" i="7"/>
  <c r="R247" i="7"/>
  <c r="G247" i="7"/>
  <c r="V247" i="7"/>
  <c r="I247" i="7"/>
  <c r="C247" i="7"/>
  <c r="L247" i="7"/>
  <c r="J248" i="6"/>
  <c r="X248" i="7" s="1"/>
  <c r="X247" i="7"/>
  <c r="A249" i="5"/>
  <c r="T248" i="7" l="1"/>
  <c r="W248" i="7"/>
  <c r="N248" i="7"/>
  <c r="E248" i="7"/>
  <c r="B248" i="7"/>
  <c r="H248" i="7"/>
  <c r="K248" i="7"/>
  <c r="H249" i="6"/>
  <c r="G249" i="7" s="1"/>
  <c r="R248" i="7"/>
  <c r="A248" i="7"/>
  <c r="F248" i="7"/>
  <c r="G248" i="7"/>
  <c r="D248" i="7"/>
  <c r="M248" i="7"/>
  <c r="I249" i="6"/>
  <c r="W249" i="7" s="1"/>
  <c r="P248" i="7"/>
  <c r="J248" i="7"/>
  <c r="L248" i="7"/>
  <c r="J249" i="6"/>
  <c r="I249" i="7" s="1"/>
  <c r="I248" i="7"/>
  <c r="S248" i="7"/>
  <c r="U248" i="7"/>
  <c r="C248" i="7"/>
  <c r="A250" i="5"/>
  <c r="O248" i="7"/>
  <c r="M249" i="7" l="1"/>
  <c r="S249" i="7"/>
  <c r="J249" i="7"/>
  <c r="P249" i="7"/>
  <c r="A249" i="7"/>
  <c r="J250" i="6"/>
  <c r="O250" i="7" s="1"/>
  <c r="H250" i="6"/>
  <c r="G250" i="7" s="1"/>
  <c r="D249" i="7"/>
  <c r="V249" i="7"/>
  <c r="O249" i="7"/>
  <c r="E249" i="7"/>
  <c r="C249" i="7"/>
  <c r="Q249" i="7"/>
  <c r="X249" i="7"/>
  <c r="F249" i="7"/>
  <c r="U249" i="7"/>
  <c r="B249" i="7"/>
  <c r="H249" i="7"/>
  <c r="T249" i="7"/>
  <c r="N249" i="7"/>
  <c r="K249" i="7"/>
  <c r="I250" i="6"/>
  <c r="Q250" i="7" s="1"/>
  <c r="L249" i="7"/>
  <c r="R249" i="7"/>
  <c r="A251" i="5"/>
  <c r="C250" i="7" l="1"/>
  <c r="I250" i="7"/>
  <c r="F250" i="7"/>
  <c r="R250" i="7"/>
  <c r="X250" i="7"/>
  <c r="U250" i="7"/>
  <c r="L250" i="7"/>
  <c r="H251" i="6"/>
  <c r="G251" i="7" s="1"/>
  <c r="T250" i="7"/>
  <c r="M250" i="7"/>
  <c r="A250" i="7"/>
  <c r="V250" i="7"/>
  <c r="P250" i="7"/>
  <c r="S250" i="7"/>
  <c r="J250" i="7"/>
  <c r="K250" i="7"/>
  <c r="N250" i="7"/>
  <c r="D250" i="7"/>
  <c r="W250" i="7"/>
  <c r="J251" i="6"/>
  <c r="U251" i="7" s="1"/>
  <c r="H250" i="7"/>
  <c r="E250" i="7"/>
  <c r="B250" i="7"/>
  <c r="I251" i="6"/>
  <c r="W251" i="7" s="1"/>
  <c r="A252" i="5"/>
  <c r="D251" i="7" l="1"/>
  <c r="V251" i="7"/>
  <c r="S251" i="7"/>
  <c r="J251" i="7"/>
  <c r="M251" i="7"/>
  <c r="J252" i="6"/>
  <c r="F252" i="7" s="1"/>
  <c r="H252" i="6"/>
  <c r="J252" i="7" s="1"/>
  <c r="P251" i="7"/>
  <c r="A251" i="7"/>
  <c r="O251" i="7"/>
  <c r="L251" i="7"/>
  <c r="C251" i="7"/>
  <c r="T251" i="7"/>
  <c r="I251" i="7"/>
  <c r="R251" i="7"/>
  <c r="X251" i="7"/>
  <c r="F251" i="7"/>
  <c r="K251" i="7"/>
  <c r="E251" i="7"/>
  <c r="H251" i="7"/>
  <c r="B251" i="7"/>
  <c r="I252" i="6"/>
  <c r="K252" i="7" s="1"/>
  <c r="N251" i="7"/>
  <c r="Q251" i="7"/>
  <c r="A253" i="5"/>
  <c r="U252" i="7" l="1"/>
  <c r="C252" i="7"/>
  <c r="R252" i="7"/>
  <c r="I252" i="7"/>
  <c r="X252" i="7"/>
  <c r="L252" i="7"/>
  <c r="O252" i="7"/>
  <c r="I253" i="6"/>
  <c r="T253" i="7" s="1"/>
  <c r="H253" i="6"/>
  <c r="A253" i="7" s="1"/>
  <c r="B252" i="7"/>
  <c r="V252" i="7"/>
  <c r="G252" i="7"/>
  <c r="T252" i="7"/>
  <c r="W252" i="7"/>
  <c r="E252" i="7"/>
  <c r="A252" i="7"/>
  <c r="P252" i="7"/>
  <c r="Q252" i="7"/>
  <c r="D252" i="7"/>
  <c r="M252" i="7"/>
  <c r="S252" i="7"/>
  <c r="N252" i="7"/>
  <c r="H252" i="7"/>
  <c r="J253" i="6"/>
  <c r="U253" i="7" s="1"/>
  <c r="A254" i="5"/>
  <c r="K253" i="7" l="1"/>
  <c r="N253" i="7"/>
  <c r="E253" i="7"/>
  <c r="B253" i="7"/>
  <c r="W253" i="7"/>
  <c r="Q253" i="7"/>
  <c r="H253" i="7"/>
  <c r="J254" i="6"/>
  <c r="C254" i="7" s="1"/>
  <c r="H254" i="6"/>
  <c r="V254" i="7" s="1"/>
  <c r="M253" i="7"/>
  <c r="I254" i="6"/>
  <c r="N254" i="7" s="1"/>
  <c r="F253" i="7"/>
  <c r="G253" i="7"/>
  <c r="J253" i="7"/>
  <c r="D253" i="7"/>
  <c r="R253" i="7"/>
  <c r="O253" i="7"/>
  <c r="S253" i="7"/>
  <c r="A255" i="5"/>
  <c r="L253" i="7"/>
  <c r="C253" i="7"/>
  <c r="V253" i="7"/>
  <c r="I253" i="7"/>
  <c r="P253" i="7"/>
  <c r="X253" i="7"/>
  <c r="F254" i="7" l="1"/>
  <c r="O254" i="7"/>
  <c r="L254" i="7"/>
  <c r="I254" i="7"/>
  <c r="R254" i="7"/>
  <c r="X254" i="7"/>
  <c r="U254" i="7"/>
  <c r="I255" i="6"/>
  <c r="T255" i="7" s="1"/>
  <c r="H255" i="6"/>
  <c r="D255" i="7" s="1"/>
  <c r="Q254" i="7"/>
  <c r="K254" i="7"/>
  <c r="J254" i="7"/>
  <c r="G254" i="7"/>
  <c r="W254" i="7"/>
  <c r="T254" i="7"/>
  <c r="B254" i="7"/>
  <c r="E254" i="7"/>
  <c r="H254" i="7"/>
  <c r="P254" i="7"/>
  <c r="M254" i="7"/>
  <c r="A254" i="7"/>
  <c r="S254" i="7"/>
  <c r="D254" i="7"/>
  <c r="J255" i="6"/>
  <c r="R255" i="7" s="1"/>
  <c r="A256" i="5"/>
  <c r="N255" i="7" l="1"/>
  <c r="B255" i="7"/>
  <c r="W255" i="7"/>
  <c r="E255" i="7"/>
  <c r="Q255" i="7"/>
  <c r="H255" i="7"/>
  <c r="K255" i="7"/>
  <c r="J256" i="6"/>
  <c r="F256" i="7" s="1"/>
  <c r="H256" i="6"/>
  <c r="V256" i="7" s="1"/>
  <c r="L255" i="7"/>
  <c r="U255" i="7"/>
  <c r="S255" i="7"/>
  <c r="G255" i="7"/>
  <c r="J255" i="7"/>
  <c r="X255" i="7"/>
  <c r="V255" i="7"/>
  <c r="P255" i="7"/>
  <c r="I255" i="7"/>
  <c r="C255" i="7"/>
  <c r="O255" i="7"/>
  <c r="I256" i="6"/>
  <c r="Q256" i="7" s="1"/>
  <c r="F255" i="7"/>
  <c r="M255" i="7"/>
  <c r="A255" i="7"/>
  <c r="A257" i="5"/>
  <c r="U256" i="7" l="1"/>
  <c r="O256" i="7"/>
  <c r="C256" i="7"/>
  <c r="L256" i="7"/>
  <c r="R256" i="7"/>
  <c r="X256" i="7"/>
  <c r="I256" i="7"/>
  <c r="H257" i="6"/>
  <c r="S257" i="7" s="1"/>
  <c r="H256" i="7"/>
  <c r="W256" i="7"/>
  <c r="J257" i="6"/>
  <c r="I257" i="7" s="1"/>
  <c r="E256" i="7"/>
  <c r="B256" i="7"/>
  <c r="N256" i="7"/>
  <c r="K256" i="7"/>
  <c r="I257" i="6"/>
  <c r="T257" i="7" s="1"/>
  <c r="J256" i="7"/>
  <c r="S256" i="7"/>
  <c r="D256" i="7"/>
  <c r="T256" i="7"/>
  <c r="M256" i="7"/>
  <c r="A256" i="7"/>
  <c r="P256" i="7"/>
  <c r="G256" i="7"/>
  <c r="A258" i="5"/>
  <c r="V257" i="7" l="1"/>
  <c r="M257" i="7"/>
  <c r="D257" i="7"/>
  <c r="J257" i="7"/>
  <c r="A257" i="7"/>
  <c r="P257" i="7"/>
  <c r="J258" i="6"/>
  <c r="X258" i="7" s="1"/>
  <c r="H258" i="6"/>
  <c r="D258" i="7" s="1"/>
  <c r="G257" i="7"/>
  <c r="E257" i="7"/>
  <c r="K257" i="7"/>
  <c r="Q257" i="7"/>
  <c r="W257" i="7"/>
  <c r="H257" i="7"/>
  <c r="R257" i="7"/>
  <c r="N257" i="7"/>
  <c r="B257" i="7"/>
  <c r="L257" i="7"/>
  <c r="F257" i="7"/>
  <c r="U257" i="7"/>
  <c r="X257" i="7"/>
  <c r="C257" i="7"/>
  <c r="O257" i="7"/>
  <c r="I258" i="6"/>
  <c r="H258" i="7" s="1"/>
  <c r="A259" i="5"/>
  <c r="F258" i="7" l="1"/>
  <c r="U258" i="7"/>
  <c r="I258" i="7"/>
  <c r="C258" i="7"/>
  <c r="O258" i="7"/>
  <c r="L258" i="7"/>
  <c r="I259" i="6"/>
  <c r="W259" i="7" s="1"/>
  <c r="H259" i="6"/>
  <c r="S259" i="7" s="1"/>
  <c r="R258" i="7"/>
  <c r="S258" i="7"/>
  <c r="M258" i="7"/>
  <c r="V258" i="7"/>
  <c r="B258" i="7"/>
  <c r="J258" i="7"/>
  <c r="G258" i="7"/>
  <c r="P258" i="7"/>
  <c r="A258" i="7"/>
  <c r="N258" i="7"/>
  <c r="J259" i="6"/>
  <c r="L259" i="7" s="1"/>
  <c r="Q258" i="7"/>
  <c r="K258" i="7"/>
  <c r="T258" i="7"/>
  <c r="W258" i="7"/>
  <c r="E258" i="7"/>
  <c r="A260" i="5"/>
  <c r="K259" i="7" l="1"/>
  <c r="E259" i="7"/>
  <c r="T259" i="7"/>
  <c r="N259" i="7"/>
  <c r="B259" i="7"/>
  <c r="Q259" i="7"/>
  <c r="H259" i="7"/>
  <c r="H260" i="6"/>
  <c r="S260" i="7" s="1"/>
  <c r="U259" i="7"/>
  <c r="F259" i="7"/>
  <c r="A259" i="7"/>
  <c r="P259" i="7"/>
  <c r="M259" i="7"/>
  <c r="I260" i="6"/>
  <c r="W260" i="7" s="1"/>
  <c r="C259" i="7"/>
  <c r="J260" i="6"/>
  <c r="U260" i="7" s="1"/>
  <c r="O259" i="7"/>
  <c r="I259" i="7"/>
  <c r="X259" i="7"/>
  <c r="R259" i="7"/>
  <c r="V259" i="7"/>
  <c r="G259" i="7"/>
  <c r="D259" i="7"/>
  <c r="J259" i="7"/>
  <c r="A261" i="5"/>
  <c r="J260" i="7" l="1"/>
  <c r="M260" i="7"/>
  <c r="V260" i="7"/>
  <c r="P260" i="7"/>
  <c r="G260" i="7"/>
  <c r="A260" i="7"/>
  <c r="J261" i="6"/>
  <c r="R261" i="7" s="1"/>
  <c r="H261" i="6"/>
  <c r="A261" i="7" s="1"/>
  <c r="D260" i="7"/>
  <c r="T260" i="7"/>
  <c r="Q260" i="7"/>
  <c r="K260" i="7"/>
  <c r="H260" i="7"/>
  <c r="E260" i="7"/>
  <c r="B260" i="7"/>
  <c r="N260" i="7"/>
  <c r="R260" i="7"/>
  <c r="O260" i="7"/>
  <c r="X260" i="7"/>
  <c r="F260" i="7"/>
  <c r="C260" i="7"/>
  <c r="I261" i="6"/>
  <c r="Q261" i="7" s="1"/>
  <c r="L260" i="7"/>
  <c r="I260" i="7"/>
  <c r="A262" i="5"/>
  <c r="I261" i="7" l="1"/>
  <c r="L261" i="7"/>
  <c r="F261" i="7"/>
  <c r="U261" i="7"/>
  <c r="C261" i="7"/>
  <c r="X261" i="7"/>
  <c r="O261" i="7"/>
  <c r="J262" i="6"/>
  <c r="X262" i="7" s="1"/>
  <c r="H262" i="6"/>
  <c r="M262" i="7" s="1"/>
  <c r="P261" i="7"/>
  <c r="S261" i="7"/>
  <c r="D261" i="7"/>
  <c r="J261" i="7"/>
  <c r="I262" i="6"/>
  <c r="T262" i="7" s="1"/>
  <c r="B261" i="7"/>
  <c r="T261" i="7"/>
  <c r="V261" i="7"/>
  <c r="N261" i="7"/>
  <c r="M261" i="7"/>
  <c r="G261" i="7"/>
  <c r="K261" i="7"/>
  <c r="H261" i="7"/>
  <c r="W261" i="7"/>
  <c r="E261" i="7"/>
  <c r="A263" i="5"/>
  <c r="F262" i="7" l="1"/>
  <c r="U262" i="7"/>
  <c r="I262" i="7"/>
  <c r="C262" i="7"/>
  <c r="R262" i="7"/>
  <c r="O262" i="7"/>
  <c r="L262" i="7"/>
  <c r="I263" i="6"/>
  <c r="N263" i="7" s="1"/>
  <c r="H263" i="6"/>
  <c r="M263" i="7" s="1"/>
  <c r="W262" i="7"/>
  <c r="K262" i="7"/>
  <c r="D262" i="7"/>
  <c r="H262" i="7"/>
  <c r="E262" i="7"/>
  <c r="N262" i="7"/>
  <c r="B262" i="7"/>
  <c r="Q262" i="7"/>
  <c r="G262" i="7"/>
  <c r="J262" i="7"/>
  <c r="V262" i="7"/>
  <c r="S262" i="7"/>
  <c r="P262" i="7"/>
  <c r="A262" i="7"/>
  <c r="J263" i="6"/>
  <c r="L263" i="7" s="1"/>
  <c r="A264" i="5"/>
  <c r="E263" i="7" l="1"/>
  <c r="Q263" i="7"/>
  <c r="H263" i="7"/>
  <c r="K263" i="7"/>
  <c r="T263" i="7"/>
  <c r="W263" i="7"/>
  <c r="B263" i="7"/>
  <c r="H264" i="6"/>
  <c r="M264" i="7" s="1"/>
  <c r="D263" i="7"/>
  <c r="O263" i="7"/>
  <c r="S263" i="7"/>
  <c r="C263" i="7"/>
  <c r="J263" i="7"/>
  <c r="V263" i="7"/>
  <c r="I264" i="6"/>
  <c r="N264" i="7" s="1"/>
  <c r="P263" i="7"/>
  <c r="R263" i="7"/>
  <c r="U263" i="7"/>
  <c r="J264" i="6"/>
  <c r="C264" i="7" s="1"/>
  <c r="A263" i="7"/>
  <c r="G263" i="7"/>
  <c r="F263" i="7"/>
  <c r="A265" i="5"/>
  <c r="I263" i="7"/>
  <c r="X263" i="7"/>
  <c r="G264" i="7" l="1"/>
  <c r="J264" i="7"/>
  <c r="V264" i="7"/>
  <c r="D264" i="7"/>
  <c r="P264" i="7"/>
  <c r="S264" i="7"/>
  <c r="A264" i="7"/>
  <c r="I265" i="6"/>
  <c r="N265" i="7" s="1"/>
  <c r="H265" i="6"/>
  <c r="G265" i="7" s="1"/>
  <c r="U264" i="7"/>
  <c r="H264" i="7"/>
  <c r="E264" i="7"/>
  <c r="T264" i="7"/>
  <c r="X264" i="7"/>
  <c r="W264" i="7"/>
  <c r="I264" i="7"/>
  <c r="O264" i="7"/>
  <c r="B264" i="7"/>
  <c r="F264" i="7"/>
  <c r="R264" i="7"/>
  <c r="J265" i="6"/>
  <c r="R265" i="7" s="1"/>
  <c r="L264" i="7"/>
  <c r="Q264" i="7"/>
  <c r="K264" i="7"/>
  <c r="A266" i="5"/>
  <c r="K265" i="7" l="1"/>
  <c r="H265" i="7"/>
  <c r="E265" i="7"/>
  <c r="T265" i="7"/>
  <c r="Q265" i="7"/>
  <c r="W265" i="7"/>
  <c r="B265" i="7"/>
  <c r="J266" i="6"/>
  <c r="F266" i="7" s="1"/>
  <c r="H266" i="6"/>
  <c r="V266" i="7" s="1"/>
  <c r="S265" i="7"/>
  <c r="X265" i="7"/>
  <c r="O265" i="7"/>
  <c r="V265" i="7"/>
  <c r="J265" i="7"/>
  <c r="I265" i="7"/>
  <c r="U265" i="7"/>
  <c r="A265" i="7"/>
  <c r="F265" i="7"/>
  <c r="L265" i="7"/>
  <c r="I266" i="6"/>
  <c r="N266" i="7" s="1"/>
  <c r="D265" i="7"/>
  <c r="C265" i="7"/>
  <c r="M265" i="7"/>
  <c r="P265" i="7"/>
  <c r="A267" i="5"/>
  <c r="C266" i="7" l="1"/>
  <c r="L266" i="7"/>
  <c r="O266" i="7"/>
  <c r="R266" i="7"/>
  <c r="X266" i="7"/>
  <c r="U266" i="7"/>
  <c r="I266" i="7"/>
  <c r="I267" i="6"/>
  <c r="H267" i="7" s="1"/>
  <c r="H267" i="6"/>
  <c r="V267" i="7" s="1"/>
  <c r="H266" i="7"/>
  <c r="J266" i="7"/>
  <c r="K266" i="7"/>
  <c r="P266" i="7"/>
  <c r="S266" i="7"/>
  <c r="Q266" i="7"/>
  <c r="E266" i="7"/>
  <c r="T266" i="7"/>
  <c r="W266" i="7"/>
  <c r="B266" i="7"/>
  <c r="D266" i="7"/>
  <c r="M266" i="7"/>
  <c r="G266" i="7"/>
  <c r="A266" i="7"/>
  <c r="J267" i="6"/>
  <c r="C267" i="7" s="1"/>
  <c r="A268" i="5"/>
  <c r="E267" i="7" l="1"/>
  <c r="W267" i="7"/>
  <c r="Q267" i="7"/>
  <c r="N267" i="7"/>
  <c r="T267" i="7"/>
  <c r="K267" i="7"/>
  <c r="B267" i="7"/>
  <c r="J268" i="6"/>
  <c r="C268" i="7" s="1"/>
  <c r="H268" i="6"/>
  <c r="D268" i="7" s="1"/>
  <c r="S267" i="7"/>
  <c r="P267" i="7"/>
  <c r="O267" i="7"/>
  <c r="J267" i="7"/>
  <c r="I267" i="7"/>
  <c r="F267" i="7"/>
  <c r="U267" i="7"/>
  <c r="X267" i="7"/>
  <c r="D267" i="7"/>
  <c r="G267" i="7"/>
  <c r="A267" i="7"/>
  <c r="M267" i="7"/>
  <c r="I268" i="6"/>
  <c r="K268" i="7" s="1"/>
  <c r="L267" i="7"/>
  <c r="R267" i="7"/>
  <c r="A269" i="5"/>
  <c r="R268" i="7" l="1"/>
  <c r="L268" i="7"/>
  <c r="X268" i="7"/>
  <c r="I268" i="7"/>
  <c r="U268" i="7"/>
  <c r="F268" i="7"/>
  <c r="O268" i="7"/>
  <c r="H269" i="6"/>
  <c r="V269" i="7" s="1"/>
  <c r="N268" i="7"/>
  <c r="T268" i="7"/>
  <c r="E268" i="7"/>
  <c r="B268" i="7"/>
  <c r="H268" i="7"/>
  <c r="W268" i="7"/>
  <c r="Q268" i="7"/>
  <c r="A268" i="7"/>
  <c r="M268" i="7"/>
  <c r="G268" i="7"/>
  <c r="S268" i="7"/>
  <c r="P268" i="7"/>
  <c r="I269" i="6"/>
  <c r="Q269" i="7" s="1"/>
  <c r="J269" i="6"/>
  <c r="I269" i="7" s="1"/>
  <c r="J268" i="7"/>
  <c r="V268" i="7"/>
  <c r="A270" i="5"/>
  <c r="A269" i="7" l="1"/>
  <c r="G269" i="7"/>
  <c r="M269" i="7"/>
  <c r="D269" i="7"/>
  <c r="S269" i="7"/>
  <c r="I270" i="6"/>
  <c r="H270" i="7" s="1"/>
  <c r="H270" i="6"/>
  <c r="S270" i="7" s="1"/>
  <c r="P269" i="7"/>
  <c r="J269" i="7"/>
  <c r="L269" i="7"/>
  <c r="J270" i="6"/>
  <c r="L270" i="7" s="1"/>
  <c r="K269" i="7"/>
  <c r="U269" i="7"/>
  <c r="O269" i="7"/>
  <c r="F269" i="7"/>
  <c r="X269" i="7"/>
  <c r="B269" i="7"/>
  <c r="N269" i="7"/>
  <c r="E269" i="7"/>
  <c r="H269" i="7"/>
  <c r="C269" i="7"/>
  <c r="R269" i="7"/>
  <c r="W269" i="7"/>
  <c r="T269" i="7"/>
  <c r="A271" i="5"/>
  <c r="B270" i="7" l="1"/>
  <c r="K270" i="7"/>
  <c r="W270" i="7"/>
  <c r="Q270" i="7"/>
  <c r="N270" i="7"/>
  <c r="T270" i="7"/>
  <c r="E270" i="7"/>
  <c r="J271" i="6"/>
  <c r="I271" i="7" s="1"/>
  <c r="H271" i="6"/>
  <c r="A271" i="7" s="1"/>
  <c r="C270" i="7"/>
  <c r="R270" i="7"/>
  <c r="O270" i="7"/>
  <c r="U270" i="7"/>
  <c r="I270" i="7"/>
  <c r="X270" i="7"/>
  <c r="F270" i="7"/>
  <c r="A270" i="7"/>
  <c r="D270" i="7"/>
  <c r="G270" i="7"/>
  <c r="V270" i="7"/>
  <c r="P270" i="7"/>
  <c r="J270" i="7"/>
  <c r="M270" i="7"/>
  <c r="I271" i="6"/>
  <c r="E271" i="7" s="1"/>
  <c r="A272" i="5"/>
  <c r="O271" i="7" l="1"/>
  <c r="L271" i="7"/>
  <c r="U271" i="7"/>
  <c r="F271" i="7"/>
  <c r="R271" i="7"/>
  <c r="C271" i="7"/>
  <c r="X271" i="7"/>
  <c r="I272" i="6"/>
  <c r="T272" i="7" s="1"/>
  <c r="H272" i="6"/>
  <c r="G272" i="7" s="1"/>
  <c r="J271" i="7"/>
  <c r="Q271" i="7"/>
  <c r="S271" i="7"/>
  <c r="K271" i="7"/>
  <c r="T271" i="7"/>
  <c r="V271" i="7"/>
  <c r="P271" i="7"/>
  <c r="D271" i="7"/>
  <c r="W271" i="7"/>
  <c r="H271" i="7"/>
  <c r="N271" i="7"/>
  <c r="J272" i="6"/>
  <c r="R272" i="7" s="1"/>
  <c r="M271" i="7"/>
  <c r="G271" i="7"/>
  <c r="B271" i="7"/>
  <c r="A273" i="5"/>
  <c r="N272" i="7" l="1"/>
  <c r="K272" i="7"/>
  <c r="E272" i="7"/>
  <c r="B272" i="7"/>
  <c r="H272" i="7"/>
  <c r="W272" i="7"/>
  <c r="Q272" i="7"/>
  <c r="I273" i="6"/>
  <c r="H273" i="7" s="1"/>
  <c r="H273" i="6"/>
  <c r="S273" i="7" s="1"/>
  <c r="V272" i="7"/>
  <c r="J272" i="7"/>
  <c r="D272" i="7"/>
  <c r="P272" i="7"/>
  <c r="A272" i="7"/>
  <c r="X272" i="7"/>
  <c r="C272" i="7"/>
  <c r="F272" i="7"/>
  <c r="I272" i="7"/>
  <c r="L272" i="7"/>
  <c r="O272" i="7"/>
  <c r="M272" i="7"/>
  <c r="S272" i="7"/>
  <c r="U272" i="7"/>
  <c r="J273" i="6"/>
  <c r="O273" i="7" s="1"/>
  <c r="A274" i="5"/>
  <c r="B273" i="7" l="1"/>
  <c r="E273" i="7"/>
  <c r="N273" i="7"/>
  <c r="Q273" i="7"/>
  <c r="K273" i="7"/>
  <c r="T273" i="7"/>
  <c r="W273" i="7"/>
  <c r="J274" i="6"/>
  <c r="L274" i="7" s="1"/>
  <c r="H274" i="6"/>
  <c r="V274" i="7" s="1"/>
  <c r="R273" i="7"/>
  <c r="X273" i="7"/>
  <c r="V273" i="7"/>
  <c r="A273" i="7"/>
  <c r="C273" i="7"/>
  <c r="G273" i="7"/>
  <c r="L273" i="7"/>
  <c r="F273" i="7"/>
  <c r="I273" i="7"/>
  <c r="P273" i="7"/>
  <c r="U273" i="7"/>
  <c r="M273" i="7"/>
  <c r="J273" i="7"/>
  <c r="D273" i="7"/>
  <c r="I274" i="6"/>
  <c r="B274" i="7" s="1"/>
  <c r="A275" i="5"/>
  <c r="R274" i="7" l="1"/>
  <c r="X274" i="7"/>
  <c r="I274" i="7"/>
  <c r="U274" i="7"/>
  <c r="F274" i="7"/>
  <c r="O274" i="7"/>
  <c r="C274" i="7"/>
  <c r="H275" i="6"/>
  <c r="G275" i="7" s="1"/>
  <c r="D274" i="7"/>
  <c r="T274" i="7"/>
  <c r="M274" i="7"/>
  <c r="A274" i="7"/>
  <c r="E274" i="7"/>
  <c r="Q274" i="7"/>
  <c r="H274" i="7"/>
  <c r="J275" i="6"/>
  <c r="L275" i="7" s="1"/>
  <c r="J274" i="7"/>
  <c r="W274" i="7"/>
  <c r="K274" i="7"/>
  <c r="I275" i="6"/>
  <c r="T275" i="7" s="1"/>
  <c r="S274" i="7"/>
  <c r="N274" i="7"/>
  <c r="G274" i="7"/>
  <c r="P274" i="7"/>
  <c r="A276" i="5"/>
  <c r="D275" i="7" l="1"/>
  <c r="P275" i="7"/>
  <c r="V275" i="7"/>
  <c r="M275" i="7"/>
  <c r="S275" i="7"/>
  <c r="H276" i="6"/>
  <c r="J276" i="7" s="1"/>
  <c r="A275" i="7"/>
  <c r="J275" i="7"/>
  <c r="O275" i="7"/>
  <c r="X275" i="7"/>
  <c r="C275" i="7"/>
  <c r="U275" i="7"/>
  <c r="B275" i="7"/>
  <c r="I275" i="7"/>
  <c r="Q275" i="7"/>
  <c r="F275" i="7"/>
  <c r="N275" i="7"/>
  <c r="R275" i="7"/>
  <c r="I276" i="6"/>
  <c r="N276" i="7" s="1"/>
  <c r="W275" i="7"/>
  <c r="E275" i="7"/>
  <c r="H275" i="7"/>
  <c r="K275" i="7"/>
  <c r="J276" i="6"/>
  <c r="I276" i="7" s="1"/>
  <c r="A277" i="5"/>
  <c r="A276" i="7" l="1"/>
  <c r="P276" i="7"/>
  <c r="V276" i="7"/>
  <c r="M276" i="7"/>
  <c r="S276" i="7"/>
  <c r="D276" i="7"/>
  <c r="H277" i="6"/>
  <c r="J277" i="7" s="1"/>
  <c r="G276" i="7"/>
  <c r="H276" i="7"/>
  <c r="K276" i="7"/>
  <c r="F276" i="7"/>
  <c r="C276" i="7"/>
  <c r="J277" i="6"/>
  <c r="X277" i="7" s="1"/>
  <c r="X276" i="7"/>
  <c r="O276" i="7"/>
  <c r="T276" i="7"/>
  <c r="E276" i="7"/>
  <c r="B276" i="7"/>
  <c r="W276" i="7"/>
  <c r="Q276" i="7"/>
  <c r="A278" i="5"/>
  <c r="I277" i="6"/>
  <c r="N277" i="7" s="1"/>
  <c r="U276" i="7"/>
  <c r="R276" i="7"/>
  <c r="L276" i="7"/>
  <c r="D277" i="7" l="1"/>
  <c r="A277" i="7"/>
  <c r="P277" i="7"/>
  <c r="S277" i="7"/>
  <c r="M277" i="7"/>
  <c r="I278" i="6"/>
  <c r="T278" i="7" s="1"/>
  <c r="H278" i="6"/>
  <c r="P278" i="7" s="1"/>
  <c r="V277" i="7"/>
  <c r="G277" i="7"/>
  <c r="U277" i="7"/>
  <c r="I277" i="7"/>
  <c r="H277" i="7"/>
  <c r="C277" i="7"/>
  <c r="L277" i="7"/>
  <c r="O277" i="7"/>
  <c r="J278" i="6"/>
  <c r="X278" i="7" s="1"/>
  <c r="B277" i="7"/>
  <c r="R277" i="7"/>
  <c r="F277" i="7"/>
  <c r="T277" i="7"/>
  <c r="W277" i="7"/>
  <c r="Q277" i="7"/>
  <c r="E277" i="7"/>
  <c r="K277" i="7"/>
  <c r="A279" i="5"/>
  <c r="E278" i="7" l="1"/>
  <c r="N278" i="7"/>
  <c r="Q278" i="7"/>
  <c r="B278" i="7"/>
  <c r="W278" i="7"/>
  <c r="K278" i="7"/>
  <c r="H278" i="7"/>
  <c r="J279" i="6"/>
  <c r="U279" i="7" s="1"/>
  <c r="H279" i="6"/>
  <c r="M279" i="7" s="1"/>
  <c r="I278" i="7"/>
  <c r="A278" i="7"/>
  <c r="O278" i="7"/>
  <c r="M278" i="7"/>
  <c r="L278" i="7"/>
  <c r="C278" i="7"/>
  <c r="U278" i="7"/>
  <c r="F278" i="7"/>
  <c r="D278" i="7"/>
  <c r="R278" i="7"/>
  <c r="J278" i="7"/>
  <c r="S278" i="7"/>
  <c r="G278" i="7"/>
  <c r="V278" i="7"/>
  <c r="I279" i="6"/>
  <c r="T279" i="7" s="1"/>
  <c r="A280" i="5"/>
  <c r="O279" i="7" l="1"/>
  <c r="L279" i="7"/>
  <c r="F279" i="7"/>
  <c r="X279" i="7"/>
  <c r="R279" i="7"/>
  <c r="I279" i="7"/>
  <c r="C279" i="7"/>
  <c r="H280" i="6"/>
  <c r="G280" i="7" s="1"/>
  <c r="S279" i="7"/>
  <c r="D279" i="7"/>
  <c r="K279" i="7"/>
  <c r="A279" i="7"/>
  <c r="G279" i="7"/>
  <c r="J279" i="7"/>
  <c r="E279" i="7"/>
  <c r="P279" i="7"/>
  <c r="V279" i="7"/>
  <c r="Q279" i="7"/>
  <c r="W279" i="7"/>
  <c r="H279" i="7"/>
  <c r="B279" i="7"/>
  <c r="N279" i="7"/>
  <c r="J280" i="6"/>
  <c r="O280" i="7" s="1"/>
  <c r="I280" i="6"/>
  <c r="W280" i="7" s="1"/>
  <c r="A281" i="5"/>
  <c r="S280" i="7" l="1"/>
  <c r="V280" i="7"/>
  <c r="M280" i="7"/>
  <c r="P280" i="7"/>
  <c r="A280" i="7"/>
  <c r="D280" i="7"/>
  <c r="H281" i="6"/>
  <c r="A281" i="7" s="1"/>
  <c r="J280" i="7"/>
  <c r="H280" i="7"/>
  <c r="K280" i="7"/>
  <c r="I281" i="6"/>
  <c r="E281" i="7" s="1"/>
  <c r="E280" i="7"/>
  <c r="N280" i="7"/>
  <c r="I280" i="7"/>
  <c r="F280" i="7"/>
  <c r="B280" i="7"/>
  <c r="U280" i="7"/>
  <c r="L280" i="7"/>
  <c r="T280" i="7"/>
  <c r="R280" i="7"/>
  <c r="Q280" i="7"/>
  <c r="C280" i="7"/>
  <c r="X280" i="7"/>
  <c r="J281" i="6"/>
  <c r="C281" i="7" s="1"/>
  <c r="A282" i="5"/>
  <c r="P281" i="7" l="1"/>
  <c r="V281" i="7"/>
  <c r="J281" i="7"/>
  <c r="D281" i="7"/>
  <c r="M281" i="7"/>
  <c r="G281" i="7"/>
  <c r="S281" i="7"/>
  <c r="I282" i="6"/>
  <c r="E282" i="7" s="1"/>
  <c r="H282" i="6"/>
  <c r="A282" i="7" s="1"/>
  <c r="B281" i="7"/>
  <c r="K281" i="7"/>
  <c r="H281" i="7"/>
  <c r="Q281" i="7"/>
  <c r="W281" i="7"/>
  <c r="T281" i="7"/>
  <c r="N281" i="7"/>
  <c r="J282" i="6"/>
  <c r="U282" i="7" s="1"/>
  <c r="F281" i="7"/>
  <c r="L281" i="7"/>
  <c r="X281" i="7"/>
  <c r="O281" i="7"/>
  <c r="U281" i="7"/>
  <c r="I281" i="7"/>
  <c r="R281" i="7"/>
  <c r="A283" i="5"/>
  <c r="H282" i="7" l="1"/>
  <c r="Q282" i="7"/>
  <c r="B282" i="7"/>
  <c r="W282" i="7"/>
  <c r="N282" i="7"/>
  <c r="T282" i="7"/>
  <c r="K282" i="7"/>
  <c r="H283" i="6"/>
  <c r="A283" i="7" s="1"/>
  <c r="X282" i="7"/>
  <c r="C282" i="7"/>
  <c r="I282" i="7"/>
  <c r="V282" i="7"/>
  <c r="D282" i="7"/>
  <c r="L282" i="7"/>
  <c r="J282" i="7"/>
  <c r="G282" i="7"/>
  <c r="O282" i="7"/>
  <c r="R282" i="7"/>
  <c r="S282" i="7"/>
  <c r="F282" i="7"/>
  <c r="M282" i="7"/>
  <c r="P282" i="7"/>
  <c r="A284" i="5"/>
  <c r="I283" i="6"/>
  <c r="J283" i="6"/>
  <c r="P283" i="7" l="1"/>
  <c r="J283" i="7"/>
  <c r="M283" i="7"/>
  <c r="D283" i="7"/>
  <c r="S283" i="7"/>
  <c r="G283" i="7"/>
  <c r="V283" i="7"/>
  <c r="J284" i="6"/>
  <c r="X284" i="7" s="1"/>
  <c r="H284" i="6"/>
  <c r="A284" i="7" s="1"/>
  <c r="I284" i="6"/>
  <c r="K284" i="7" s="1"/>
  <c r="C283" i="7"/>
  <c r="F283" i="7"/>
  <c r="U283" i="7"/>
  <c r="X283" i="7"/>
  <c r="O283" i="7"/>
  <c r="L283" i="7"/>
  <c r="I283" i="7"/>
  <c r="R283" i="7"/>
  <c r="W283" i="7"/>
  <c r="B283" i="7"/>
  <c r="N283" i="7"/>
  <c r="Q283" i="7"/>
  <c r="K283" i="7"/>
  <c r="E283" i="7"/>
  <c r="T283" i="7"/>
  <c r="H283" i="7"/>
  <c r="A285" i="5"/>
  <c r="I284" i="7" l="1"/>
  <c r="C284" i="7"/>
  <c r="U284" i="7"/>
  <c r="L284" i="7"/>
  <c r="R284" i="7"/>
  <c r="O284" i="7"/>
  <c r="F284" i="7"/>
  <c r="H285" i="6"/>
  <c r="A285" i="7" s="1"/>
  <c r="N284" i="7"/>
  <c r="W284" i="7"/>
  <c r="B284" i="7"/>
  <c r="H284" i="7"/>
  <c r="E284" i="7"/>
  <c r="Q284" i="7"/>
  <c r="T284" i="7"/>
  <c r="V284" i="7"/>
  <c r="S284" i="7"/>
  <c r="P284" i="7"/>
  <c r="M284" i="7"/>
  <c r="I285" i="6"/>
  <c r="E285" i="7" s="1"/>
  <c r="J284" i="7"/>
  <c r="D284" i="7"/>
  <c r="A286" i="5"/>
  <c r="J285" i="6"/>
  <c r="U285" i="7" s="1"/>
  <c r="G284" i="7"/>
  <c r="M285" i="7" l="1"/>
  <c r="P285" i="7"/>
  <c r="D285" i="7"/>
  <c r="G285" i="7"/>
  <c r="V285" i="7"/>
  <c r="J285" i="7"/>
  <c r="H286" i="6"/>
  <c r="A286" i="7" s="1"/>
  <c r="S285" i="7"/>
  <c r="T285" i="7"/>
  <c r="Q285" i="7"/>
  <c r="H285" i="7"/>
  <c r="N285" i="7"/>
  <c r="I285" i="7"/>
  <c r="C285" i="7"/>
  <c r="X285" i="7"/>
  <c r="R285" i="7"/>
  <c r="I286" i="6"/>
  <c r="Q286" i="7" s="1"/>
  <c r="B285" i="7"/>
  <c r="W285" i="7"/>
  <c r="K285" i="7"/>
  <c r="J286" i="6"/>
  <c r="R286" i="7" s="1"/>
  <c r="F285" i="7"/>
  <c r="O285" i="7"/>
  <c r="L285" i="7"/>
  <c r="A287" i="5"/>
  <c r="J286" i="7" l="1"/>
  <c r="S286" i="7"/>
  <c r="M286" i="7"/>
  <c r="V286" i="7"/>
  <c r="D286" i="7"/>
  <c r="I287" i="6"/>
  <c r="B287" i="7" s="1"/>
  <c r="H287" i="6"/>
  <c r="P287" i="7" s="1"/>
  <c r="P286" i="7"/>
  <c r="G286" i="7"/>
  <c r="T286" i="7"/>
  <c r="B286" i="7"/>
  <c r="N286" i="7"/>
  <c r="E286" i="7"/>
  <c r="W286" i="7"/>
  <c r="C286" i="7"/>
  <c r="H286" i="7"/>
  <c r="K286" i="7"/>
  <c r="I286" i="7"/>
  <c r="U286" i="7"/>
  <c r="L286" i="7"/>
  <c r="O286" i="7"/>
  <c r="F286" i="7"/>
  <c r="X286" i="7"/>
  <c r="J287" i="6"/>
  <c r="O287" i="7" s="1"/>
  <c r="A288" i="5"/>
  <c r="T287" i="7" l="1"/>
  <c r="K287" i="7"/>
  <c r="E287" i="7"/>
  <c r="Q287" i="7"/>
  <c r="H287" i="7"/>
  <c r="N287" i="7"/>
  <c r="W287" i="7"/>
  <c r="H288" i="6"/>
  <c r="J288" i="7" s="1"/>
  <c r="L287" i="7"/>
  <c r="U287" i="7"/>
  <c r="C287" i="7"/>
  <c r="R287" i="7"/>
  <c r="F287" i="7"/>
  <c r="S287" i="7"/>
  <c r="J287" i="7"/>
  <c r="J288" i="6"/>
  <c r="L288" i="7" s="1"/>
  <c r="I287" i="7"/>
  <c r="X287" i="7"/>
  <c r="V287" i="7"/>
  <c r="M287" i="7"/>
  <c r="A287" i="7"/>
  <c r="I288" i="6"/>
  <c r="K288" i="7" s="1"/>
  <c r="G287" i="7"/>
  <c r="D287" i="7"/>
  <c r="A289" i="5"/>
  <c r="D288" i="7" l="1"/>
  <c r="S288" i="7"/>
  <c r="P288" i="7"/>
  <c r="G288" i="7"/>
  <c r="V288" i="7"/>
  <c r="J289" i="6"/>
  <c r="F289" i="7" s="1"/>
  <c r="H289" i="6"/>
  <c r="V289" i="7" s="1"/>
  <c r="A288" i="7"/>
  <c r="M288" i="7"/>
  <c r="U288" i="7"/>
  <c r="N288" i="7"/>
  <c r="Q288" i="7"/>
  <c r="I288" i="7"/>
  <c r="H288" i="7"/>
  <c r="O288" i="7"/>
  <c r="R288" i="7"/>
  <c r="X288" i="7"/>
  <c r="I289" i="6"/>
  <c r="N289" i="7" s="1"/>
  <c r="C288" i="7"/>
  <c r="F288" i="7"/>
  <c r="B288" i="7"/>
  <c r="T288" i="7"/>
  <c r="W288" i="7"/>
  <c r="E288" i="7"/>
  <c r="A290" i="5"/>
  <c r="I289" i="7" l="1"/>
  <c r="C289" i="7"/>
  <c r="R289" i="7"/>
  <c r="O289" i="7"/>
  <c r="L289" i="7"/>
  <c r="U289" i="7"/>
  <c r="X289" i="7"/>
  <c r="I290" i="6"/>
  <c r="H290" i="7" s="1"/>
  <c r="H290" i="6"/>
  <c r="P290" i="7" s="1"/>
  <c r="P289" i="7"/>
  <c r="S289" i="7"/>
  <c r="T289" i="7"/>
  <c r="K289" i="7"/>
  <c r="Q289" i="7"/>
  <c r="W289" i="7"/>
  <c r="B289" i="7"/>
  <c r="H289" i="7"/>
  <c r="J289" i="7"/>
  <c r="D289" i="7"/>
  <c r="G289" i="7"/>
  <c r="A289" i="7"/>
  <c r="M289" i="7"/>
  <c r="E289" i="7"/>
  <c r="A291" i="5"/>
  <c r="J290" i="6"/>
  <c r="X290" i="7" s="1"/>
  <c r="N290" i="7" l="1"/>
  <c r="B290" i="7"/>
  <c r="W290" i="7"/>
  <c r="T290" i="7"/>
  <c r="E290" i="7"/>
  <c r="K290" i="7"/>
  <c r="Q290" i="7"/>
  <c r="I291" i="6"/>
  <c r="Q291" i="7" s="1"/>
  <c r="H291" i="6"/>
  <c r="P291" i="7" s="1"/>
  <c r="F290" i="7"/>
  <c r="R290" i="7"/>
  <c r="A290" i="7"/>
  <c r="D290" i="7"/>
  <c r="G290" i="7"/>
  <c r="I290" i="7"/>
  <c r="S290" i="7"/>
  <c r="V290" i="7"/>
  <c r="M290" i="7"/>
  <c r="L290" i="7"/>
  <c r="U290" i="7"/>
  <c r="J291" i="6"/>
  <c r="R291" i="7" s="1"/>
  <c r="O290" i="7"/>
  <c r="A292" i="5"/>
  <c r="C290" i="7"/>
  <c r="J290" i="7"/>
  <c r="T291" i="7" l="1"/>
  <c r="K291" i="7"/>
  <c r="W291" i="7"/>
  <c r="N291" i="7"/>
  <c r="E291" i="7"/>
  <c r="B291" i="7"/>
  <c r="H291" i="7"/>
  <c r="H292" i="6"/>
  <c r="V292" i="7" s="1"/>
  <c r="A291" i="7"/>
  <c r="M291" i="7"/>
  <c r="O291" i="7"/>
  <c r="V291" i="7"/>
  <c r="J291" i="7"/>
  <c r="F291" i="7"/>
  <c r="G291" i="7"/>
  <c r="I291" i="7"/>
  <c r="S291" i="7"/>
  <c r="D291" i="7"/>
  <c r="J292" i="6"/>
  <c r="L292" i="7" s="1"/>
  <c r="I292" i="6"/>
  <c r="N292" i="7" s="1"/>
  <c r="L291" i="7"/>
  <c r="C291" i="7"/>
  <c r="U291" i="7"/>
  <c r="X291" i="7"/>
  <c r="A293" i="5"/>
  <c r="M292" i="7" l="1"/>
  <c r="P292" i="7"/>
  <c r="G292" i="7"/>
  <c r="D292" i="7"/>
  <c r="J292" i="7"/>
  <c r="S292" i="7"/>
  <c r="I293" i="6"/>
  <c r="Q293" i="7" s="1"/>
  <c r="H293" i="6"/>
  <c r="G293" i="7" s="1"/>
  <c r="A292" i="7"/>
  <c r="F292" i="7"/>
  <c r="E292" i="7"/>
  <c r="W292" i="7"/>
  <c r="B292" i="7"/>
  <c r="Q292" i="7"/>
  <c r="K292" i="7"/>
  <c r="T292" i="7"/>
  <c r="I292" i="7"/>
  <c r="C292" i="7"/>
  <c r="U292" i="7"/>
  <c r="X292" i="7"/>
  <c r="J293" i="6"/>
  <c r="C293" i="7" s="1"/>
  <c r="H292" i="7"/>
  <c r="O292" i="7"/>
  <c r="R292" i="7"/>
  <c r="A294" i="5"/>
  <c r="T293" i="7" l="1"/>
  <c r="K293" i="7"/>
  <c r="N293" i="7"/>
  <c r="W293" i="7"/>
  <c r="B293" i="7"/>
  <c r="E293" i="7"/>
  <c r="H293" i="7"/>
  <c r="J294" i="6"/>
  <c r="C294" i="7" s="1"/>
  <c r="H294" i="6"/>
  <c r="V294" i="7" s="1"/>
  <c r="F293" i="7"/>
  <c r="L293" i="7"/>
  <c r="R293" i="7"/>
  <c r="O293" i="7"/>
  <c r="D293" i="7"/>
  <c r="J293" i="7"/>
  <c r="I293" i="7"/>
  <c r="X293" i="7"/>
  <c r="U293" i="7"/>
  <c r="V293" i="7"/>
  <c r="A293" i="7"/>
  <c r="S293" i="7"/>
  <c r="P293" i="7"/>
  <c r="M293" i="7"/>
  <c r="A295" i="5"/>
  <c r="I294" i="6"/>
  <c r="B294" i="7" s="1"/>
  <c r="L294" i="7" l="1"/>
  <c r="O294" i="7"/>
  <c r="U294" i="7"/>
  <c r="R294" i="7"/>
  <c r="X294" i="7"/>
  <c r="I294" i="7"/>
  <c r="F294" i="7"/>
  <c r="H295" i="6"/>
  <c r="G295" i="7" s="1"/>
  <c r="M294" i="7"/>
  <c r="J294" i="7"/>
  <c r="Q294" i="7"/>
  <c r="I295" i="6"/>
  <c r="K295" i="7" s="1"/>
  <c r="J295" i="6"/>
  <c r="C295" i="7" s="1"/>
  <c r="W294" i="7"/>
  <c r="G294" i="7"/>
  <c r="D294" i="7"/>
  <c r="S294" i="7"/>
  <c r="N294" i="7"/>
  <c r="P294" i="7"/>
  <c r="A294" i="7"/>
  <c r="T294" i="7"/>
  <c r="K294" i="7"/>
  <c r="A296" i="5"/>
  <c r="E294" i="7"/>
  <c r="H294" i="7"/>
  <c r="P295" i="7" l="1"/>
  <c r="M295" i="7"/>
  <c r="A295" i="7"/>
  <c r="J295" i="7"/>
  <c r="D295" i="7"/>
  <c r="I296" i="6"/>
  <c r="E296" i="7" s="1"/>
  <c r="H296" i="6"/>
  <c r="P296" i="7" s="1"/>
  <c r="S295" i="7"/>
  <c r="V295" i="7"/>
  <c r="L295" i="7"/>
  <c r="T295" i="7"/>
  <c r="H295" i="7"/>
  <c r="W295" i="7"/>
  <c r="F295" i="7"/>
  <c r="B295" i="7"/>
  <c r="Q295" i="7"/>
  <c r="N295" i="7"/>
  <c r="E295" i="7"/>
  <c r="O295" i="7"/>
  <c r="R295" i="7"/>
  <c r="X295" i="7"/>
  <c r="U295" i="7"/>
  <c r="I295" i="7"/>
  <c r="J296" i="6"/>
  <c r="C296" i="7" s="1"/>
  <c r="A297" i="5"/>
  <c r="B296" i="7" l="1"/>
  <c r="H296" i="7"/>
  <c r="Q296" i="7"/>
  <c r="T296" i="7"/>
  <c r="W296" i="7"/>
  <c r="K296" i="7"/>
  <c r="N296" i="7"/>
  <c r="J297" i="6"/>
  <c r="U297" i="7" s="1"/>
  <c r="H297" i="6"/>
  <c r="M297" i="7" s="1"/>
  <c r="X296" i="7"/>
  <c r="L296" i="7"/>
  <c r="S296" i="7"/>
  <c r="A296" i="7"/>
  <c r="V296" i="7"/>
  <c r="R296" i="7"/>
  <c r="O296" i="7"/>
  <c r="M296" i="7"/>
  <c r="I296" i="7"/>
  <c r="F296" i="7"/>
  <c r="J296" i="7"/>
  <c r="D296" i="7"/>
  <c r="G296" i="7"/>
  <c r="U296" i="7"/>
  <c r="A298" i="5"/>
  <c r="I297" i="6"/>
  <c r="K297" i="7" s="1"/>
  <c r="I297" i="7" l="1"/>
  <c r="R297" i="7"/>
  <c r="O297" i="7"/>
  <c r="C297" i="7"/>
  <c r="F297" i="7"/>
  <c r="L297" i="7"/>
  <c r="X297" i="7"/>
  <c r="H298" i="6"/>
  <c r="P298" i="7" s="1"/>
  <c r="B297" i="7"/>
  <c r="V297" i="7"/>
  <c r="D297" i="7"/>
  <c r="J298" i="6"/>
  <c r="U298" i="7" s="1"/>
  <c r="I298" i="6"/>
  <c r="N298" i="7" s="1"/>
  <c r="P297" i="7"/>
  <c r="G297" i="7"/>
  <c r="H297" i="7"/>
  <c r="T297" i="7"/>
  <c r="N297" i="7"/>
  <c r="E297" i="7"/>
  <c r="J297" i="7"/>
  <c r="A297" i="7"/>
  <c r="Q297" i="7"/>
  <c r="W297" i="7"/>
  <c r="S297" i="7"/>
  <c r="A299" i="5"/>
  <c r="J298" i="7" l="1"/>
  <c r="M298" i="7"/>
  <c r="V298" i="7"/>
  <c r="D298" i="7"/>
  <c r="S298" i="7"/>
  <c r="G298" i="7"/>
  <c r="A298" i="7"/>
  <c r="H299" i="6"/>
  <c r="M299" i="7" s="1"/>
  <c r="H298" i="7"/>
  <c r="T298" i="7"/>
  <c r="E298" i="7"/>
  <c r="B298" i="7"/>
  <c r="Q298" i="7"/>
  <c r="R298" i="7"/>
  <c r="L298" i="7"/>
  <c r="K298" i="7"/>
  <c r="J299" i="6"/>
  <c r="O299" i="7" s="1"/>
  <c r="X298" i="7"/>
  <c r="O298" i="7"/>
  <c r="F298" i="7"/>
  <c r="I298" i="7"/>
  <c r="C298" i="7"/>
  <c r="W298" i="7"/>
  <c r="I299" i="6"/>
  <c r="H299" i="7" s="1"/>
  <c r="A300" i="5"/>
  <c r="D299" i="7" l="1"/>
  <c r="A299" i="7"/>
  <c r="V299" i="7"/>
  <c r="S299" i="7"/>
  <c r="J299" i="7"/>
  <c r="I300" i="6"/>
  <c r="Q300" i="7" s="1"/>
  <c r="H300" i="6"/>
  <c r="A300" i="7" s="1"/>
  <c r="P299" i="7"/>
  <c r="G299" i="7"/>
  <c r="U299" i="7"/>
  <c r="B299" i="7"/>
  <c r="C299" i="7"/>
  <c r="W299" i="7"/>
  <c r="X299" i="7"/>
  <c r="I299" i="7"/>
  <c r="T299" i="7"/>
  <c r="L299" i="7"/>
  <c r="E299" i="7"/>
  <c r="F299" i="7"/>
  <c r="R299" i="7"/>
  <c r="N299" i="7"/>
  <c r="Q299" i="7"/>
  <c r="K299" i="7"/>
  <c r="J300" i="6"/>
  <c r="R300" i="7" s="1"/>
  <c r="A301" i="5"/>
  <c r="B300" i="7" l="1"/>
  <c r="N300" i="7"/>
  <c r="H300" i="7"/>
  <c r="W300" i="7"/>
  <c r="E300" i="7"/>
  <c r="K300" i="7"/>
  <c r="T300" i="7"/>
  <c r="J301" i="6"/>
  <c r="C301" i="7" s="1"/>
  <c r="H301" i="6"/>
  <c r="D301" i="7" s="1"/>
  <c r="M300" i="7"/>
  <c r="P300" i="7"/>
  <c r="D300" i="7"/>
  <c r="G300" i="7"/>
  <c r="S300" i="7"/>
  <c r="V300" i="7"/>
  <c r="I301" i="6"/>
  <c r="K301" i="7" s="1"/>
  <c r="J300" i="7"/>
  <c r="I300" i="7"/>
  <c r="X300" i="7"/>
  <c r="L300" i="7"/>
  <c r="F300" i="7"/>
  <c r="C300" i="7"/>
  <c r="U300" i="7"/>
  <c r="O300" i="7"/>
  <c r="A302" i="5"/>
  <c r="X301" i="7" l="1"/>
  <c r="I301" i="7"/>
  <c r="L301" i="7"/>
  <c r="F301" i="7"/>
  <c r="O301" i="7"/>
  <c r="U301" i="7"/>
  <c r="R301" i="7"/>
  <c r="I302" i="6"/>
  <c r="E302" i="7" s="1"/>
  <c r="H302" i="6"/>
  <c r="D302" i="7" s="1"/>
  <c r="E301" i="7"/>
  <c r="G301" i="7"/>
  <c r="J302" i="6"/>
  <c r="I302" i="7" s="1"/>
  <c r="A301" i="7"/>
  <c r="T301" i="7"/>
  <c r="Q301" i="7"/>
  <c r="W301" i="7"/>
  <c r="M301" i="7"/>
  <c r="N301" i="7"/>
  <c r="B301" i="7"/>
  <c r="H301" i="7"/>
  <c r="V301" i="7"/>
  <c r="J301" i="7"/>
  <c r="S301" i="7"/>
  <c r="P301" i="7"/>
  <c r="A303" i="5"/>
  <c r="T302" i="7" l="1"/>
  <c r="K302" i="7"/>
  <c r="H302" i="7"/>
  <c r="N302" i="7"/>
  <c r="W302" i="7"/>
  <c r="Q302" i="7"/>
  <c r="B302" i="7"/>
  <c r="H303" i="6"/>
  <c r="A303" i="7" s="1"/>
  <c r="F302" i="7"/>
  <c r="U302" i="7"/>
  <c r="R302" i="7"/>
  <c r="L302" i="7"/>
  <c r="X302" i="7"/>
  <c r="C302" i="7"/>
  <c r="O302" i="7"/>
  <c r="J302" i="7"/>
  <c r="A302" i="7"/>
  <c r="S302" i="7"/>
  <c r="J303" i="6"/>
  <c r="O303" i="7" s="1"/>
  <c r="V302" i="7"/>
  <c r="M302" i="7"/>
  <c r="G302" i="7"/>
  <c r="P302" i="7"/>
  <c r="I303" i="6"/>
  <c r="T303" i="7" s="1"/>
  <c r="A304" i="5"/>
  <c r="V303" i="7" l="1"/>
  <c r="J303" i="7"/>
  <c r="M303" i="7"/>
  <c r="D303" i="7"/>
  <c r="P303" i="7"/>
  <c r="G303" i="7"/>
  <c r="J304" i="6"/>
  <c r="L304" i="7" s="1"/>
  <c r="H304" i="6"/>
  <c r="V304" i="7" s="1"/>
  <c r="S303" i="7"/>
  <c r="L303" i="7"/>
  <c r="F303" i="7"/>
  <c r="B303" i="7"/>
  <c r="I304" i="6"/>
  <c r="H304" i="7" s="1"/>
  <c r="R303" i="7"/>
  <c r="I303" i="7"/>
  <c r="C303" i="7"/>
  <c r="U303" i="7"/>
  <c r="X303" i="7"/>
  <c r="Q303" i="7"/>
  <c r="K303" i="7"/>
  <c r="E303" i="7"/>
  <c r="H303" i="7"/>
  <c r="N303" i="7"/>
  <c r="W303" i="7"/>
  <c r="A305" i="5"/>
  <c r="I304" i="7" l="1"/>
  <c r="U304" i="7"/>
  <c r="O304" i="7"/>
  <c r="R304" i="7"/>
  <c r="C304" i="7"/>
  <c r="X304" i="7"/>
  <c r="F304" i="7"/>
  <c r="H305" i="6"/>
  <c r="A305" i="7" s="1"/>
  <c r="S304" i="7"/>
  <c r="T304" i="7"/>
  <c r="D304" i="7"/>
  <c r="P304" i="7"/>
  <c r="J304" i="7"/>
  <c r="J305" i="6"/>
  <c r="U305" i="7" s="1"/>
  <c r="M304" i="7"/>
  <c r="W304" i="7"/>
  <c r="A304" i="7"/>
  <c r="E304" i="7"/>
  <c r="K304" i="7"/>
  <c r="N304" i="7"/>
  <c r="I305" i="6"/>
  <c r="B305" i="7" s="1"/>
  <c r="Q304" i="7"/>
  <c r="G304" i="7"/>
  <c r="B304" i="7"/>
  <c r="A306" i="5"/>
  <c r="V305" i="7" l="1"/>
  <c r="D305" i="7"/>
  <c r="P305" i="7"/>
  <c r="G305" i="7"/>
  <c r="J305" i="7"/>
  <c r="M305" i="7"/>
  <c r="S305" i="7"/>
  <c r="J306" i="6"/>
  <c r="U306" i="7" s="1"/>
  <c r="H306" i="6"/>
  <c r="J306" i="7" s="1"/>
  <c r="O305" i="7"/>
  <c r="W305" i="7"/>
  <c r="R305" i="7"/>
  <c r="X305" i="7"/>
  <c r="T305" i="7"/>
  <c r="Q305" i="7"/>
  <c r="C305" i="7"/>
  <c r="E305" i="7"/>
  <c r="L305" i="7"/>
  <c r="K305" i="7"/>
  <c r="H305" i="7"/>
  <c r="F305" i="7"/>
  <c r="I305" i="7"/>
  <c r="N305" i="7"/>
  <c r="I306" i="6"/>
  <c r="K306" i="7" s="1"/>
  <c r="A307" i="5"/>
  <c r="R306" i="7" l="1"/>
  <c r="X306" i="7"/>
  <c r="L306" i="7"/>
  <c r="I306" i="7"/>
  <c r="C306" i="7"/>
  <c r="F306" i="7"/>
  <c r="O306" i="7"/>
  <c r="J307" i="6"/>
  <c r="I307" i="7" s="1"/>
  <c r="H307" i="6"/>
  <c r="P307" i="7" s="1"/>
  <c r="A306" i="7"/>
  <c r="G306" i="7"/>
  <c r="P306" i="7"/>
  <c r="B306" i="7"/>
  <c r="T306" i="7"/>
  <c r="H306" i="7"/>
  <c r="N306" i="7"/>
  <c r="W306" i="7"/>
  <c r="E306" i="7"/>
  <c r="Q306" i="7"/>
  <c r="S306" i="7"/>
  <c r="I307" i="6"/>
  <c r="B307" i="7" s="1"/>
  <c r="V306" i="7"/>
  <c r="D306" i="7"/>
  <c r="M306" i="7"/>
  <c r="A308" i="5"/>
  <c r="R307" i="7" l="1"/>
  <c r="F307" i="7"/>
  <c r="X307" i="7"/>
  <c r="L307" i="7"/>
  <c r="O307" i="7"/>
  <c r="U307" i="7"/>
  <c r="C307" i="7"/>
  <c r="J308" i="6"/>
  <c r="F308" i="7" s="1"/>
  <c r="H308" i="6"/>
  <c r="G308" i="7" s="1"/>
  <c r="M307" i="7"/>
  <c r="J307" i="7"/>
  <c r="E307" i="7"/>
  <c r="Q307" i="7"/>
  <c r="W307" i="7"/>
  <c r="K307" i="7"/>
  <c r="T307" i="7"/>
  <c r="N307" i="7"/>
  <c r="H307" i="7"/>
  <c r="V307" i="7"/>
  <c r="G307" i="7"/>
  <c r="S307" i="7"/>
  <c r="A307" i="7"/>
  <c r="D307" i="7"/>
  <c r="I308" i="6"/>
  <c r="W308" i="7" s="1"/>
  <c r="A309" i="5"/>
  <c r="R308" i="7" l="1"/>
  <c r="I308" i="7"/>
  <c r="O308" i="7"/>
  <c r="X308" i="7"/>
  <c r="C308" i="7"/>
  <c r="L308" i="7"/>
  <c r="U308" i="7"/>
  <c r="H309" i="6"/>
  <c r="A309" i="7" s="1"/>
  <c r="Q308" i="7"/>
  <c r="N308" i="7"/>
  <c r="H308" i="7"/>
  <c r="D308" i="7"/>
  <c r="M308" i="7"/>
  <c r="J308" i="7"/>
  <c r="V308" i="7"/>
  <c r="P308" i="7"/>
  <c r="T308" i="7"/>
  <c r="S308" i="7"/>
  <c r="A308" i="7"/>
  <c r="K308" i="7"/>
  <c r="J309" i="6"/>
  <c r="F309" i="7" s="1"/>
  <c r="B308" i="7"/>
  <c r="E308" i="7"/>
  <c r="A310" i="5"/>
  <c r="I309" i="6"/>
  <c r="B309" i="7" s="1"/>
  <c r="D309" i="7" l="1"/>
  <c r="G309" i="7"/>
  <c r="V309" i="7"/>
  <c r="P309" i="7"/>
  <c r="M309" i="7"/>
  <c r="H310" i="6"/>
  <c r="P310" i="7" s="1"/>
  <c r="S309" i="7"/>
  <c r="J309" i="7"/>
  <c r="I309" i="7"/>
  <c r="H309" i="7"/>
  <c r="X309" i="7"/>
  <c r="T309" i="7"/>
  <c r="R309" i="7"/>
  <c r="U309" i="7"/>
  <c r="K309" i="7"/>
  <c r="N309" i="7"/>
  <c r="L309" i="7"/>
  <c r="Q309" i="7"/>
  <c r="I310" i="6"/>
  <c r="T310" i="7" s="1"/>
  <c r="J310" i="6"/>
  <c r="U310" i="7" s="1"/>
  <c r="C309" i="7"/>
  <c r="O309" i="7"/>
  <c r="W309" i="7"/>
  <c r="E309" i="7"/>
  <c r="A311" i="5"/>
  <c r="J310" i="7" l="1"/>
  <c r="A310" i="7"/>
  <c r="V310" i="7"/>
  <c r="S310" i="7"/>
  <c r="M310" i="7"/>
  <c r="J311" i="6"/>
  <c r="F311" i="7" s="1"/>
  <c r="H311" i="6"/>
  <c r="M311" i="7" s="1"/>
  <c r="G310" i="7"/>
  <c r="D310" i="7"/>
  <c r="B310" i="7"/>
  <c r="E310" i="7"/>
  <c r="H310" i="7"/>
  <c r="C310" i="7"/>
  <c r="W310" i="7"/>
  <c r="Q310" i="7"/>
  <c r="K310" i="7"/>
  <c r="N310" i="7"/>
  <c r="X310" i="7"/>
  <c r="I310" i="7"/>
  <c r="R310" i="7"/>
  <c r="I311" i="6"/>
  <c r="Q311" i="7" s="1"/>
  <c r="L310" i="7"/>
  <c r="O310" i="7"/>
  <c r="F310" i="7"/>
  <c r="A312" i="5"/>
  <c r="L311" i="7" l="1"/>
  <c r="C311" i="7"/>
  <c r="X311" i="7"/>
  <c r="R311" i="7"/>
  <c r="I311" i="7"/>
  <c r="U311" i="7"/>
  <c r="O311" i="7"/>
  <c r="J312" i="6"/>
  <c r="R312" i="7" s="1"/>
  <c r="H312" i="6"/>
  <c r="D312" i="7" s="1"/>
  <c r="H311" i="7"/>
  <c r="J311" i="7"/>
  <c r="K311" i="7"/>
  <c r="S311" i="7"/>
  <c r="E311" i="7"/>
  <c r="B311" i="7"/>
  <c r="N311" i="7"/>
  <c r="T311" i="7"/>
  <c r="W311" i="7"/>
  <c r="D311" i="7"/>
  <c r="G311" i="7"/>
  <c r="P311" i="7"/>
  <c r="V311" i="7"/>
  <c r="A311" i="7"/>
  <c r="I312" i="6"/>
  <c r="T312" i="7" s="1"/>
  <c r="A313" i="5"/>
  <c r="U312" i="7" l="1"/>
  <c r="O312" i="7"/>
  <c r="L312" i="7"/>
  <c r="F312" i="7"/>
  <c r="I312" i="7"/>
  <c r="X312" i="7"/>
  <c r="C312" i="7"/>
  <c r="J313" i="6"/>
  <c r="R313" i="7" s="1"/>
  <c r="H313" i="6"/>
  <c r="S313" i="7" s="1"/>
  <c r="S312" i="7"/>
  <c r="M312" i="7"/>
  <c r="G312" i="7"/>
  <c r="A312" i="7"/>
  <c r="I313" i="6"/>
  <c r="W313" i="7" s="1"/>
  <c r="P312" i="7"/>
  <c r="J312" i="7"/>
  <c r="V312" i="7"/>
  <c r="W312" i="7"/>
  <c r="K312" i="7"/>
  <c r="B312" i="7"/>
  <c r="E312" i="7"/>
  <c r="N312" i="7"/>
  <c r="A314" i="5"/>
  <c r="Q312" i="7"/>
  <c r="H312" i="7"/>
  <c r="C313" i="7" l="1"/>
  <c r="F313" i="7"/>
  <c r="L313" i="7"/>
  <c r="I313" i="7"/>
  <c r="O313" i="7"/>
  <c r="U313" i="7"/>
  <c r="X313" i="7"/>
  <c r="J314" i="6"/>
  <c r="X314" i="7" s="1"/>
  <c r="H314" i="6"/>
  <c r="A314" i="7" s="1"/>
  <c r="E313" i="7"/>
  <c r="A313" i="7"/>
  <c r="J313" i="7"/>
  <c r="G313" i="7"/>
  <c r="M313" i="7"/>
  <c r="K313" i="7"/>
  <c r="H313" i="7"/>
  <c r="D313" i="7"/>
  <c r="I314" i="6"/>
  <c r="E314" i="7" s="1"/>
  <c r="B313" i="7"/>
  <c r="T313" i="7"/>
  <c r="N313" i="7"/>
  <c r="Q313" i="7"/>
  <c r="V313" i="7"/>
  <c r="P313" i="7"/>
  <c r="A315" i="5"/>
  <c r="U314" i="7" l="1"/>
  <c r="R314" i="7"/>
  <c r="I314" i="7"/>
  <c r="F314" i="7"/>
  <c r="C314" i="7"/>
  <c r="L314" i="7"/>
  <c r="O314" i="7"/>
  <c r="J315" i="6"/>
  <c r="R315" i="7" s="1"/>
  <c r="H315" i="6"/>
  <c r="S315" i="7" s="1"/>
  <c r="K314" i="7"/>
  <c r="B314" i="7"/>
  <c r="T314" i="7"/>
  <c r="N314" i="7"/>
  <c r="W314" i="7"/>
  <c r="H314" i="7"/>
  <c r="Q314" i="7"/>
  <c r="I315" i="6"/>
  <c r="B315" i="7" s="1"/>
  <c r="M314" i="7"/>
  <c r="S314" i="7"/>
  <c r="J314" i="7"/>
  <c r="D314" i="7"/>
  <c r="P314" i="7"/>
  <c r="G314" i="7"/>
  <c r="A316" i="5"/>
  <c r="V314" i="7"/>
  <c r="X315" i="7" l="1"/>
  <c r="O315" i="7"/>
  <c r="U315" i="7"/>
  <c r="I315" i="7"/>
  <c r="L315" i="7"/>
  <c r="C315" i="7"/>
  <c r="F315" i="7"/>
  <c r="I316" i="6"/>
  <c r="B316" i="7" s="1"/>
  <c r="H316" i="6"/>
  <c r="G316" i="7" s="1"/>
  <c r="G315" i="7"/>
  <c r="P315" i="7"/>
  <c r="D315" i="7"/>
  <c r="V315" i="7"/>
  <c r="Q315" i="7"/>
  <c r="E315" i="7"/>
  <c r="K315" i="7"/>
  <c r="W315" i="7"/>
  <c r="H315" i="7"/>
  <c r="J316" i="6"/>
  <c r="O316" i="7" s="1"/>
  <c r="J315" i="7"/>
  <c r="A315" i="7"/>
  <c r="T315" i="7"/>
  <c r="N315" i="7"/>
  <c r="M315" i="7"/>
  <c r="A317" i="5"/>
  <c r="W316" i="7" l="1"/>
  <c r="Q316" i="7"/>
  <c r="K316" i="7"/>
  <c r="N316" i="7"/>
  <c r="E316" i="7"/>
  <c r="H316" i="7"/>
  <c r="T316" i="7"/>
  <c r="J317" i="6"/>
  <c r="X317" i="7" s="1"/>
  <c r="H317" i="6"/>
  <c r="M317" i="7" s="1"/>
  <c r="I316" i="7"/>
  <c r="U316" i="7"/>
  <c r="R316" i="7"/>
  <c r="L316" i="7"/>
  <c r="C316" i="7"/>
  <c r="F316" i="7"/>
  <c r="D316" i="7"/>
  <c r="X316" i="7"/>
  <c r="I317" i="6"/>
  <c r="K317" i="7" s="1"/>
  <c r="S316" i="7"/>
  <c r="J316" i="7"/>
  <c r="V316" i="7"/>
  <c r="P316" i="7"/>
  <c r="A318" i="5"/>
  <c r="M316" i="7"/>
  <c r="A316" i="7"/>
  <c r="I317" i="7" l="1"/>
  <c r="R317" i="7"/>
  <c r="L317" i="7"/>
  <c r="F317" i="7"/>
  <c r="U317" i="7"/>
  <c r="O317" i="7"/>
  <c r="C317" i="7"/>
  <c r="J318" i="6"/>
  <c r="C318" i="7" s="1"/>
  <c r="H318" i="6"/>
  <c r="M318" i="7" s="1"/>
  <c r="B317" i="7"/>
  <c r="G317" i="7"/>
  <c r="W317" i="7"/>
  <c r="P317" i="7"/>
  <c r="H317" i="7"/>
  <c r="T317" i="7"/>
  <c r="E317" i="7"/>
  <c r="N317" i="7"/>
  <c r="J317" i="7"/>
  <c r="Q317" i="7"/>
  <c r="I318" i="6"/>
  <c r="H318" i="7" s="1"/>
  <c r="A317" i="7"/>
  <c r="D317" i="7"/>
  <c r="V317" i="7"/>
  <c r="S317" i="7"/>
  <c r="A319" i="5"/>
  <c r="X318" i="7" l="1"/>
  <c r="I318" i="7"/>
  <c r="F318" i="7"/>
  <c r="U318" i="7"/>
  <c r="O318" i="7"/>
  <c r="L318" i="7"/>
  <c r="R318" i="7"/>
  <c r="J319" i="6"/>
  <c r="F319" i="7" s="1"/>
  <c r="H319" i="6"/>
  <c r="A319" i="7" s="1"/>
  <c r="T318" i="7"/>
  <c r="Q318" i="7"/>
  <c r="B318" i="7"/>
  <c r="E318" i="7"/>
  <c r="P318" i="7"/>
  <c r="D318" i="7"/>
  <c r="G318" i="7"/>
  <c r="N318" i="7"/>
  <c r="W318" i="7"/>
  <c r="J318" i="7"/>
  <c r="S318" i="7"/>
  <c r="V318" i="7"/>
  <c r="A318" i="7"/>
  <c r="K318" i="7"/>
  <c r="A320" i="5"/>
  <c r="I319" i="6"/>
  <c r="Q319" i="7" s="1"/>
  <c r="X319" i="7" l="1"/>
  <c r="I319" i="7"/>
  <c r="C319" i="7"/>
  <c r="O319" i="7"/>
  <c r="R319" i="7"/>
  <c r="U319" i="7"/>
  <c r="L319" i="7"/>
  <c r="I320" i="6"/>
  <c r="H320" i="7" s="1"/>
  <c r="H320" i="6"/>
  <c r="M320" i="7" s="1"/>
  <c r="V319" i="7"/>
  <c r="G319" i="7"/>
  <c r="M319" i="7"/>
  <c r="J319" i="7"/>
  <c r="S319" i="7"/>
  <c r="D319" i="7"/>
  <c r="P319" i="7"/>
  <c r="H319" i="7"/>
  <c r="N319" i="7"/>
  <c r="W319" i="7"/>
  <c r="J320" i="6"/>
  <c r="C320" i="7" s="1"/>
  <c r="B319" i="7"/>
  <c r="T319" i="7"/>
  <c r="E319" i="7"/>
  <c r="K319" i="7"/>
  <c r="A321" i="5"/>
  <c r="T320" i="7" l="1"/>
  <c r="W320" i="7"/>
  <c r="E320" i="7"/>
  <c r="N320" i="7"/>
  <c r="Q320" i="7"/>
  <c r="B320" i="7"/>
  <c r="K320" i="7"/>
  <c r="I321" i="6"/>
  <c r="Q321" i="7" s="1"/>
  <c r="H321" i="6"/>
  <c r="P321" i="7" s="1"/>
  <c r="J321" i="6"/>
  <c r="I321" i="7" s="1"/>
  <c r="R320" i="7"/>
  <c r="U320" i="7"/>
  <c r="S320" i="7"/>
  <c r="D320" i="7"/>
  <c r="J320" i="7"/>
  <c r="A320" i="7"/>
  <c r="P320" i="7"/>
  <c r="L320" i="7"/>
  <c r="O320" i="7"/>
  <c r="I320" i="7"/>
  <c r="V320" i="7"/>
  <c r="X320" i="7"/>
  <c r="F320" i="7"/>
  <c r="G320" i="7"/>
  <c r="A322" i="5"/>
  <c r="H321" i="7" l="1"/>
  <c r="E321" i="7"/>
  <c r="T321" i="7"/>
  <c r="B321" i="7"/>
  <c r="N321" i="7"/>
  <c r="K321" i="7"/>
  <c r="W321" i="7"/>
  <c r="J322" i="6"/>
  <c r="R322" i="7" s="1"/>
  <c r="H322" i="6"/>
  <c r="A322" i="7" s="1"/>
  <c r="F321" i="7"/>
  <c r="R321" i="7"/>
  <c r="C321" i="7"/>
  <c r="L321" i="7"/>
  <c r="U321" i="7"/>
  <c r="X321" i="7"/>
  <c r="O321" i="7"/>
  <c r="M321" i="7"/>
  <c r="A321" i="7"/>
  <c r="J321" i="7"/>
  <c r="I322" i="6"/>
  <c r="Q322" i="7" s="1"/>
  <c r="D321" i="7"/>
  <c r="G321" i="7"/>
  <c r="A323" i="5"/>
  <c r="V321" i="7"/>
  <c r="S321" i="7"/>
  <c r="I322" i="7" l="1"/>
  <c r="C322" i="7"/>
  <c r="F322" i="7"/>
  <c r="X322" i="7"/>
  <c r="U322" i="7"/>
  <c r="L322" i="7"/>
  <c r="O322" i="7"/>
  <c r="I323" i="6"/>
  <c r="H323" i="7" s="1"/>
  <c r="H323" i="6"/>
  <c r="D323" i="7" s="1"/>
  <c r="B322" i="7"/>
  <c r="W322" i="7"/>
  <c r="T322" i="7"/>
  <c r="E322" i="7"/>
  <c r="G322" i="7"/>
  <c r="D322" i="7"/>
  <c r="P322" i="7"/>
  <c r="J322" i="7"/>
  <c r="V322" i="7"/>
  <c r="M322" i="7"/>
  <c r="S322" i="7"/>
  <c r="J323" i="6"/>
  <c r="R323" i="7" s="1"/>
  <c r="K322" i="7"/>
  <c r="N322" i="7"/>
  <c r="H322" i="7"/>
  <c r="A324" i="5"/>
  <c r="K323" i="7" l="1"/>
  <c r="B323" i="7"/>
  <c r="N323" i="7"/>
  <c r="T323" i="7"/>
  <c r="W323" i="7"/>
  <c r="Q323" i="7"/>
  <c r="E323" i="7"/>
  <c r="I324" i="6"/>
  <c r="B324" i="7" s="1"/>
  <c r="H324" i="6"/>
  <c r="D324" i="7" s="1"/>
  <c r="C323" i="7"/>
  <c r="S323" i="7"/>
  <c r="J324" i="6"/>
  <c r="C324" i="7" s="1"/>
  <c r="P323" i="7"/>
  <c r="G323" i="7"/>
  <c r="V323" i="7"/>
  <c r="A323" i="7"/>
  <c r="I323" i="7"/>
  <c r="F323" i="7"/>
  <c r="U323" i="7"/>
  <c r="X323" i="7"/>
  <c r="M323" i="7"/>
  <c r="J323" i="7"/>
  <c r="O323" i="7"/>
  <c r="L323" i="7"/>
  <c r="A325" i="5"/>
  <c r="Q324" i="7" l="1"/>
  <c r="K324" i="7"/>
  <c r="N324" i="7"/>
  <c r="H324" i="7"/>
  <c r="W324" i="7"/>
  <c r="E324" i="7"/>
  <c r="T324" i="7"/>
  <c r="I325" i="6"/>
  <c r="K325" i="7" s="1"/>
  <c r="H325" i="6"/>
  <c r="S325" i="7" s="1"/>
  <c r="X324" i="7"/>
  <c r="L324" i="7"/>
  <c r="F324" i="7"/>
  <c r="U324" i="7"/>
  <c r="O324" i="7"/>
  <c r="R324" i="7"/>
  <c r="I324" i="7"/>
  <c r="J324" i="7"/>
  <c r="A324" i="7"/>
  <c r="S324" i="7"/>
  <c r="V324" i="7"/>
  <c r="G324" i="7"/>
  <c r="J325" i="6"/>
  <c r="U325" i="7" s="1"/>
  <c r="M324" i="7"/>
  <c r="P324" i="7"/>
  <c r="A326" i="5"/>
  <c r="Q325" i="7" l="1"/>
  <c r="N325" i="7"/>
  <c r="E325" i="7"/>
  <c r="T325" i="7"/>
  <c r="B325" i="7"/>
  <c r="W325" i="7"/>
  <c r="H325" i="7"/>
  <c r="I326" i="6"/>
  <c r="K326" i="7" s="1"/>
  <c r="H326" i="6"/>
  <c r="V326" i="7" s="1"/>
  <c r="D325" i="7"/>
  <c r="X325" i="7"/>
  <c r="C325" i="7"/>
  <c r="R325" i="7"/>
  <c r="V325" i="7"/>
  <c r="I325" i="7"/>
  <c r="O325" i="7"/>
  <c r="L325" i="7"/>
  <c r="J326" i="6"/>
  <c r="I326" i="7" s="1"/>
  <c r="F325" i="7"/>
  <c r="P325" i="7"/>
  <c r="G325" i="7"/>
  <c r="A325" i="7"/>
  <c r="M325" i="7"/>
  <c r="J325" i="7"/>
  <c r="A327" i="5"/>
  <c r="T326" i="7" l="1"/>
  <c r="E326" i="7"/>
  <c r="W326" i="7"/>
  <c r="Q326" i="7"/>
  <c r="H326" i="7"/>
  <c r="B326" i="7"/>
  <c r="N326" i="7"/>
  <c r="I327" i="6"/>
  <c r="B327" i="7" s="1"/>
  <c r="H327" i="6"/>
  <c r="V327" i="7" s="1"/>
  <c r="S326" i="7"/>
  <c r="P326" i="7"/>
  <c r="J326" i="7"/>
  <c r="A326" i="7"/>
  <c r="D326" i="7"/>
  <c r="M326" i="7"/>
  <c r="G326" i="7"/>
  <c r="O326" i="7"/>
  <c r="C326" i="7"/>
  <c r="X326" i="7"/>
  <c r="L326" i="7"/>
  <c r="R326" i="7"/>
  <c r="F326" i="7"/>
  <c r="U326" i="7"/>
  <c r="J327" i="6"/>
  <c r="C327" i="7" s="1"/>
  <c r="A328" i="5"/>
  <c r="K327" i="7" l="1"/>
  <c r="N327" i="7"/>
  <c r="H327" i="7"/>
  <c r="W327" i="7"/>
  <c r="Q327" i="7"/>
  <c r="E327" i="7"/>
  <c r="T327" i="7"/>
  <c r="J328" i="6"/>
  <c r="X328" i="7" s="1"/>
  <c r="H328" i="6"/>
  <c r="P328" i="7" s="1"/>
  <c r="P327" i="7"/>
  <c r="S327" i="7"/>
  <c r="A327" i="7"/>
  <c r="M327" i="7"/>
  <c r="G327" i="7"/>
  <c r="D327" i="7"/>
  <c r="J327" i="7"/>
  <c r="I327" i="7"/>
  <c r="F327" i="7"/>
  <c r="L327" i="7"/>
  <c r="O327" i="7"/>
  <c r="R327" i="7"/>
  <c r="I328" i="6"/>
  <c r="K328" i="7" s="1"/>
  <c r="X327" i="7"/>
  <c r="U327" i="7"/>
  <c r="A329" i="5"/>
  <c r="U328" i="7" l="1"/>
  <c r="F328" i="7"/>
  <c r="O328" i="7"/>
  <c r="C328" i="7"/>
  <c r="L328" i="7"/>
  <c r="I328" i="7"/>
  <c r="R328" i="7"/>
  <c r="I329" i="6"/>
  <c r="H329" i="7" s="1"/>
  <c r="H329" i="6"/>
  <c r="A329" i="7" s="1"/>
  <c r="E328" i="7"/>
  <c r="G328" i="7"/>
  <c r="H328" i="7"/>
  <c r="J328" i="7"/>
  <c r="B328" i="7"/>
  <c r="W328" i="7"/>
  <c r="J329" i="6"/>
  <c r="O329" i="7" s="1"/>
  <c r="S328" i="7"/>
  <c r="Q328" i="7"/>
  <c r="D328" i="7"/>
  <c r="M328" i="7"/>
  <c r="T328" i="7"/>
  <c r="N328" i="7"/>
  <c r="V328" i="7"/>
  <c r="A328" i="7"/>
  <c r="A330" i="5"/>
  <c r="K329" i="7" l="1"/>
  <c r="W329" i="7"/>
  <c r="Q329" i="7"/>
  <c r="B329" i="7"/>
  <c r="E329" i="7"/>
  <c r="N329" i="7"/>
  <c r="T329" i="7"/>
  <c r="I330" i="6"/>
  <c r="H330" i="7" s="1"/>
  <c r="H330" i="6"/>
  <c r="M330" i="7" s="1"/>
  <c r="C329" i="7"/>
  <c r="P329" i="7"/>
  <c r="V329" i="7"/>
  <c r="I329" i="7"/>
  <c r="M329" i="7"/>
  <c r="X329" i="7"/>
  <c r="D329" i="7"/>
  <c r="S329" i="7"/>
  <c r="J329" i="7"/>
  <c r="L329" i="7"/>
  <c r="G329" i="7"/>
  <c r="F329" i="7"/>
  <c r="R329" i="7"/>
  <c r="U329" i="7"/>
  <c r="J330" i="6"/>
  <c r="R330" i="7" s="1"/>
  <c r="A331" i="5"/>
  <c r="N330" i="7" l="1"/>
  <c r="Q330" i="7"/>
  <c r="T330" i="7"/>
  <c r="K330" i="7"/>
  <c r="E330" i="7"/>
  <c r="B330" i="7"/>
  <c r="W330" i="7"/>
  <c r="H331" i="6"/>
  <c r="J331" i="7" s="1"/>
  <c r="J330" i="7"/>
  <c r="I331" i="6"/>
  <c r="T331" i="7" s="1"/>
  <c r="U330" i="7"/>
  <c r="O330" i="7"/>
  <c r="I330" i="7"/>
  <c r="J331" i="6"/>
  <c r="R331" i="7" s="1"/>
  <c r="A330" i="7"/>
  <c r="D330" i="7"/>
  <c r="V330" i="7"/>
  <c r="P330" i="7"/>
  <c r="S330" i="7"/>
  <c r="G330" i="7"/>
  <c r="L330" i="7"/>
  <c r="X330" i="7"/>
  <c r="F330" i="7"/>
  <c r="A332" i="5"/>
  <c r="C330" i="7"/>
  <c r="M331" i="7" l="1"/>
  <c r="A331" i="7"/>
  <c r="D331" i="7"/>
  <c r="S331" i="7"/>
  <c r="V331" i="7"/>
  <c r="G331" i="7"/>
  <c r="I332" i="6"/>
  <c r="B332" i="7" s="1"/>
  <c r="H332" i="6"/>
  <c r="G332" i="7" s="1"/>
  <c r="P331" i="7"/>
  <c r="U331" i="7"/>
  <c r="N331" i="7"/>
  <c r="B331" i="7"/>
  <c r="K331" i="7"/>
  <c r="E331" i="7"/>
  <c r="Q331" i="7"/>
  <c r="H331" i="7"/>
  <c r="O331" i="7"/>
  <c r="W331" i="7"/>
  <c r="J332" i="6"/>
  <c r="F332" i="7" s="1"/>
  <c r="F331" i="7"/>
  <c r="L331" i="7"/>
  <c r="I331" i="7"/>
  <c r="C331" i="7"/>
  <c r="X331" i="7"/>
  <c r="A333" i="5"/>
  <c r="N332" i="7" l="1"/>
  <c r="T332" i="7"/>
  <c r="K332" i="7"/>
  <c r="Q332" i="7"/>
  <c r="E332" i="7"/>
  <c r="H332" i="7"/>
  <c r="W332" i="7"/>
  <c r="H333" i="6"/>
  <c r="M333" i="7" s="1"/>
  <c r="U332" i="7"/>
  <c r="R332" i="7"/>
  <c r="I332" i="7"/>
  <c r="L332" i="7"/>
  <c r="C332" i="7"/>
  <c r="X332" i="7"/>
  <c r="O332" i="7"/>
  <c r="V332" i="7"/>
  <c r="M332" i="7"/>
  <c r="S332" i="7"/>
  <c r="D332" i="7"/>
  <c r="P332" i="7"/>
  <c r="A332" i="7"/>
  <c r="J333" i="6"/>
  <c r="X333" i="7" s="1"/>
  <c r="A334" i="5"/>
  <c r="I333" i="6"/>
  <c r="K333" i="7" s="1"/>
  <c r="J332" i="7"/>
  <c r="D333" i="7" l="1"/>
  <c r="V333" i="7"/>
  <c r="A333" i="7"/>
  <c r="S333" i="7"/>
  <c r="I334" i="6"/>
  <c r="N334" i="7" s="1"/>
  <c r="H334" i="6"/>
  <c r="J334" i="7" s="1"/>
  <c r="J333" i="7"/>
  <c r="P333" i="7"/>
  <c r="G333" i="7"/>
  <c r="B333" i="7"/>
  <c r="N333" i="7"/>
  <c r="I333" i="7"/>
  <c r="R333" i="7"/>
  <c r="C333" i="7"/>
  <c r="O333" i="7"/>
  <c r="T333" i="7"/>
  <c r="H333" i="7"/>
  <c r="A335" i="5"/>
  <c r="J334" i="6"/>
  <c r="F334" i="7" s="1"/>
  <c r="Q333" i="7"/>
  <c r="U333" i="7"/>
  <c r="L333" i="7"/>
  <c r="W333" i="7"/>
  <c r="F333" i="7"/>
  <c r="E333" i="7"/>
  <c r="B334" i="7" l="1"/>
  <c r="Q334" i="7"/>
  <c r="E334" i="7"/>
  <c r="W334" i="7"/>
  <c r="K334" i="7"/>
  <c r="H334" i="7"/>
  <c r="T334" i="7"/>
  <c r="I335" i="6"/>
  <c r="K335" i="7" s="1"/>
  <c r="H335" i="6"/>
  <c r="V335" i="7" s="1"/>
  <c r="O334" i="7"/>
  <c r="I334" i="7"/>
  <c r="C334" i="7"/>
  <c r="X334" i="7"/>
  <c r="V334" i="7"/>
  <c r="J335" i="6"/>
  <c r="C335" i="7" s="1"/>
  <c r="P334" i="7"/>
  <c r="S334" i="7"/>
  <c r="M334" i="7"/>
  <c r="D334" i="7"/>
  <c r="G334" i="7"/>
  <c r="A334" i="7"/>
  <c r="A336" i="5"/>
  <c r="L334" i="7"/>
  <c r="R334" i="7"/>
  <c r="U334" i="7"/>
  <c r="T335" i="7" l="1"/>
  <c r="B335" i="7"/>
  <c r="W335" i="7"/>
  <c r="N335" i="7"/>
  <c r="E335" i="7"/>
  <c r="Q335" i="7"/>
  <c r="H335" i="7"/>
  <c r="H336" i="6"/>
  <c r="G336" i="7" s="1"/>
  <c r="I335" i="7"/>
  <c r="R335" i="7"/>
  <c r="I336" i="6"/>
  <c r="T336" i="7" s="1"/>
  <c r="O335" i="7"/>
  <c r="F335" i="7"/>
  <c r="X335" i="7"/>
  <c r="L335" i="7"/>
  <c r="D335" i="7"/>
  <c r="J336" i="6"/>
  <c r="I336" i="7" s="1"/>
  <c r="J335" i="7"/>
  <c r="G335" i="7"/>
  <c r="U335" i="7"/>
  <c r="S335" i="7"/>
  <c r="A335" i="7"/>
  <c r="P335" i="7"/>
  <c r="M335" i="7"/>
  <c r="A337" i="5"/>
  <c r="D336" i="7" l="1"/>
  <c r="V336" i="7"/>
  <c r="A336" i="7"/>
  <c r="S336" i="7"/>
  <c r="M336" i="7"/>
  <c r="J336" i="7"/>
  <c r="P336" i="7"/>
  <c r="J337" i="6"/>
  <c r="C337" i="7" s="1"/>
  <c r="H337" i="6"/>
  <c r="M337" i="7" s="1"/>
  <c r="H336" i="7"/>
  <c r="Q336" i="7"/>
  <c r="N336" i="7"/>
  <c r="E336" i="7"/>
  <c r="B336" i="7"/>
  <c r="K336" i="7"/>
  <c r="W336" i="7"/>
  <c r="R336" i="7"/>
  <c r="L336" i="7"/>
  <c r="F336" i="7"/>
  <c r="X336" i="7"/>
  <c r="C336" i="7"/>
  <c r="O336" i="7"/>
  <c r="U336" i="7"/>
  <c r="I337" i="6"/>
  <c r="W337" i="7" s="1"/>
  <c r="A338" i="5"/>
  <c r="X337" i="7" l="1"/>
  <c r="O337" i="7"/>
  <c r="F337" i="7"/>
  <c r="I337" i="7"/>
  <c r="R337" i="7"/>
  <c r="L337" i="7"/>
  <c r="U337" i="7"/>
  <c r="I338" i="6"/>
  <c r="W338" i="7" s="1"/>
  <c r="H338" i="6"/>
  <c r="A338" i="7" s="1"/>
  <c r="E337" i="7"/>
  <c r="N337" i="7"/>
  <c r="H337" i="7"/>
  <c r="B337" i="7"/>
  <c r="J337" i="7"/>
  <c r="G337" i="7"/>
  <c r="Q337" i="7"/>
  <c r="K337" i="7"/>
  <c r="T337" i="7"/>
  <c r="A337" i="7"/>
  <c r="V337" i="7"/>
  <c r="P337" i="7"/>
  <c r="S337" i="7"/>
  <c r="D337" i="7"/>
  <c r="J338" i="6"/>
  <c r="X338" i="7" s="1"/>
  <c r="A339" i="5"/>
  <c r="K338" i="7" l="1"/>
  <c r="Q338" i="7"/>
  <c r="N338" i="7"/>
  <c r="H338" i="7"/>
  <c r="T338" i="7"/>
  <c r="B338" i="7"/>
  <c r="E338" i="7"/>
  <c r="J339" i="6"/>
  <c r="F339" i="7" s="1"/>
  <c r="H339" i="6"/>
  <c r="G339" i="7" s="1"/>
  <c r="P338" i="7"/>
  <c r="J338" i="7"/>
  <c r="S338" i="7"/>
  <c r="V338" i="7"/>
  <c r="D338" i="7"/>
  <c r="U338" i="7"/>
  <c r="M338" i="7"/>
  <c r="G338" i="7"/>
  <c r="L338" i="7"/>
  <c r="I338" i="7"/>
  <c r="O338" i="7"/>
  <c r="F338" i="7"/>
  <c r="I339" i="6"/>
  <c r="H339" i="7" s="1"/>
  <c r="C338" i="7"/>
  <c r="R338" i="7"/>
  <c r="A340" i="5"/>
  <c r="X339" i="7" l="1"/>
  <c r="L339" i="7"/>
  <c r="R339" i="7"/>
  <c r="I339" i="7"/>
  <c r="O339" i="7"/>
  <c r="U339" i="7"/>
  <c r="C339" i="7"/>
  <c r="H340" i="6"/>
  <c r="J340" i="7" s="1"/>
  <c r="W339" i="7"/>
  <c r="Q339" i="7"/>
  <c r="T339" i="7"/>
  <c r="K339" i="7"/>
  <c r="P339" i="7"/>
  <c r="I340" i="6"/>
  <c r="E340" i="7" s="1"/>
  <c r="M339" i="7"/>
  <c r="D339" i="7"/>
  <c r="A339" i="7"/>
  <c r="V339" i="7"/>
  <c r="J339" i="7"/>
  <c r="S339" i="7"/>
  <c r="E339" i="7"/>
  <c r="N339" i="7"/>
  <c r="B339" i="7"/>
  <c r="A341" i="5"/>
  <c r="J340" i="6"/>
  <c r="U340" i="7" s="1"/>
  <c r="G340" i="7" l="1"/>
  <c r="P340" i="7"/>
  <c r="D340" i="7"/>
  <c r="V340" i="7"/>
  <c r="M340" i="7"/>
  <c r="H341" i="6"/>
  <c r="A341" i="7" s="1"/>
  <c r="S340" i="7"/>
  <c r="A340" i="7"/>
  <c r="T340" i="7"/>
  <c r="K340" i="7"/>
  <c r="Q340" i="7"/>
  <c r="H340" i="7"/>
  <c r="B340" i="7"/>
  <c r="N340" i="7"/>
  <c r="W340" i="7"/>
  <c r="F340" i="7"/>
  <c r="O340" i="7"/>
  <c r="J341" i="6"/>
  <c r="I341" i="7" s="1"/>
  <c r="L340" i="7"/>
  <c r="I341" i="6"/>
  <c r="Q341" i="7" s="1"/>
  <c r="X340" i="7"/>
  <c r="R340" i="7"/>
  <c r="C340" i="7"/>
  <c r="I340" i="7"/>
  <c r="A342" i="5"/>
  <c r="J341" i="7" l="1"/>
  <c r="D341" i="7"/>
  <c r="P341" i="7"/>
  <c r="S341" i="7"/>
  <c r="M341" i="7"/>
  <c r="G341" i="7"/>
  <c r="J342" i="6"/>
  <c r="C342" i="7" s="1"/>
  <c r="H342" i="6"/>
  <c r="G342" i="7" s="1"/>
  <c r="V341" i="7"/>
  <c r="W341" i="7"/>
  <c r="L341" i="7"/>
  <c r="E341" i="7"/>
  <c r="F341" i="7"/>
  <c r="H341" i="7"/>
  <c r="K341" i="7"/>
  <c r="B341" i="7"/>
  <c r="T341" i="7"/>
  <c r="O341" i="7"/>
  <c r="N341" i="7"/>
  <c r="R341" i="7"/>
  <c r="X341" i="7"/>
  <c r="C341" i="7"/>
  <c r="U341" i="7"/>
  <c r="I342" i="6"/>
  <c r="K342" i="7" s="1"/>
  <c r="A343" i="5"/>
  <c r="X342" i="7" l="1"/>
  <c r="U342" i="7"/>
  <c r="F342" i="7"/>
  <c r="O342" i="7"/>
  <c r="R342" i="7"/>
  <c r="I342" i="7"/>
  <c r="L342" i="7"/>
  <c r="J343" i="6"/>
  <c r="C343" i="7" s="1"/>
  <c r="H343" i="6"/>
  <c r="D343" i="7" s="1"/>
  <c r="N342" i="7"/>
  <c r="M342" i="7"/>
  <c r="P342" i="7"/>
  <c r="D342" i="7"/>
  <c r="A342" i="7"/>
  <c r="I343" i="6"/>
  <c r="K343" i="7" s="1"/>
  <c r="S342" i="7"/>
  <c r="V342" i="7"/>
  <c r="A344" i="5"/>
  <c r="B342" i="7"/>
  <c r="Q342" i="7"/>
  <c r="W342" i="7"/>
  <c r="T342" i="7"/>
  <c r="H342" i="7"/>
  <c r="J342" i="7"/>
  <c r="E342" i="7"/>
  <c r="U343" i="7" l="1"/>
  <c r="R343" i="7"/>
  <c r="F343" i="7"/>
  <c r="I343" i="7"/>
  <c r="L343" i="7"/>
  <c r="O343" i="7"/>
  <c r="X343" i="7"/>
  <c r="J344" i="6"/>
  <c r="F344" i="7" s="1"/>
  <c r="H344" i="6"/>
  <c r="S344" i="7" s="1"/>
  <c r="H343" i="7"/>
  <c r="B343" i="7"/>
  <c r="Q343" i="7"/>
  <c r="W343" i="7"/>
  <c r="A343" i="7"/>
  <c r="P343" i="7"/>
  <c r="T343" i="7"/>
  <c r="E343" i="7"/>
  <c r="I344" i="6"/>
  <c r="N344" i="7" s="1"/>
  <c r="N343" i="7"/>
  <c r="J343" i="7"/>
  <c r="V343" i="7"/>
  <c r="S343" i="7"/>
  <c r="G343" i="7"/>
  <c r="M343" i="7"/>
  <c r="A345" i="5"/>
  <c r="L344" i="7" l="1"/>
  <c r="C344" i="7"/>
  <c r="X344" i="7"/>
  <c r="U344" i="7"/>
  <c r="I344" i="7"/>
  <c r="O344" i="7"/>
  <c r="R344" i="7"/>
  <c r="H345" i="6"/>
  <c r="P345" i="7" s="1"/>
  <c r="H344" i="7"/>
  <c r="T344" i="7"/>
  <c r="A344" i="7"/>
  <c r="K344" i="7"/>
  <c r="G344" i="7"/>
  <c r="Q344" i="7"/>
  <c r="B344" i="7"/>
  <c r="W344" i="7"/>
  <c r="E344" i="7"/>
  <c r="V344" i="7"/>
  <c r="D344" i="7"/>
  <c r="P344" i="7"/>
  <c r="M344" i="7"/>
  <c r="J344" i="7"/>
  <c r="J345" i="6"/>
  <c r="F345" i="7" s="1"/>
  <c r="I345" i="6"/>
  <c r="H345" i="7" s="1"/>
  <c r="A346" i="5"/>
  <c r="M345" i="7" l="1"/>
  <c r="A345" i="7"/>
  <c r="D345" i="7"/>
  <c r="V345" i="7"/>
  <c r="S345" i="7"/>
  <c r="J345" i="7"/>
  <c r="G345" i="7"/>
  <c r="J346" i="6"/>
  <c r="R346" i="7" s="1"/>
  <c r="H346" i="6"/>
  <c r="G346" i="7" s="1"/>
  <c r="K345" i="7"/>
  <c r="U345" i="7"/>
  <c r="R345" i="7"/>
  <c r="I346" i="6"/>
  <c r="Q346" i="7" s="1"/>
  <c r="L345" i="7"/>
  <c r="C345" i="7"/>
  <c r="Q345" i="7"/>
  <c r="E345" i="7"/>
  <c r="N345" i="7"/>
  <c r="T345" i="7"/>
  <c r="B345" i="7"/>
  <c r="A347" i="5"/>
  <c r="W345" i="7"/>
  <c r="O345" i="7"/>
  <c r="I345" i="7"/>
  <c r="X345" i="7"/>
  <c r="C346" i="7" l="1"/>
  <c r="F346" i="7"/>
  <c r="L346" i="7"/>
  <c r="I346" i="7"/>
  <c r="X346" i="7"/>
  <c r="O346" i="7"/>
  <c r="U346" i="7"/>
  <c r="H347" i="6"/>
  <c r="V347" i="7" s="1"/>
  <c r="K346" i="7"/>
  <c r="T346" i="7"/>
  <c r="E346" i="7"/>
  <c r="W346" i="7"/>
  <c r="N346" i="7"/>
  <c r="H346" i="7"/>
  <c r="B346" i="7"/>
  <c r="P346" i="7"/>
  <c r="S346" i="7"/>
  <c r="M346" i="7"/>
  <c r="D346" i="7"/>
  <c r="V346" i="7"/>
  <c r="A346" i="7"/>
  <c r="J346" i="7"/>
  <c r="I347" i="6"/>
  <c r="W347" i="7" s="1"/>
  <c r="J347" i="6"/>
  <c r="C347" i="7" s="1"/>
  <c r="A348" i="5"/>
  <c r="A347" i="7" l="1"/>
  <c r="S347" i="7"/>
  <c r="P347" i="7"/>
  <c r="J347" i="7"/>
  <c r="G347" i="7"/>
  <c r="H348" i="6"/>
  <c r="A348" i="7" s="1"/>
  <c r="M347" i="7"/>
  <c r="D347" i="7"/>
  <c r="T347" i="7"/>
  <c r="Q347" i="7"/>
  <c r="K347" i="7"/>
  <c r="E347" i="7"/>
  <c r="H347" i="7"/>
  <c r="O347" i="7"/>
  <c r="X347" i="7"/>
  <c r="R347" i="7"/>
  <c r="B347" i="7"/>
  <c r="F347" i="7"/>
  <c r="J348" i="6"/>
  <c r="O348" i="7" s="1"/>
  <c r="N347" i="7"/>
  <c r="I347" i="7"/>
  <c r="U347" i="7"/>
  <c r="A349" i="5"/>
  <c r="I348" i="6"/>
  <c r="T348" i="7" s="1"/>
  <c r="L347" i="7"/>
  <c r="M348" i="7" l="1"/>
  <c r="V348" i="7"/>
  <c r="J348" i="7"/>
  <c r="S348" i="7"/>
  <c r="P348" i="7"/>
  <c r="G348" i="7"/>
  <c r="J349" i="6"/>
  <c r="O349" i="7" s="1"/>
  <c r="H349" i="6"/>
  <c r="J349" i="7" s="1"/>
  <c r="D348" i="7"/>
  <c r="R348" i="7"/>
  <c r="L348" i="7"/>
  <c r="C348" i="7"/>
  <c r="Q348" i="7"/>
  <c r="X348" i="7"/>
  <c r="K348" i="7"/>
  <c r="F348" i="7"/>
  <c r="I348" i="7"/>
  <c r="U348" i="7"/>
  <c r="I349" i="6"/>
  <c r="W349" i="7" s="1"/>
  <c r="N348" i="7"/>
  <c r="B348" i="7"/>
  <c r="E348" i="7"/>
  <c r="W348" i="7"/>
  <c r="H348" i="7"/>
  <c r="A350" i="5"/>
  <c r="R349" i="7" l="1"/>
  <c r="I349" i="7"/>
  <c r="F349" i="7"/>
  <c r="L349" i="7"/>
  <c r="C349" i="7"/>
  <c r="X349" i="7"/>
  <c r="U349" i="7"/>
  <c r="I350" i="6"/>
  <c r="E350" i="7" s="1"/>
  <c r="H350" i="6"/>
  <c r="A350" i="7" s="1"/>
  <c r="P349" i="7"/>
  <c r="S349" i="7"/>
  <c r="K349" i="7"/>
  <c r="G349" i="7"/>
  <c r="A349" i="7"/>
  <c r="M349" i="7"/>
  <c r="V349" i="7"/>
  <c r="D349" i="7"/>
  <c r="E349" i="7"/>
  <c r="H349" i="7"/>
  <c r="Q349" i="7"/>
  <c r="T349" i="7"/>
  <c r="J350" i="6"/>
  <c r="X350" i="7" s="1"/>
  <c r="N349" i="7"/>
  <c r="B349" i="7"/>
  <c r="A351" i="5"/>
  <c r="H350" i="7" l="1"/>
  <c r="T350" i="7"/>
  <c r="W350" i="7"/>
  <c r="N350" i="7"/>
  <c r="B350" i="7"/>
  <c r="K350" i="7"/>
  <c r="Q350" i="7"/>
  <c r="I351" i="6"/>
  <c r="T351" i="7" s="1"/>
  <c r="H351" i="6"/>
  <c r="V351" i="7" s="1"/>
  <c r="I350" i="7"/>
  <c r="L350" i="7"/>
  <c r="V350" i="7"/>
  <c r="C350" i="7"/>
  <c r="O350" i="7"/>
  <c r="P350" i="7"/>
  <c r="M350" i="7"/>
  <c r="S350" i="7"/>
  <c r="U350" i="7"/>
  <c r="R350" i="7"/>
  <c r="J350" i="7"/>
  <c r="F350" i="7"/>
  <c r="D350" i="7"/>
  <c r="G350" i="7"/>
  <c r="J351" i="6"/>
  <c r="C351" i="7" s="1"/>
  <c r="A352" i="5"/>
  <c r="K351" i="7" l="1"/>
  <c r="E351" i="7"/>
  <c r="N351" i="7"/>
  <c r="Q351" i="7"/>
  <c r="W351" i="7"/>
  <c r="B351" i="7"/>
  <c r="H351" i="7"/>
  <c r="I352" i="6"/>
  <c r="K352" i="7" s="1"/>
  <c r="H352" i="6"/>
  <c r="G352" i="7" s="1"/>
  <c r="P351" i="7"/>
  <c r="G351" i="7"/>
  <c r="D351" i="7"/>
  <c r="J352" i="6"/>
  <c r="O352" i="7" s="1"/>
  <c r="J351" i="7"/>
  <c r="M351" i="7"/>
  <c r="U351" i="7"/>
  <c r="A351" i="7"/>
  <c r="S351" i="7"/>
  <c r="R351" i="7"/>
  <c r="X351" i="7"/>
  <c r="F351" i="7"/>
  <c r="O351" i="7"/>
  <c r="L351" i="7"/>
  <c r="I351" i="7"/>
  <c r="A353" i="5"/>
  <c r="B352" i="7" l="1"/>
  <c r="E352" i="7"/>
  <c r="W352" i="7"/>
  <c r="H352" i="7"/>
  <c r="T352" i="7"/>
  <c r="N352" i="7"/>
  <c r="Q352" i="7"/>
  <c r="H353" i="6"/>
  <c r="A353" i="7" s="1"/>
  <c r="M352" i="7"/>
  <c r="V352" i="7"/>
  <c r="S352" i="7"/>
  <c r="J352" i="7"/>
  <c r="P352" i="7"/>
  <c r="L352" i="7"/>
  <c r="D352" i="7"/>
  <c r="A352" i="7"/>
  <c r="C352" i="7"/>
  <c r="I352" i="7"/>
  <c r="U352" i="7"/>
  <c r="R352" i="7"/>
  <c r="F352" i="7"/>
  <c r="X352" i="7"/>
  <c r="I353" i="6"/>
  <c r="T353" i="7" s="1"/>
  <c r="J353" i="6"/>
  <c r="F353" i="7" s="1"/>
  <c r="A354" i="5"/>
  <c r="S353" i="7" l="1"/>
  <c r="D353" i="7"/>
  <c r="P353" i="7"/>
  <c r="G353" i="7"/>
  <c r="V353" i="7"/>
  <c r="M353" i="7"/>
  <c r="J353" i="7"/>
  <c r="J354" i="6"/>
  <c r="U354" i="7" s="1"/>
  <c r="H354" i="6"/>
  <c r="G354" i="7" s="1"/>
  <c r="C353" i="7"/>
  <c r="I353" i="7"/>
  <c r="B353" i="7"/>
  <c r="E353" i="7"/>
  <c r="Q353" i="7"/>
  <c r="O353" i="7"/>
  <c r="W353" i="7"/>
  <c r="I354" i="6"/>
  <c r="N354" i="7" s="1"/>
  <c r="H353" i="7"/>
  <c r="X353" i="7"/>
  <c r="L353" i="7"/>
  <c r="N353" i="7"/>
  <c r="R353" i="7"/>
  <c r="U353" i="7"/>
  <c r="K353" i="7"/>
  <c r="A355" i="5"/>
  <c r="X354" i="7" l="1"/>
  <c r="I354" i="7"/>
  <c r="R354" i="7"/>
  <c r="O354" i="7"/>
  <c r="L354" i="7"/>
  <c r="C354" i="7"/>
  <c r="F354" i="7"/>
  <c r="I355" i="6"/>
  <c r="Q355" i="7" s="1"/>
  <c r="H355" i="6"/>
  <c r="V355" i="7" s="1"/>
  <c r="H354" i="7"/>
  <c r="V354" i="7"/>
  <c r="P354" i="7"/>
  <c r="S354" i="7"/>
  <c r="J354" i="7"/>
  <c r="D354" i="7"/>
  <c r="M354" i="7"/>
  <c r="A354" i="7"/>
  <c r="K354" i="7"/>
  <c r="Q354" i="7"/>
  <c r="E354" i="7"/>
  <c r="W354" i="7"/>
  <c r="B354" i="7"/>
  <c r="T354" i="7"/>
  <c r="J355" i="6"/>
  <c r="F355" i="7" s="1"/>
  <c r="A356" i="5"/>
  <c r="E355" i="7" l="1"/>
  <c r="H355" i="7"/>
  <c r="T355" i="7"/>
  <c r="N355" i="7"/>
  <c r="W355" i="7"/>
  <c r="K355" i="7"/>
  <c r="B355" i="7"/>
  <c r="H356" i="6"/>
  <c r="A356" i="7" s="1"/>
  <c r="S355" i="7"/>
  <c r="J356" i="6"/>
  <c r="L356" i="7" s="1"/>
  <c r="P355" i="7"/>
  <c r="A355" i="7"/>
  <c r="D355" i="7"/>
  <c r="J355" i="7"/>
  <c r="I356" i="6"/>
  <c r="K356" i="7" s="1"/>
  <c r="L355" i="7"/>
  <c r="R355" i="7"/>
  <c r="U355" i="7"/>
  <c r="G355" i="7"/>
  <c r="X355" i="7"/>
  <c r="M355" i="7"/>
  <c r="C355" i="7"/>
  <c r="I355" i="7"/>
  <c r="O355" i="7"/>
  <c r="A357" i="5"/>
  <c r="V356" i="7" l="1"/>
  <c r="J356" i="7"/>
  <c r="D356" i="7"/>
  <c r="S356" i="7"/>
  <c r="G356" i="7"/>
  <c r="J357" i="6"/>
  <c r="R357" i="7" s="1"/>
  <c r="H357" i="6"/>
  <c r="A357" i="7" s="1"/>
  <c r="P356" i="7"/>
  <c r="M356" i="7"/>
  <c r="I356" i="7"/>
  <c r="U356" i="7"/>
  <c r="F356" i="7"/>
  <c r="C356" i="7"/>
  <c r="X356" i="7"/>
  <c r="T356" i="7"/>
  <c r="R356" i="7"/>
  <c r="O356" i="7"/>
  <c r="B356" i="7"/>
  <c r="H356" i="7"/>
  <c r="E356" i="7"/>
  <c r="Q356" i="7"/>
  <c r="N356" i="7"/>
  <c r="W356" i="7"/>
  <c r="I357" i="6"/>
  <c r="N357" i="7" s="1"/>
  <c r="A358" i="5"/>
  <c r="F357" i="7" l="1"/>
  <c r="I357" i="7"/>
  <c r="O357" i="7"/>
  <c r="C357" i="7"/>
  <c r="U357" i="7"/>
  <c r="X357" i="7"/>
  <c r="L357" i="7"/>
  <c r="H358" i="6"/>
  <c r="P358" i="7" s="1"/>
  <c r="W357" i="7"/>
  <c r="J358" i="6"/>
  <c r="L358" i="7" s="1"/>
  <c r="I358" i="6"/>
  <c r="H358" i="7" s="1"/>
  <c r="K357" i="7"/>
  <c r="V357" i="7"/>
  <c r="J357" i="7"/>
  <c r="M357" i="7"/>
  <c r="D357" i="7"/>
  <c r="H357" i="7"/>
  <c r="P357" i="7"/>
  <c r="T357" i="7"/>
  <c r="B357" i="7"/>
  <c r="S357" i="7"/>
  <c r="G357" i="7"/>
  <c r="Q357" i="7"/>
  <c r="E357" i="7"/>
  <c r="A359" i="5"/>
  <c r="D358" i="7" l="1"/>
  <c r="G358" i="7"/>
  <c r="M358" i="7"/>
  <c r="S358" i="7"/>
  <c r="V358" i="7"/>
  <c r="A358" i="7"/>
  <c r="J358" i="7"/>
  <c r="J359" i="6"/>
  <c r="U359" i="7" s="1"/>
  <c r="H359" i="6"/>
  <c r="D359" i="7" s="1"/>
  <c r="B358" i="7"/>
  <c r="N358" i="7"/>
  <c r="Q358" i="7"/>
  <c r="F358" i="7"/>
  <c r="X358" i="7"/>
  <c r="K358" i="7"/>
  <c r="W358" i="7"/>
  <c r="U358" i="7"/>
  <c r="T358" i="7"/>
  <c r="O358" i="7"/>
  <c r="I358" i="7"/>
  <c r="C358" i="7"/>
  <c r="R358" i="7"/>
  <c r="E358" i="7"/>
  <c r="I359" i="6"/>
  <c r="E359" i="7" s="1"/>
  <c r="A360" i="5"/>
  <c r="L359" i="7" l="1"/>
  <c r="R359" i="7"/>
  <c r="I359" i="7"/>
  <c r="H360" i="6"/>
  <c r="G360" i="7" s="1"/>
  <c r="F359" i="7"/>
  <c r="C359" i="7"/>
  <c r="O359" i="7"/>
  <c r="X359" i="7"/>
  <c r="T359" i="7"/>
  <c r="I360" i="6"/>
  <c r="Q360" i="7" s="1"/>
  <c r="K359" i="7"/>
  <c r="Q359" i="7"/>
  <c r="H359" i="7"/>
  <c r="V359" i="7"/>
  <c r="N359" i="7"/>
  <c r="J359" i="7"/>
  <c r="G359" i="7"/>
  <c r="M359" i="7"/>
  <c r="S359" i="7"/>
  <c r="W359" i="7"/>
  <c r="B359" i="7"/>
  <c r="P359" i="7"/>
  <c r="A359" i="7"/>
  <c r="J360" i="6"/>
  <c r="I360" i="7" s="1"/>
  <c r="A361" i="5"/>
  <c r="M360" i="7" l="1"/>
  <c r="V360" i="7"/>
  <c r="I361" i="6"/>
  <c r="W361" i="7" s="1"/>
  <c r="H361" i="6"/>
  <c r="M361" i="7" s="1"/>
  <c r="A360" i="7"/>
  <c r="D360" i="7"/>
  <c r="P360" i="7"/>
  <c r="S360" i="7"/>
  <c r="J360" i="7"/>
  <c r="B360" i="7"/>
  <c r="T360" i="7"/>
  <c r="H360" i="7"/>
  <c r="K360" i="7"/>
  <c r="W360" i="7"/>
  <c r="E360" i="7"/>
  <c r="N360" i="7"/>
  <c r="L360" i="7"/>
  <c r="X360" i="7"/>
  <c r="R360" i="7"/>
  <c r="O360" i="7"/>
  <c r="J361" i="6"/>
  <c r="I361" i="7" s="1"/>
  <c r="U360" i="7"/>
  <c r="C360" i="7"/>
  <c r="F360" i="7"/>
  <c r="A362" i="5"/>
  <c r="H361" i="7" l="1"/>
  <c r="T361" i="7"/>
  <c r="N361" i="7"/>
  <c r="K361" i="7"/>
  <c r="I362" i="6"/>
  <c r="B362" i="7" s="1"/>
  <c r="H362" i="6"/>
  <c r="P362" i="7" s="1"/>
  <c r="B361" i="7"/>
  <c r="Q361" i="7"/>
  <c r="E361" i="7"/>
  <c r="V361" i="7"/>
  <c r="F361" i="7"/>
  <c r="A361" i="7"/>
  <c r="J362" i="6"/>
  <c r="L362" i="7" s="1"/>
  <c r="D361" i="7"/>
  <c r="J361" i="7"/>
  <c r="S361" i="7"/>
  <c r="X361" i="7"/>
  <c r="G361" i="7"/>
  <c r="P361" i="7"/>
  <c r="O361" i="7"/>
  <c r="R361" i="7"/>
  <c r="C361" i="7"/>
  <c r="L361" i="7"/>
  <c r="U361" i="7"/>
  <c r="A363" i="5"/>
  <c r="E362" i="7" l="1"/>
  <c r="T362" i="7"/>
  <c r="K362" i="7"/>
  <c r="H362" i="7"/>
  <c r="Q362" i="7"/>
  <c r="H363" i="6"/>
  <c r="D363" i="7" s="1"/>
  <c r="W362" i="7"/>
  <c r="N362" i="7"/>
  <c r="S362" i="7"/>
  <c r="V362" i="7"/>
  <c r="C362" i="7"/>
  <c r="F362" i="7"/>
  <c r="U362" i="7"/>
  <c r="I362" i="7"/>
  <c r="X362" i="7"/>
  <c r="J362" i="7"/>
  <c r="D362" i="7"/>
  <c r="A362" i="7"/>
  <c r="G362" i="7"/>
  <c r="M362" i="7"/>
  <c r="O362" i="7"/>
  <c r="R362" i="7"/>
  <c r="I363" i="6"/>
  <c r="B363" i="7" s="1"/>
  <c r="J363" i="6"/>
  <c r="L363" i="7" s="1"/>
  <c r="A364" i="5"/>
  <c r="P363" i="7" l="1"/>
  <c r="M363" i="7"/>
  <c r="G363" i="7"/>
  <c r="J363" i="7"/>
  <c r="V363" i="7"/>
  <c r="S363" i="7"/>
  <c r="J364" i="6"/>
  <c r="I364" i="7" s="1"/>
  <c r="H364" i="6"/>
  <c r="A364" i="7" s="1"/>
  <c r="A363" i="7"/>
  <c r="I364" i="6"/>
  <c r="W364" i="7" s="1"/>
  <c r="F363" i="7"/>
  <c r="T363" i="7"/>
  <c r="N363" i="7"/>
  <c r="O363" i="7"/>
  <c r="X363" i="7"/>
  <c r="W363" i="7"/>
  <c r="H363" i="7"/>
  <c r="I363" i="7"/>
  <c r="E363" i="7"/>
  <c r="U363" i="7"/>
  <c r="R363" i="7"/>
  <c r="Q363" i="7"/>
  <c r="K363" i="7"/>
  <c r="C363" i="7"/>
  <c r="A365" i="5"/>
  <c r="L364" i="7" l="1"/>
  <c r="U364" i="7"/>
  <c r="X364" i="7"/>
  <c r="O364" i="7"/>
  <c r="F364" i="7"/>
  <c r="R364" i="7"/>
  <c r="C364" i="7"/>
  <c r="J365" i="6"/>
  <c r="U365" i="7" s="1"/>
  <c r="H365" i="6"/>
  <c r="G365" i="7" s="1"/>
  <c r="J364" i="7"/>
  <c r="G364" i="7"/>
  <c r="S364" i="7"/>
  <c r="P364" i="7"/>
  <c r="V364" i="7"/>
  <c r="M364" i="7"/>
  <c r="D364" i="7"/>
  <c r="B364" i="7"/>
  <c r="T364" i="7"/>
  <c r="Q364" i="7"/>
  <c r="E364" i="7"/>
  <c r="N364" i="7"/>
  <c r="K364" i="7"/>
  <c r="H364" i="7"/>
  <c r="A366" i="5"/>
  <c r="I365" i="6"/>
  <c r="E365" i="7" s="1"/>
  <c r="O365" i="7" l="1"/>
  <c r="I365" i="7"/>
  <c r="F365" i="7"/>
  <c r="C365" i="7"/>
  <c r="L365" i="7"/>
  <c r="X365" i="7"/>
  <c r="J366" i="6"/>
  <c r="F366" i="7" s="1"/>
  <c r="H366" i="6"/>
  <c r="P366" i="7" s="1"/>
  <c r="R365" i="7"/>
  <c r="B365" i="7"/>
  <c r="A365" i="7"/>
  <c r="P365" i="7"/>
  <c r="V365" i="7"/>
  <c r="M365" i="7"/>
  <c r="D365" i="7"/>
  <c r="T365" i="7"/>
  <c r="J365" i="7"/>
  <c r="S365" i="7"/>
  <c r="N365" i="7"/>
  <c r="W365" i="7"/>
  <c r="I366" i="6"/>
  <c r="B366" i="7" s="1"/>
  <c r="Q365" i="7"/>
  <c r="H365" i="7"/>
  <c r="K365" i="7"/>
  <c r="A367" i="5"/>
  <c r="R366" i="7" l="1"/>
  <c r="X366" i="7"/>
  <c r="I366" i="7"/>
  <c r="C366" i="7"/>
  <c r="O366" i="7"/>
  <c r="I367" i="6"/>
  <c r="W367" i="7" s="1"/>
  <c r="H367" i="6"/>
  <c r="G367" i="7" s="1"/>
  <c r="L366" i="7"/>
  <c r="U366" i="7"/>
  <c r="G366" i="7"/>
  <c r="N366" i="7"/>
  <c r="A366" i="7"/>
  <c r="M366" i="7"/>
  <c r="D366" i="7"/>
  <c r="J366" i="7"/>
  <c r="S366" i="7"/>
  <c r="V366" i="7"/>
  <c r="J367" i="6"/>
  <c r="X367" i="7" s="1"/>
  <c r="Q366" i="7"/>
  <c r="W366" i="7"/>
  <c r="T366" i="7"/>
  <c r="H366" i="7"/>
  <c r="E366" i="7"/>
  <c r="K366" i="7"/>
  <c r="A368" i="5"/>
  <c r="H367" i="7" l="1"/>
  <c r="B367" i="7"/>
  <c r="Q367" i="7"/>
  <c r="K367" i="7"/>
  <c r="E367" i="7"/>
  <c r="T367" i="7"/>
  <c r="N367" i="7"/>
  <c r="H368" i="6"/>
  <c r="D368" i="7" s="1"/>
  <c r="O367" i="7"/>
  <c r="F367" i="7"/>
  <c r="I367" i="7"/>
  <c r="U367" i="7"/>
  <c r="L367" i="7"/>
  <c r="P367" i="7"/>
  <c r="V367" i="7"/>
  <c r="R367" i="7"/>
  <c r="C367" i="7"/>
  <c r="A367" i="7"/>
  <c r="D367" i="7"/>
  <c r="M367" i="7"/>
  <c r="J367" i="7"/>
  <c r="S367" i="7"/>
  <c r="J368" i="6"/>
  <c r="X368" i="7" s="1"/>
  <c r="A369" i="5"/>
  <c r="I368" i="6"/>
  <c r="T368" i="7" s="1"/>
  <c r="V368" i="7" l="1"/>
  <c r="G368" i="7"/>
  <c r="A368" i="7"/>
  <c r="P368" i="7"/>
  <c r="H369" i="6"/>
  <c r="V369" i="7" s="1"/>
  <c r="S368" i="7"/>
  <c r="J368" i="7"/>
  <c r="M368" i="7"/>
  <c r="R368" i="7"/>
  <c r="H368" i="7"/>
  <c r="L368" i="7"/>
  <c r="K368" i="7"/>
  <c r="U368" i="7"/>
  <c r="E368" i="7"/>
  <c r="N368" i="7"/>
  <c r="O368" i="7"/>
  <c r="J369" i="6"/>
  <c r="C369" i="7" s="1"/>
  <c r="I369" i="6"/>
  <c r="H369" i="7" s="1"/>
  <c r="Q368" i="7"/>
  <c r="W368" i="7"/>
  <c r="F368" i="7"/>
  <c r="I368" i="7"/>
  <c r="B368" i="7"/>
  <c r="C368" i="7"/>
  <c r="A370" i="5"/>
  <c r="S369" i="7" l="1"/>
  <c r="D369" i="7"/>
  <c r="J369" i="7"/>
  <c r="A369" i="7"/>
  <c r="G369" i="7"/>
  <c r="I370" i="6"/>
  <c r="B370" i="7" s="1"/>
  <c r="H370" i="6"/>
  <c r="M370" i="7" s="1"/>
  <c r="P369" i="7"/>
  <c r="M369" i="7"/>
  <c r="W369" i="7"/>
  <c r="R369" i="7"/>
  <c r="B369" i="7"/>
  <c r="Q369" i="7"/>
  <c r="T369" i="7"/>
  <c r="K369" i="7"/>
  <c r="F369" i="7"/>
  <c r="I369" i="7"/>
  <c r="L369" i="7"/>
  <c r="X369" i="7"/>
  <c r="O369" i="7"/>
  <c r="U369" i="7"/>
  <c r="N369" i="7"/>
  <c r="E369" i="7"/>
  <c r="A371" i="5"/>
  <c r="J370" i="6"/>
  <c r="O370" i="7" s="1"/>
  <c r="K370" i="7" l="1"/>
  <c r="Q370" i="7"/>
  <c r="W370" i="7"/>
  <c r="E370" i="7"/>
  <c r="H370" i="7"/>
  <c r="N370" i="7"/>
  <c r="T370" i="7"/>
  <c r="I371" i="6"/>
  <c r="W371" i="7" s="1"/>
  <c r="H371" i="6"/>
  <c r="M371" i="7" s="1"/>
  <c r="A370" i="7"/>
  <c r="D370" i="7"/>
  <c r="S370" i="7"/>
  <c r="P370" i="7"/>
  <c r="G370" i="7"/>
  <c r="J370" i="7"/>
  <c r="V370" i="7"/>
  <c r="L370" i="7"/>
  <c r="U370" i="7"/>
  <c r="C370" i="7"/>
  <c r="R370" i="7"/>
  <c r="J371" i="6"/>
  <c r="C371" i="7" s="1"/>
  <c r="I370" i="7"/>
  <c r="F370" i="7"/>
  <c r="A372" i="5"/>
  <c r="X370" i="7"/>
  <c r="Q371" i="7" l="1"/>
  <c r="E371" i="7"/>
  <c r="B371" i="7"/>
  <c r="K371" i="7"/>
  <c r="T371" i="7"/>
  <c r="H371" i="7"/>
  <c r="N371" i="7"/>
  <c r="H372" i="6"/>
  <c r="V372" i="7" s="1"/>
  <c r="V371" i="7"/>
  <c r="D371" i="7"/>
  <c r="A371" i="7"/>
  <c r="S371" i="7"/>
  <c r="I371" i="7"/>
  <c r="G371" i="7"/>
  <c r="J371" i="7"/>
  <c r="P371" i="7"/>
  <c r="J372" i="6"/>
  <c r="O372" i="7" s="1"/>
  <c r="X371" i="7"/>
  <c r="F371" i="7"/>
  <c r="O371" i="7"/>
  <c r="U371" i="7"/>
  <c r="L371" i="7"/>
  <c r="R371" i="7"/>
  <c r="A373" i="5"/>
  <c r="I372" i="6"/>
  <c r="Q372" i="7" s="1"/>
  <c r="A372" i="7" l="1"/>
  <c r="S372" i="7"/>
  <c r="M372" i="7"/>
  <c r="D372" i="7"/>
  <c r="J372" i="7"/>
  <c r="P372" i="7"/>
  <c r="G372" i="7"/>
  <c r="H373" i="6"/>
  <c r="A373" i="7" s="1"/>
  <c r="F372" i="7"/>
  <c r="L372" i="7"/>
  <c r="C372" i="7"/>
  <c r="X372" i="7"/>
  <c r="T372" i="7"/>
  <c r="R372" i="7"/>
  <c r="U372" i="7"/>
  <c r="I372" i="7"/>
  <c r="W372" i="7"/>
  <c r="J373" i="6"/>
  <c r="C373" i="7" s="1"/>
  <c r="N372" i="7"/>
  <c r="A374" i="5"/>
  <c r="H372" i="7"/>
  <c r="E372" i="7"/>
  <c r="B372" i="7"/>
  <c r="K372" i="7"/>
  <c r="I373" i="6"/>
  <c r="E373" i="7" s="1"/>
  <c r="S373" i="7" l="1"/>
  <c r="J373" i="7"/>
  <c r="M373" i="7"/>
  <c r="V373" i="7"/>
  <c r="P373" i="7"/>
  <c r="J374" i="6"/>
  <c r="L374" i="7" s="1"/>
  <c r="H374" i="6"/>
  <c r="G374" i="7" s="1"/>
  <c r="D373" i="7"/>
  <c r="G373" i="7"/>
  <c r="F373" i="7"/>
  <c r="O373" i="7"/>
  <c r="X373" i="7"/>
  <c r="I373" i="7"/>
  <c r="L373" i="7"/>
  <c r="R373" i="7"/>
  <c r="U373" i="7"/>
  <c r="H373" i="7"/>
  <c r="K373" i="7"/>
  <c r="Q373" i="7"/>
  <c r="W373" i="7"/>
  <c r="A375" i="5"/>
  <c r="I374" i="6"/>
  <c r="B374" i="7" s="1"/>
  <c r="T373" i="7"/>
  <c r="N373" i="7"/>
  <c r="B373" i="7"/>
  <c r="F374" i="7" l="1"/>
  <c r="I374" i="7"/>
  <c r="X374" i="7"/>
  <c r="U374" i="7"/>
  <c r="C374" i="7"/>
  <c r="O374" i="7"/>
  <c r="R374" i="7"/>
  <c r="I375" i="6"/>
  <c r="H375" i="7" s="1"/>
  <c r="H375" i="6"/>
  <c r="P375" i="7" s="1"/>
  <c r="E374" i="7"/>
  <c r="A374" i="7"/>
  <c r="D374" i="7"/>
  <c r="M374" i="7"/>
  <c r="S374" i="7"/>
  <c r="P374" i="7"/>
  <c r="V374" i="7"/>
  <c r="J375" i="6"/>
  <c r="L375" i="7" s="1"/>
  <c r="J374" i="7"/>
  <c r="H374" i="7"/>
  <c r="N374" i="7"/>
  <c r="T374" i="7"/>
  <c r="Q374" i="7"/>
  <c r="W374" i="7"/>
  <c r="K374" i="7"/>
  <c r="A376" i="5"/>
  <c r="W375" i="7" l="1"/>
  <c r="T375" i="7"/>
  <c r="N375" i="7"/>
  <c r="E375" i="7"/>
  <c r="Q375" i="7"/>
  <c r="B375" i="7"/>
  <c r="K375" i="7"/>
  <c r="I376" i="6"/>
  <c r="K376" i="7" s="1"/>
  <c r="H376" i="6"/>
  <c r="V376" i="7" s="1"/>
  <c r="A375" i="7"/>
  <c r="D375" i="7"/>
  <c r="M375" i="7"/>
  <c r="V375" i="7"/>
  <c r="S375" i="7"/>
  <c r="G375" i="7"/>
  <c r="C375" i="7"/>
  <c r="J375" i="7"/>
  <c r="R375" i="7"/>
  <c r="U375" i="7"/>
  <c r="X375" i="7"/>
  <c r="O375" i="7"/>
  <c r="F375" i="7"/>
  <c r="I375" i="7"/>
  <c r="A377" i="5"/>
  <c r="J376" i="6"/>
  <c r="R376" i="7" s="1"/>
  <c r="N376" i="7" l="1"/>
  <c r="W376" i="7"/>
  <c r="T376" i="7"/>
  <c r="B376" i="7"/>
  <c r="E376" i="7"/>
  <c r="Q376" i="7"/>
  <c r="H376" i="7"/>
  <c r="H377" i="6"/>
  <c r="A377" i="7" s="1"/>
  <c r="A376" i="7"/>
  <c r="S376" i="7"/>
  <c r="G376" i="7"/>
  <c r="F376" i="7"/>
  <c r="I376" i="7"/>
  <c r="I377" i="6"/>
  <c r="E377" i="7" s="1"/>
  <c r="L376" i="7"/>
  <c r="X376" i="7"/>
  <c r="J377" i="6"/>
  <c r="U377" i="7" s="1"/>
  <c r="U376" i="7"/>
  <c r="A378" i="5"/>
  <c r="M376" i="7"/>
  <c r="C376" i="7"/>
  <c r="J376" i="7"/>
  <c r="D376" i="7"/>
  <c r="O376" i="7"/>
  <c r="P376" i="7"/>
  <c r="V377" i="7" l="1"/>
  <c r="D377" i="7"/>
  <c r="J377" i="7"/>
  <c r="M377" i="7"/>
  <c r="G377" i="7"/>
  <c r="P377" i="7"/>
  <c r="S377" i="7"/>
  <c r="H378" i="6"/>
  <c r="J378" i="7" s="1"/>
  <c r="N377" i="7"/>
  <c r="T377" i="7"/>
  <c r="R377" i="7"/>
  <c r="F377" i="7"/>
  <c r="C377" i="7"/>
  <c r="K377" i="7"/>
  <c r="L377" i="7"/>
  <c r="H377" i="7"/>
  <c r="X377" i="7"/>
  <c r="Q377" i="7"/>
  <c r="B377" i="7"/>
  <c r="W377" i="7"/>
  <c r="I377" i="7"/>
  <c r="O377" i="7"/>
  <c r="I378" i="6"/>
  <c r="N378" i="7" s="1"/>
  <c r="J378" i="6"/>
  <c r="I378" i="7" s="1"/>
  <c r="A379" i="5"/>
  <c r="A378" i="7" l="1"/>
  <c r="M378" i="7"/>
  <c r="G378" i="7"/>
  <c r="V378" i="7"/>
  <c r="D378" i="7"/>
  <c r="I379" i="6"/>
  <c r="B379" i="7" s="1"/>
  <c r="H379" i="6"/>
  <c r="M379" i="7" s="1"/>
  <c r="S378" i="7"/>
  <c r="P378" i="7"/>
  <c r="Q378" i="7"/>
  <c r="K378" i="7"/>
  <c r="L378" i="7"/>
  <c r="R378" i="7"/>
  <c r="F378" i="7"/>
  <c r="X378" i="7"/>
  <c r="U378" i="7"/>
  <c r="O378" i="7"/>
  <c r="C378" i="7"/>
  <c r="J379" i="6"/>
  <c r="O379" i="7" s="1"/>
  <c r="H378" i="7"/>
  <c r="B378" i="7"/>
  <c r="A380" i="5"/>
  <c r="E378" i="7"/>
  <c r="T378" i="7"/>
  <c r="W378" i="7"/>
  <c r="E379" i="7" l="1"/>
  <c r="H379" i="7"/>
  <c r="N379" i="7"/>
  <c r="K379" i="7"/>
  <c r="T379" i="7"/>
  <c r="W379" i="7"/>
  <c r="Q379" i="7"/>
  <c r="I380" i="6"/>
  <c r="Q380" i="7" s="1"/>
  <c r="H380" i="6"/>
  <c r="G380" i="7" s="1"/>
  <c r="S379" i="7"/>
  <c r="V379" i="7"/>
  <c r="P379" i="7"/>
  <c r="U379" i="7"/>
  <c r="L379" i="7"/>
  <c r="I379" i="7"/>
  <c r="J380" i="6"/>
  <c r="I380" i="7" s="1"/>
  <c r="R379" i="7"/>
  <c r="C379" i="7"/>
  <c r="X379" i="7"/>
  <c r="F379" i="7"/>
  <c r="G379" i="7"/>
  <c r="J379" i="7"/>
  <c r="A379" i="7"/>
  <c r="D379" i="7"/>
  <c r="A381" i="5"/>
  <c r="T380" i="7" l="1"/>
  <c r="B380" i="7"/>
  <c r="W380" i="7"/>
  <c r="K380" i="7"/>
  <c r="H380" i="7"/>
  <c r="N380" i="7"/>
  <c r="E380" i="7"/>
  <c r="J381" i="6"/>
  <c r="L381" i="7" s="1"/>
  <c r="H381" i="6"/>
  <c r="A381" i="7" s="1"/>
  <c r="X380" i="7"/>
  <c r="U380" i="7"/>
  <c r="O380" i="7"/>
  <c r="C380" i="7"/>
  <c r="R380" i="7"/>
  <c r="L380" i="7"/>
  <c r="F380" i="7"/>
  <c r="A380" i="7"/>
  <c r="D380" i="7"/>
  <c r="J380" i="7"/>
  <c r="V380" i="7"/>
  <c r="P380" i="7"/>
  <c r="M380" i="7"/>
  <c r="S380" i="7"/>
  <c r="I381" i="6"/>
  <c r="W381" i="7" s="1"/>
  <c r="A382" i="5"/>
  <c r="F381" i="7" l="1"/>
  <c r="X381" i="7"/>
  <c r="I381" i="7"/>
  <c r="R381" i="7"/>
  <c r="O381" i="7"/>
  <c r="U381" i="7"/>
  <c r="C381" i="7"/>
  <c r="I382" i="6"/>
  <c r="N382" i="7" s="1"/>
  <c r="H382" i="6"/>
  <c r="P382" i="7" s="1"/>
  <c r="K381" i="7"/>
  <c r="H381" i="7"/>
  <c r="V381" i="7"/>
  <c r="N381" i="7"/>
  <c r="M381" i="7"/>
  <c r="B381" i="7"/>
  <c r="S381" i="7"/>
  <c r="Q381" i="7"/>
  <c r="D381" i="7"/>
  <c r="P381" i="7"/>
  <c r="J381" i="7"/>
  <c r="G381" i="7"/>
  <c r="J382" i="6"/>
  <c r="L382" i="7" s="1"/>
  <c r="A383" i="5"/>
  <c r="E381" i="7"/>
  <c r="T381" i="7"/>
  <c r="Q382" i="7" l="1"/>
  <c r="H382" i="7"/>
  <c r="W382" i="7"/>
  <c r="T382" i="7"/>
  <c r="E382" i="7"/>
  <c r="B382" i="7"/>
  <c r="K382" i="7"/>
  <c r="I383" i="6"/>
  <c r="B383" i="7" s="1"/>
  <c r="H383" i="6"/>
  <c r="P383" i="7" s="1"/>
  <c r="D382" i="7"/>
  <c r="M382" i="7"/>
  <c r="O382" i="7"/>
  <c r="U382" i="7"/>
  <c r="S382" i="7"/>
  <c r="X382" i="7"/>
  <c r="V382" i="7"/>
  <c r="I382" i="7"/>
  <c r="G382" i="7"/>
  <c r="J382" i="7"/>
  <c r="C382" i="7"/>
  <c r="F382" i="7"/>
  <c r="J383" i="6"/>
  <c r="F383" i="7" s="1"/>
  <c r="A382" i="7"/>
  <c r="R382" i="7"/>
  <c r="A384" i="5"/>
  <c r="Q383" i="7" l="1"/>
  <c r="T383" i="7"/>
  <c r="H383" i="7"/>
  <c r="E383" i="7"/>
  <c r="N383" i="7"/>
  <c r="K383" i="7"/>
  <c r="W383" i="7"/>
  <c r="J384" i="6"/>
  <c r="I384" i="7" s="1"/>
  <c r="H384" i="6"/>
  <c r="S384" i="7" s="1"/>
  <c r="I383" i="7"/>
  <c r="U383" i="7"/>
  <c r="C383" i="7"/>
  <c r="L383" i="7"/>
  <c r="D383" i="7"/>
  <c r="M383" i="7"/>
  <c r="V383" i="7"/>
  <c r="I384" i="6"/>
  <c r="H384" i="7" s="1"/>
  <c r="S383" i="7"/>
  <c r="R383" i="7"/>
  <c r="X383" i="7"/>
  <c r="J383" i="7"/>
  <c r="G383" i="7"/>
  <c r="O383" i="7"/>
  <c r="A383" i="7"/>
  <c r="A385" i="5"/>
  <c r="O384" i="7" l="1"/>
  <c r="U384" i="7"/>
  <c r="X384" i="7"/>
  <c r="F384" i="7"/>
  <c r="R384" i="7"/>
  <c r="L384" i="7"/>
  <c r="C384" i="7"/>
  <c r="I385" i="6"/>
  <c r="W385" i="7" s="1"/>
  <c r="H385" i="6"/>
  <c r="M385" i="7" s="1"/>
  <c r="K384" i="7"/>
  <c r="J384" i="7"/>
  <c r="P384" i="7"/>
  <c r="M384" i="7"/>
  <c r="B384" i="7"/>
  <c r="E384" i="7"/>
  <c r="T384" i="7"/>
  <c r="W384" i="7"/>
  <c r="G384" i="7"/>
  <c r="A384" i="7"/>
  <c r="Q384" i="7"/>
  <c r="N384" i="7"/>
  <c r="J385" i="6"/>
  <c r="O385" i="7" s="1"/>
  <c r="D384" i="7"/>
  <c r="V384" i="7"/>
  <c r="A386" i="5"/>
  <c r="E385" i="7" l="1"/>
  <c r="K385" i="7"/>
  <c r="H385" i="7"/>
  <c r="Q385" i="7"/>
  <c r="T385" i="7"/>
  <c r="B385" i="7"/>
  <c r="N385" i="7"/>
  <c r="H386" i="6"/>
  <c r="P386" i="7" s="1"/>
  <c r="L385" i="7"/>
  <c r="F385" i="7"/>
  <c r="G385" i="7"/>
  <c r="V385" i="7"/>
  <c r="U385" i="7"/>
  <c r="R385" i="7"/>
  <c r="X385" i="7"/>
  <c r="I385" i="7"/>
  <c r="C385" i="7"/>
  <c r="A385" i="7"/>
  <c r="D385" i="7"/>
  <c r="P385" i="7"/>
  <c r="I386" i="6"/>
  <c r="K386" i="7" s="1"/>
  <c r="A387" i="5"/>
  <c r="J386" i="6"/>
  <c r="C386" i="7" s="1"/>
  <c r="J385" i="7"/>
  <c r="S385" i="7"/>
  <c r="J386" i="7" l="1"/>
  <c r="G386" i="7"/>
  <c r="A386" i="7"/>
  <c r="V386" i="7"/>
  <c r="S386" i="7"/>
  <c r="I387" i="6"/>
  <c r="T387" i="7" s="1"/>
  <c r="H387" i="6"/>
  <c r="P387" i="7" s="1"/>
  <c r="M386" i="7"/>
  <c r="D386" i="7"/>
  <c r="U386" i="7"/>
  <c r="I386" i="7"/>
  <c r="B386" i="7"/>
  <c r="E386" i="7"/>
  <c r="H386" i="7"/>
  <c r="N386" i="7"/>
  <c r="W386" i="7"/>
  <c r="F386" i="7"/>
  <c r="Q386" i="7"/>
  <c r="J387" i="6"/>
  <c r="R387" i="7" s="1"/>
  <c r="T386" i="7"/>
  <c r="L386" i="7"/>
  <c r="X386" i="7"/>
  <c r="R386" i="7"/>
  <c r="O386" i="7"/>
  <c r="A388" i="5"/>
  <c r="W387" i="7" l="1"/>
  <c r="Q387" i="7"/>
  <c r="H387" i="7"/>
  <c r="K387" i="7"/>
  <c r="N387" i="7"/>
  <c r="B387" i="7"/>
  <c r="E387" i="7"/>
  <c r="I388" i="6"/>
  <c r="Q388" i="7" s="1"/>
  <c r="H388" i="6"/>
  <c r="A388" i="7" s="1"/>
  <c r="F387" i="7"/>
  <c r="L387" i="7"/>
  <c r="U387" i="7"/>
  <c r="X387" i="7"/>
  <c r="C387" i="7"/>
  <c r="O387" i="7"/>
  <c r="I387" i="7"/>
  <c r="M387" i="7"/>
  <c r="V387" i="7"/>
  <c r="J388" i="6"/>
  <c r="A387" i="7"/>
  <c r="D387" i="7"/>
  <c r="G387" i="7"/>
  <c r="J387" i="7"/>
  <c r="S387" i="7"/>
  <c r="A389" i="5"/>
  <c r="W388" i="7" l="1"/>
  <c r="E388" i="7"/>
  <c r="N388" i="7"/>
  <c r="T388" i="7"/>
  <c r="B388" i="7"/>
  <c r="K388" i="7"/>
  <c r="H388" i="7"/>
  <c r="I389" i="6"/>
  <c r="N389" i="7" s="1"/>
  <c r="H389" i="6"/>
  <c r="A389" i="7" s="1"/>
  <c r="M388" i="7"/>
  <c r="V388" i="7"/>
  <c r="P388" i="7"/>
  <c r="S388" i="7"/>
  <c r="J388" i="7"/>
  <c r="D388" i="7"/>
  <c r="G388" i="7"/>
  <c r="C388" i="7"/>
  <c r="L388" i="7"/>
  <c r="I388" i="7"/>
  <c r="R388" i="7"/>
  <c r="X388" i="7"/>
  <c r="U388" i="7"/>
  <c r="O388" i="7"/>
  <c r="F388" i="7"/>
  <c r="A390" i="5"/>
  <c r="J389" i="6"/>
  <c r="F389" i="7" s="1"/>
  <c r="Q389" i="7" l="1"/>
  <c r="K389" i="7"/>
  <c r="E389" i="7"/>
  <c r="W389" i="7"/>
  <c r="T389" i="7"/>
  <c r="B389" i="7"/>
  <c r="H389" i="7"/>
  <c r="H390" i="6"/>
  <c r="J390" i="7" s="1"/>
  <c r="D389" i="7"/>
  <c r="S389" i="7"/>
  <c r="G389" i="7"/>
  <c r="I390" i="6"/>
  <c r="B390" i="7" s="1"/>
  <c r="J390" i="6"/>
  <c r="L390" i="7" s="1"/>
  <c r="V389" i="7"/>
  <c r="O389" i="7"/>
  <c r="M389" i="7"/>
  <c r="P389" i="7"/>
  <c r="J389" i="7"/>
  <c r="X389" i="7"/>
  <c r="C389" i="7"/>
  <c r="L389" i="7"/>
  <c r="A391" i="5"/>
  <c r="U389" i="7"/>
  <c r="R389" i="7"/>
  <c r="I389" i="7"/>
  <c r="P390" i="7" l="1"/>
  <c r="S390" i="7"/>
  <c r="A390" i="7"/>
  <c r="I391" i="6"/>
  <c r="E391" i="7" s="1"/>
  <c r="H391" i="6"/>
  <c r="S391" i="7" s="1"/>
  <c r="V390" i="7"/>
  <c r="G390" i="7"/>
  <c r="M390" i="7"/>
  <c r="D390" i="7"/>
  <c r="T390" i="7"/>
  <c r="Q390" i="7"/>
  <c r="H390" i="7"/>
  <c r="X390" i="7"/>
  <c r="O390" i="7"/>
  <c r="I390" i="7"/>
  <c r="R390" i="7"/>
  <c r="U390" i="7"/>
  <c r="F390" i="7"/>
  <c r="J391" i="6"/>
  <c r="I391" i="7" s="1"/>
  <c r="N390" i="7"/>
  <c r="C390" i="7"/>
  <c r="K390" i="7"/>
  <c r="E390" i="7"/>
  <c r="W390" i="7"/>
  <c r="A392" i="5"/>
  <c r="N391" i="7" l="1"/>
  <c r="T391" i="7"/>
  <c r="Q391" i="7"/>
  <c r="H391" i="7"/>
  <c r="K391" i="7"/>
  <c r="B391" i="7"/>
  <c r="W391" i="7"/>
  <c r="I392" i="6"/>
  <c r="N392" i="7" s="1"/>
  <c r="H392" i="6"/>
  <c r="J392" i="7" s="1"/>
  <c r="V391" i="7"/>
  <c r="J391" i="7"/>
  <c r="M391" i="7"/>
  <c r="A391" i="7"/>
  <c r="D391" i="7"/>
  <c r="P391" i="7"/>
  <c r="G391" i="7"/>
  <c r="R391" i="7"/>
  <c r="O391" i="7"/>
  <c r="L391" i="7"/>
  <c r="J392" i="6"/>
  <c r="L392" i="7" s="1"/>
  <c r="C391" i="7"/>
  <c r="F391" i="7"/>
  <c r="U391" i="7"/>
  <c r="X391" i="7"/>
  <c r="A393" i="5"/>
  <c r="Q392" i="7" l="1"/>
  <c r="H392" i="7"/>
  <c r="K392" i="7"/>
  <c r="W392" i="7"/>
  <c r="E392" i="7"/>
  <c r="B392" i="7"/>
  <c r="T392" i="7"/>
  <c r="J393" i="6"/>
  <c r="I393" i="7" s="1"/>
  <c r="H393" i="6"/>
  <c r="M393" i="7" s="1"/>
  <c r="U392" i="7"/>
  <c r="F392" i="7"/>
  <c r="A392" i="7"/>
  <c r="S392" i="7"/>
  <c r="D392" i="7"/>
  <c r="O392" i="7"/>
  <c r="R392" i="7"/>
  <c r="P392" i="7"/>
  <c r="I392" i="7"/>
  <c r="X392" i="7"/>
  <c r="V392" i="7"/>
  <c r="M392" i="7"/>
  <c r="G392" i="7"/>
  <c r="C392" i="7"/>
  <c r="I393" i="6"/>
  <c r="B393" i="7" s="1"/>
  <c r="A394" i="5"/>
  <c r="R393" i="7" l="1"/>
  <c r="L393" i="7"/>
  <c r="U393" i="7"/>
  <c r="F393" i="7"/>
  <c r="X393" i="7"/>
  <c r="C393" i="7"/>
  <c r="O393" i="7"/>
  <c r="J394" i="6"/>
  <c r="I394" i="7" s="1"/>
  <c r="H394" i="6"/>
  <c r="S394" i="7" s="1"/>
  <c r="N393" i="7"/>
  <c r="K393" i="7"/>
  <c r="E393" i="7"/>
  <c r="H393" i="7"/>
  <c r="D393" i="7"/>
  <c r="G393" i="7"/>
  <c r="S393" i="7"/>
  <c r="P393" i="7"/>
  <c r="V393" i="7"/>
  <c r="Q393" i="7"/>
  <c r="J393" i="7"/>
  <c r="A393" i="7"/>
  <c r="W393" i="7"/>
  <c r="T393" i="7"/>
  <c r="I394" i="6"/>
  <c r="K394" i="7" s="1"/>
  <c r="A395" i="5"/>
  <c r="F394" i="7" l="1"/>
  <c r="X394" i="7"/>
  <c r="U394" i="7"/>
  <c r="C394" i="7"/>
  <c r="L394" i="7"/>
  <c r="O394" i="7"/>
  <c r="R394" i="7"/>
  <c r="J395" i="6"/>
  <c r="C395" i="7" s="1"/>
  <c r="H395" i="6"/>
  <c r="M395" i="7" s="1"/>
  <c r="B394" i="7"/>
  <c r="N394" i="7"/>
  <c r="T394" i="7"/>
  <c r="E394" i="7"/>
  <c r="Q394" i="7"/>
  <c r="W394" i="7"/>
  <c r="H394" i="7"/>
  <c r="G394" i="7"/>
  <c r="D394" i="7"/>
  <c r="M394" i="7"/>
  <c r="V394" i="7"/>
  <c r="A394" i="7"/>
  <c r="P394" i="7"/>
  <c r="A396" i="5"/>
  <c r="I395" i="6"/>
  <c r="B395" i="7" s="1"/>
  <c r="J394" i="7"/>
  <c r="F395" i="7" l="1"/>
  <c r="O395" i="7"/>
  <c r="X395" i="7"/>
  <c r="L395" i="7"/>
  <c r="I395" i="7"/>
  <c r="U395" i="7"/>
  <c r="R395" i="7"/>
  <c r="I396" i="6"/>
  <c r="T396" i="7" s="1"/>
  <c r="H396" i="6"/>
  <c r="V396" i="7" s="1"/>
  <c r="P395" i="7"/>
  <c r="D395" i="7"/>
  <c r="A395" i="7"/>
  <c r="V395" i="7"/>
  <c r="S395" i="7"/>
  <c r="J395" i="7"/>
  <c r="J396" i="6"/>
  <c r="U396" i="7" s="1"/>
  <c r="G395" i="7"/>
  <c r="N395" i="7"/>
  <c r="E395" i="7"/>
  <c r="H395" i="7"/>
  <c r="W395" i="7"/>
  <c r="Q395" i="7"/>
  <c r="K395" i="7"/>
  <c r="T395" i="7"/>
  <c r="A397" i="5"/>
  <c r="H396" i="7" l="1"/>
  <c r="K396" i="7"/>
  <c r="E396" i="7"/>
  <c r="B396" i="7"/>
  <c r="Q396" i="7"/>
  <c r="N396" i="7"/>
  <c r="W396" i="7"/>
  <c r="J397" i="6"/>
  <c r="C397" i="7" s="1"/>
  <c r="H397" i="6"/>
  <c r="D397" i="7" s="1"/>
  <c r="O396" i="7"/>
  <c r="L396" i="7"/>
  <c r="X396" i="7"/>
  <c r="D396" i="7"/>
  <c r="M396" i="7"/>
  <c r="S396" i="7"/>
  <c r="G396" i="7"/>
  <c r="I397" i="6"/>
  <c r="W397" i="7" s="1"/>
  <c r="F396" i="7"/>
  <c r="C396" i="7"/>
  <c r="J396" i="7"/>
  <c r="A396" i="7"/>
  <c r="I396" i="7"/>
  <c r="P396" i="7"/>
  <c r="R396" i="7"/>
  <c r="A398" i="5"/>
  <c r="O397" i="7" l="1"/>
  <c r="U397" i="7"/>
  <c r="I397" i="7"/>
  <c r="X397" i="7"/>
  <c r="R397" i="7"/>
  <c r="F397" i="7"/>
  <c r="L397" i="7"/>
  <c r="I398" i="6"/>
  <c r="W398" i="7" s="1"/>
  <c r="H398" i="6"/>
  <c r="J398" i="7" s="1"/>
  <c r="Q397" i="7"/>
  <c r="K397" i="7"/>
  <c r="H397" i="7"/>
  <c r="B397" i="7"/>
  <c r="S397" i="7"/>
  <c r="N397" i="7"/>
  <c r="A397" i="7"/>
  <c r="V397" i="7"/>
  <c r="P397" i="7"/>
  <c r="M397" i="7"/>
  <c r="E397" i="7"/>
  <c r="J397" i="7"/>
  <c r="G397" i="7"/>
  <c r="T397" i="7"/>
  <c r="A399" i="5"/>
  <c r="J398" i="6"/>
  <c r="O398" i="7" s="1"/>
  <c r="H398" i="7" l="1"/>
  <c r="E398" i="7"/>
  <c r="Q398" i="7"/>
  <c r="N398" i="7"/>
  <c r="T398" i="7"/>
  <c r="K398" i="7"/>
  <c r="B398" i="7"/>
  <c r="H399" i="6"/>
  <c r="J399" i="7" s="1"/>
  <c r="U398" i="7"/>
  <c r="L398" i="7"/>
  <c r="X398" i="7"/>
  <c r="F398" i="7"/>
  <c r="P398" i="7"/>
  <c r="M398" i="7"/>
  <c r="C398" i="7"/>
  <c r="R398" i="7"/>
  <c r="A398" i="7"/>
  <c r="I398" i="7"/>
  <c r="S398" i="7"/>
  <c r="V398" i="7"/>
  <c r="G398" i="7"/>
  <c r="A400" i="5"/>
  <c r="J399" i="6"/>
  <c r="U399" i="7" s="1"/>
  <c r="I399" i="6"/>
  <c r="N399" i="7" s="1"/>
  <c r="D398" i="7"/>
  <c r="V399" i="7" l="1"/>
  <c r="P399" i="7"/>
  <c r="M399" i="7"/>
  <c r="D399" i="7"/>
  <c r="A399" i="7"/>
  <c r="S399" i="7"/>
  <c r="G399" i="7"/>
  <c r="I400" i="6"/>
  <c r="N400" i="7" s="1"/>
  <c r="H400" i="6"/>
  <c r="P400" i="7" s="1"/>
  <c r="L399" i="7"/>
  <c r="F399" i="7"/>
  <c r="W399" i="7"/>
  <c r="T399" i="7"/>
  <c r="K399" i="7"/>
  <c r="J400" i="6"/>
  <c r="O400" i="7" s="1"/>
  <c r="B399" i="7"/>
  <c r="E399" i="7"/>
  <c r="R399" i="7"/>
  <c r="O399" i="7"/>
  <c r="Q399" i="7"/>
  <c r="A401" i="5"/>
  <c r="C399" i="7"/>
  <c r="X399" i="7"/>
  <c r="I399" i="7"/>
  <c r="H399" i="7"/>
  <c r="H400" i="7" l="1"/>
  <c r="T400" i="7"/>
  <c r="Q400" i="7"/>
  <c r="E400" i="7"/>
  <c r="W400" i="7"/>
  <c r="B400" i="7"/>
  <c r="K400" i="7"/>
  <c r="J401" i="6"/>
  <c r="U401" i="7" s="1"/>
  <c r="H401" i="6"/>
  <c r="P401" i="7" s="1"/>
  <c r="A402" i="5"/>
  <c r="H402" i="6" s="1"/>
  <c r="U400" i="7"/>
  <c r="C400" i="7"/>
  <c r="R400" i="7"/>
  <c r="M400" i="7"/>
  <c r="G400" i="7"/>
  <c r="S400" i="7"/>
  <c r="J400" i="7"/>
  <c r="I401" i="6"/>
  <c r="W401" i="7" s="1"/>
  <c r="A400" i="7"/>
  <c r="L400" i="7"/>
  <c r="X400" i="7"/>
  <c r="V400" i="7"/>
  <c r="I400" i="7"/>
  <c r="F400" i="7"/>
  <c r="D400" i="7"/>
  <c r="R401" i="7" l="1"/>
  <c r="L401" i="7"/>
  <c r="X401" i="7"/>
  <c r="I401" i="7"/>
  <c r="C401" i="7"/>
  <c r="O401" i="7"/>
  <c r="F401" i="7"/>
  <c r="I402" i="6"/>
  <c r="P2" i="5" s="1"/>
  <c r="J402" i="6"/>
  <c r="L402" i="7" s="1"/>
  <c r="G402" i="7"/>
  <c r="D401" i="7"/>
  <c r="B401" i="7"/>
  <c r="T401" i="7"/>
  <c r="N401" i="7"/>
  <c r="E401" i="7"/>
  <c r="K401" i="7"/>
  <c r="H401" i="7"/>
  <c r="Q401" i="7"/>
  <c r="G401" i="7"/>
  <c r="J401" i="7"/>
  <c r="M401" i="7"/>
  <c r="A401" i="7"/>
  <c r="V401" i="7"/>
  <c r="S401" i="7"/>
  <c r="S12" i="5" l="1"/>
  <c r="S7" i="5"/>
  <c r="O402" i="7"/>
  <c r="S15" i="5" s="1"/>
  <c r="P402" i="7"/>
  <c r="S16" i="5" s="1"/>
  <c r="J402" i="7"/>
  <c r="S10" i="5" s="1"/>
  <c r="V402" i="7"/>
  <c r="S22" i="5" s="1"/>
  <c r="Q2" i="5"/>
  <c r="U402" i="7"/>
  <c r="S21" i="5" s="1"/>
  <c r="D402" i="7"/>
  <c r="S4" i="5" s="1"/>
  <c r="M402" i="7"/>
  <c r="S13" i="5" s="1"/>
  <c r="S402" i="7"/>
  <c r="S19" i="5" s="1"/>
  <c r="R402" i="7"/>
  <c r="S18" i="5" s="1"/>
  <c r="C402" i="7"/>
  <c r="S3" i="5" s="1"/>
  <c r="X402" i="7"/>
  <c r="S24" i="5" s="1"/>
  <c r="I402" i="7"/>
  <c r="S9" i="5" s="1"/>
  <c r="F402" i="7"/>
  <c r="S6" i="5" s="1"/>
  <c r="O2" i="5"/>
  <c r="A402" i="7"/>
  <c r="S1" i="5" s="1"/>
  <c r="T402" i="7"/>
  <c r="S20" i="5" s="1"/>
  <c r="AK20" i="5" s="1"/>
  <c r="AQ20" i="5" s="1"/>
  <c r="W402" i="7"/>
  <c r="S23" i="5" s="1"/>
  <c r="AK21" i="5" s="1"/>
  <c r="AQ21" i="5" s="1"/>
  <c r="Q402" i="7"/>
  <c r="S17" i="5" s="1"/>
  <c r="K402" i="7"/>
  <c r="S11" i="5" s="1"/>
  <c r="AK17" i="5" s="1"/>
  <c r="AQ17" i="5" s="1"/>
  <c r="N402" i="7"/>
  <c r="S14" i="5" s="1"/>
  <c r="AK18" i="5" s="1"/>
  <c r="AQ18" i="5" s="1"/>
  <c r="H402" i="7"/>
  <c r="S8" i="5" s="1"/>
  <c r="E402" i="7"/>
  <c r="S5" i="5" s="1"/>
  <c r="AK15" i="5" s="1"/>
  <c r="AQ15" i="5" s="1"/>
  <c r="B402" i="7"/>
  <c r="S2" i="5" s="1"/>
  <c r="AK14" i="5" s="1"/>
  <c r="AQ14" i="5" s="1"/>
  <c r="O4" i="5" l="1"/>
  <c r="O11" i="5"/>
  <c r="P4" i="5"/>
  <c r="U16" i="5"/>
  <c r="AK19" i="5"/>
  <c r="AQ19" i="5" s="1"/>
  <c r="U11" i="5"/>
  <c r="U12" i="5"/>
  <c r="AK16" i="5"/>
  <c r="AQ16" i="5" s="1"/>
  <c r="U5" i="5"/>
  <c r="U6" i="5"/>
  <c r="U3" i="5"/>
  <c r="U14" i="5"/>
  <c r="U7" i="5"/>
  <c r="U10" i="5"/>
  <c r="U2" i="5"/>
  <c r="U8" i="5"/>
  <c r="U13" i="5"/>
  <c r="U9" i="5"/>
  <c r="U4" i="5"/>
  <c r="U15" i="5"/>
  <c r="U1" i="5"/>
  <c r="AB15" i="5" l="1"/>
  <c r="P11" i="5"/>
  <c r="P15" i="5" s="1"/>
  <c r="P19" i="5" s="1"/>
  <c r="AN7" i="5" s="1"/>
  <c r="AB12" i="5"/>
  <c r="AB11" i="5"/>
  <c r="AB1" i="5"/>
  <c r="AB5" i="5"/>
  <c r="AB10" i="5"/>
  <c r="AB6" i="5"/>
  <c r="AB4" i="5"/>
  <c r="AB13" i="5"/>
  <c r="AB7" i="5"/>
  <c r="AB8" i="5"/>
  <c r="AB14" i="5"/>
  <c r="AB9" i="5"/>
  <c r="AB3" i="5"/>
  <c r="AB16" i="5"/>
  <c r="AB2" i="5"/>
  <c r="AG16" i="5" l="1"/>
  <c r="AL9" i="5" s="1"/>
  <c r="O15" i="5"/>
  <c r="O19" i="5" s="1"/>
  <c r="AM9" i="5" s="1"/>
  <c r="AG11" i="5"/>
  <c r="AN9" i="5"/>
  <c r="AN4" i="5"/>
  <c r="AN3" i="5"/>
  <c r="AG12" i="5"/>
  <c r="AL7" i="5" s="1"/>
  <c r="AN5" i="5"/>
  <c r="AN8" i="5"/>
  <c r="AN6" i="5"/>
  <c r="AN2" i="5"/>
  <c r="AG2" i="5"/>
  <c r="AL2" i="5" s="1"/>
  <c r="AG5" i="5"/>
  <c r="AG6" i="5"/>
  <c r="AL4" i="5" s="1"/>
  <c r="AG10" i="5"/>
  <c r="AL6" i="5" s="1"/>
  <c r="AG4" i="5"/>
  <c r="AL3" i="5" s="1"/>
  <c r="AG13" i="5"/>
  <c r="AG8" i="5"/>
  <c r="AL5" i="5" s="1"/>
  <c r="AG7" i="5"/>
  <c r="AG14" i="5"/>
  <c r="AL8" i="5" s="1"/>
  <c r="AG9" i="5"/>
  <c r="AG3" i="5"/>
  <c r="AG15" i="5"/>
  <c r="AG1" i="5"/>
  <c r="AM4" i="5" l="1"/>
  <c r="AS4" i="5" s="1"/>
  <c r="AV4" i="5" s="1"/>
  <c r="AK8" i="5"/>
  <c r="AO8" i="5" s="1"/>
  <c r="AR8" i="5" s="1"/>
  <c r="AK4" i="5"/>
  <c r="AO4" i="5" s="1"/>
  <c r="AR4" i="5" s="1"/>
  <c r="AM2" i="5"/>
  <c r="AS2" i="5" s="1"/>
  <c r="AV2" i="5" s="1"/>
  <c r="AK7" i="5"/>
  <c r="AO7" i="5" s="1"/>
  <c r="AR7" i="5" s="1"/>
  <c r="AK2" i="5"/>
  <c r="AO2" i="5" s="1"/>
  <c r="AR2" i="5" s="1"/>
  <c r="AM3" i="5"/>
  <c r="AT3" i="5" s="1"/>
  <c r="AK9" i="5"/>
  <c r="AO9" i="5" s="1"/>
  <c r="AR9" i="5" s="1"/>
  <c r="AK5" i="5"/>
  <c r="AP5" i="5" s="1"/>
  <c r="AS9" i="5"/>
  <c r="AV9" i="5" s="1"/>
  <c r="AS10" i="5"/>
  <c r="AV10" i="5" s="1"/>
  <c r="AM6" i="5"/>
  <c r="AT6" i="5" s="1"/>
  <c r="AM8" i="5"/>
  <c r="AS8" i="5" s="1"/>
  <c r="AV8" i="5" s="1"/>
  <c r="AT10" i="5"/>
  <c r="AK3" i="5"/>
  <c r="AO3" i="5" s="1"/>
  <c r="AR3" i="5" s="1"/>
  <c r="AM5" i="5"/>
  <c r="AS5" i="5" s="1"/>
  <c r="AV5" i="5" s="1"/>
  <c r="AM7" i="5"/>
  <c r="AT7" i="5" s="1"/>
  <c r="AK6" i="5"/>
  <c r="AP6" i="5" s="1"/>
  <c r="AO10" i="5"/>
  <c r="AQ10" i="5" s="1"/>
  <c r="AT9" i="5"/>
  <c r="AT4" i="5" l="1"/>
  <c r="AU4" i="5" s="1"/>
  <c r="AP8" i="5"/>
  <c r="AQ8" i="5" s="1"/>
  <c r="AM20" i="5" s="1"/>
  <c r="AP7" i="5"/>
  <c r="AQ7" i="5" s="1"/>
  <c r="AM19" i="5" s="1"/>
  <c r="AP4" i="5"/>
  <c r="AQ4" i="5" s="1"/>
  <c r="AM16" i="5" s="1"/>
  <c r="AO5" i="5"/>
  <c r="AR5" i="5" s="1"/>
  <c r="AT2" i="5"/>
  <c r="AU2" i="5" s="1"/>
  <c r="AP16" i="5"/>
  <c r="AS3" i="5"/>
  <c r="AV3" i="5" s="1"/>
  <c r="AP15" i="5" s="1"/>
  <c r="AP9" i="5"/>
  <c r="AQ9" i="5" s="1"/>
  <c r="AM21" i="5" s="1"/>
  <c r="AO6" i="5"/>
  <c r="AR6" i="5" s="1"/>
  <c r="AU9" i="5"/>
  <c r="AP2" i="5"/>
  <c r="AQ2" i="5" s="1"/>
  <c r="AM14" i="5" s="1"/>
  <c r="AP20" i="5"/>
  <c r="AP17" i="5"/>
  <c r="AP3" i="5"/>
  <c r="AQ3" i="5" s="1"/>
  <c r="AM15" i="5" s="1"/>
  <c r="AP14" i="5"/>
  <c r="AU10" i="5"/>
  <c r="AP21" i="5"/>
  <c r="AR10" i="5"/>
  <c r="AO21" i="5" s="1"/>
  <c r="AS7" i="5"/>
  <c r="AV7" i="5" s="1"/>
  <c r="AP19" i="5" s="1"/>
  <c r="AS6" i="5"/>
  <c r="AV6" i="5" s="1"/>
  <c r="AP18" i="5" s="1"/>
  <c r="AT8" i="5"/>
  <c r="AU8" i="5" s="1"/>
  <c r="AT5" i="5"/>
  <c r="AU5" i="5" s="1"/>
  <c r="AQ5" i="5" l="1"/>
  <c r="AM17" i="5" s="1"/>
  <c r="AN16" i="5"/>
  <c r="AU3" i="5"/>
  <c r="AN15" i="5" s="1"/>
  <c r="AQ6" i="5"/>
  <c r="AM18" i="5" s="1"/>
  <c r="AN21" i="5"/>
  <c r="AS21" i="5" s="1"/>
  <c r="AT21" i="5" s="1"/>
  <c r="AU21" i="5" s="1"/>
  <c r="AO18" i="5"/>
  <c r="AN20" i="5"/>
  <c r="AN14" i="5"/>
  <c r="AN17" i="5"/>
  <c r="AO15" i="5"/>
  <c r="AO20" i="5"/>
  <c r="AO19" i="5"/>
  <c r="AO14" i="5"/>
  <c r="AO16" i="5"/>
  <c r="AU6" i="5"/>
  <c r="AN18" i="5" s="1"/>
  <c r="AO17" i="5"/>
  <c r="AU7" i="5"/>
  <c r="AN19" i="5" s="1"/>
  <c r="AS16" i="5" l="1"/>
  <c r="AT16" i="5" s="1"/>
  <c r="AU16" i="5" s="1"/>
  <c r="AS20" i="5"/>
  <c r="AT20" i="5" s="1"/>
  <c r="AU20" i="5" s="1"/>
  <c r="AS15" i="5"/>
  <c r="AT15" i="5" s="1"/>
  <c r="AU15" i="5" s="1"/>
  <c r="AS17" i="5"/>
  <c r="AT17" i="5" s="1"/>
  <c r="AU17" i="5" s="1"/>
  <c r="AS18" i="5"/>
  <c r="AT18" i="5" s="1"/>
  <c r="AU18" i="5" s="1"/>
  <c r="AS14" i="5"/>
  <c r="AT14" i="5" s="1"/>
  <c r="AU14" i="5" s="1"/>
  <c r="AS19" i="5"/>
  <c r="AT19" i="5" s="1"/>
  <c r="AU19" i="5" s="1"/>
  <c r="AV14" i="5" l="1"/>
  <c r="B11" i="10" s="1"/>
</calcChain>
</file>

<file path=xl/sharedStrings.xml><?xml version="1.0" encoding="utf-8"?>
<sst xmlns="http://schemas.openxmlformats.org/spreadsheetml/2006/main" count="416" uniqueCount="359">
  <si>
    <t>CIEx</t>
    <phoneticPr fontId="1" type="noConversion"/>
  </si>
  <si>
    <t>CIEy</t>
    <phoneticPr fontId="1" type="noConversion"/>
  </si>
  <si>
    <t>CIEz</t>
    <phoneticPr fontId="1" type="noConversion"/>
  </si>
  <si>
    <t>lambda</t>
    <phoneticPr fontId="1" type="noConversion"/>
  </si>
  <si>
    <t>lambda-s</t>
    <phoneticPr fontId="1" type="noConversion"/>
  </si>
  <si>
    <t>x</t>
    <phoneticPr fontId="1" type="noConversion"/>
  </si>
  <si>
    <t>y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</si>
  <si>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</si>
  <si>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</si>
  <si>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</si>
  <si>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dX</t>
    <phoneticPr fontId="1" type="noConversion"/>
  </si>
  <si>
    <t>dY</t>
    <phoneticPr fontId="1" type="noConversion"/>
  </si>
  <si>
    <t>dZ</t>
    <phoneticPr fontId="1" type="noConversion"/>
  </si>
  <si>
    <t>S(lambda)</t>
    <phoneticPr fontId="1" type="noConversion"/>
  </si>
  <si>
    <t>lambda-L</t>
    <phoneticPr fontId="1" type="noConversion"/>
  </si>
  <si>
    <t>FWHM-R</t>
    <phoneticPr fontId="1" type="noConversion"/>
  </si>
  <si>
    <t>FWHM-L</t>
    <phoneticPr fontId="1" type="noConversion"/>
  </si>
  <si>
    <t>FWHM-s</t>
    <phoneticPr fontId="1" type="noConversion"/>
  </si>
  <si>
    <t>LED_X</t>
    <phoneticPr fontId="1" type="noConversion"/>
  </si>
  <si>
    <t>LED_Y</t>
    <phoneticPr fontId="1" type="noConversion"/>
  </si>
  <si>
    <t>LED_Z</t>
    <phoneticPr fontId="1" type="noConversion"/>
  </si>
  <si>
    <t>s_X</t>
    <phoneticPr fontId="1" type="noConversion"/>
  </si>
  <si>
    <t>s_Y</t>
    <phoneticPr fontId="1" type="noConversion"/>
  </si>
  <si>
    <t>s_Z</t>
    <phoneticPr fontId="1" type="noConversion"/>
  </si>
  <si>
    <t>L_X</t>
    <phoneticPr fontId="1" type="noConversion"/>
  </si>
  <si>
    <t>L_Y</t>
    <phoneticPr fontId="1" type="noConversion"/>
  </si>
  <si>
    <t>L_Z</t>
    <phoneticPr fontId="1" type="noConversion"/>
  </si>
  <si>
    <t>XB+YB+ZB</t>
    <phoneticPr fontId="1" type="noConversion"/>
  </si>
  <si>
    <t>XS+YS+ZS</t>
    <phoneticPr fontId="1" type="noConversion"/>
  </si>
  <si>
    <t>XL+YL+ZL</t>
    <phoneticPr fontId="1" type="noConversion"/>
  </si>
  <si>
    <t>Tc</t>
  </si>
  <si>
    <t>Aps</t>
    <phoneticPr fontId="1" type="noConversion"/>
  </si>
  <si>
    <t>Apl</t>
    <phoneticPr fontId="1" type="noConversion"/>
  </si>
  <si>
    <t>(Lambda_L/Lambda)^2</t>
    <phoneticPr fontId="1" type="noConversion"/>
  </si>
  <si>
    <t>Exp(f(lambda)^2)</t>
    <phoneticPr fontId="1" type="noConversion"/>
  </si>
  <si>
    <t>f(lambda)</t>
    <phoneticPr fontId="1" type="noConversion"/>
  </si>
  <si>
    <t>S_LED</t>
    <phoneticPr fontId="1" type="noConversion"/>
  </si>
  <si>
    <t>S_total</t>
    <phoneticPr fontId="1" type="noConversion"/>
  </si>
  <si>
    <t>uc</t>
    <phoneticPr fontId="1" type="noConversion"/>
  </si>
  <si>
    <t>vc</t>
    <phoneticPr fontId="1" type="noConversion"/>
  </si>
  <si>
    <t>distance</t>
    <phoneticPr fontId="1" type="noConversion"/>
  </si>
  <si>
    <t>ucnew</t>
    <phoneticPr fontId="1" type="noConversion"/>
  </si>
  <si>
    <t>vcnew</t>
    <phoneticPr fontId="1" type="noConversion"/>
  </si>
  <si>
    <t>m</t>
    <phoneticPr fontId="1" type="noConversion"/>
  </si>
  <si>
    <t>const</t>
    <phoneticPr fontId="1" type="noConversion"/>
  </si>
  <si>
    <t>S_illuminant</t>
    <phoneticPr fontId="1" type="noConversion"/>
  </si>
  <si>
    <t>c1</t>
    <phoneticPr fontId="1" type="noConversion"/>
  </si>
  <si>
    <t>c2</t>
    <phoneticPr fontId="1" type="noConversion"/>
  </si>
  <si>
    <t>Tc</t>
    <phoneticPr fontId="1" type="noConversion"/>
  </si>
  <si>
    <t>Lambda</t>
    <phoneticPr fontId="1" type="noConversion"/>
  </si>
  <si>
    <t>c1/lambda^5</t>
    <phoneticPr fontId="1" type="noConversion"/>
  </si>
  <si>
    <t>exp</t>
    <phoneticPr fontId="1" type="noConversion"/>
  </si>
  <si>
    <t>TCS01</t>
  </si>
  <si>
    <t>TCS02</t>
  </si>
  <si>
    <t>TCS03</t>
  </si>
  <si>
    <t>TCS04</t>
  </si>
  <si>
    <t>TCS05</t>
  </si>
  <si>
    <t>TCS06</t>
  </si>
  <si>
    <t>TCS07</t>
  </si>
  <si>
    <t>TCS08</t>
  </si>
  <si>
    <t>Xtotal</t>
    <phoneticPr fontId="1" type="noConversion"/>
  </si>
  <si>
    <t>Ytotal</t>
    <phoneticPr fontId="1" type="noConversion"/>
  </si>
  <si>
    <t>Ztotal</t>
    <phoneticPr fontId="1" type="noConversion"/>
  </si>
  <si>
    <t>xtotal</t>
    <phoneticPr fontId="1" type="noConversion"/>
  </si>
  <si>
    <t>ytotal</t>
    <phoneticPr fontId="1" type="noConversion"/>
  </si>
  <si>
    <t>Xillu</t>
    <phoneticPr fontId="1" type="noConversion"/>
  </si>
  <si>
    <t>Zillu</t>
    <phoneticPr fontId="1" type="noConversion"/>
  </si>
  <si>
    <t>Yillu</t>
    <phoneticPr fontId="1" type="noConversion"/>
  </si>
  <si>
    <t>xillu</t>
    <phoneticPr fontId="1" type="noConversion"/>
  </si>
  <si>
    <t>yillu</t>
    <phoneticPr fontId="1" type="noConversion"/>
  </si>
  <si>
    <t>Xk1</t>
    <phoneticPr fontId="1" type="noConversion"/>
  </si>
  <si>
    <t>Xk2</t>
  </si>
  <si>
    <t>Xk3</t>
  </si>
  <si>
    <t>Xk4</t>
  </si>
  <si>
    <t>Xk5</t>
  </si>
  <si>
    <t>Xk6</t>
  </si>
  <si>
    <t>Xk7</t>
  </si>
  <si>
    <t>Xk8</t>
  </si>
  <si>
    <t>Yk1</t>
    <phoneticPr fontId="1" type="noConversion"/>
  </si>
  <si>
    <t>Yk2</t>
  </si>
  <si>
    <t>Yk3</t>
  </si>
  <si>
    <t>Yk4</t>
  </si>
  <si>
    <t>Yk5</t>
  </si>
  <si>
    <t>Yk6</t>
  </si>
  <si>
    <t>Yk7</t>
  </si>
  <si>
    <t>Yk8</t>
  </si>
  <si>
    <t>xk1</t>
    <phoneticPr fontId="1" type="noConversion"/>
  </si>
  <si>
    <t>yk1</t>
    <phoneticPr fontId="1" type="noConversion"/>
  </si>
  <si>
    <t>Zk2</t>
  </si>
  <si>
    <t>Zk1</t>
    <phoneticPr fontId="1" type="noConversion"/>
  </si>
  <si>
    <t>Zk3</t>
  </si>
  <si>
    <t>Zk4</t>
  </si>
  <si>
    <t>Zk5</t>
  </si>
  <si>
    <t>Zk6</t>
  </si>
  <si>
    <t>Zk7</t>
  </si>
  <si>
    <t>Zk8</t>
  </si>
  <si>
    <t>Xr1</t>
    <phoneticPr fontId="1" type="noConversion"/>
  </si>
  <si>
    <t>Yr1</t>
    <phoneticPr fontId="1" type="noConversion"/>
  </si>
  <si>
    <t>Zr1</t>
    <phoneticPr fontId="1" type="noConversion"/>
  </si>
  <si>
    <t>Xr2</t>
  </si>
  <si>
    <t>Yr2</t>
  </si>
  <si>
    <t>Zr2</t>
  </si>
  <si>
    <t>Xr3</t>
  </si>
  <si>
    <t>Yr3</t>
  </si>
  <si>
    <t>Zr3</t>
  </si>
  <si>
    <t>Xr4</t>
  </si>
  <si>
    <t>Yr4</t>
  </si>
  <si>
    <t>Zr4</t>
  </si>
  <si>
    <t>Xr5</t>
  </si>
  <si>
    <t>Yr5</t>
  </si>
  <si>
    <t>Zr5</t>
  </si>
  <si>
    <t>Xr6</t>
  </si>
  <si>
    <t>Yr6</t>
  </si>
  <si>
    <t>Zr6</t>
  </si>
  <si>
    <t>Xr7</t>
  </si>
  <si>
    <t>Yr7</t>
  </si>
  <si>
    <t>Zr7</t>
  </si>
  <si>
    <t>Xr8</t>
  </si>
  <si>
    <t>Yr8</t>
  </si>
  <si>
    <t>Zr8</t>
  </si>
  <si>
    <t>xk2</t>
  </si>
  <si>
    <t>yk2</t>
  </si>
  <si>
    <t>xk3</t>
  </si>
  <si>
    <t>yk3</t>
  </si>
  <si>
    <t>xk4</t>
  </si>
  <si>
    <t>yk4</t>
  </si>
  <si>
    <t>xk5</t>
  </si>
  <si>
    <t>yk5</t>
  </si>
  <si>
    <t>xk6</t>
  </si>
  <si>
    <t>yk6</t>
  </si>
  <si>
    <t>xk7</t>
  </si>
  <si>
    <t>yk7</t>
  </si>
  <si>
    <t>xk8</t>
  </si>
  <si>
    <t>yk8</t>
  </si>
  <si>
    <t>xr1</t>
    <phoneticPr fontId="1" type="noConversion"/>
  </si>
  <si>
    <t>yr1</t>
    <phoneticPr fontId="1" type="noConversion"/>
  </si>
  <si>
    <t>xr2</t>
  </si>
  <si>
    <t>yr2</t>
  </si>
  <si>
    <t>xr3</t>
  </si>
  <si>
    <t>yr3</t>
  </si>
  <si>
    <t>xr4</t>
  </si>
  <si>
    <t>yr4</t>
  </si>
  <si>
    <t>xr5</t>
  </si>
  <si>
    <t>yr5</t>
  </si>
  <si>
    <t>xr6</t>
  </si>
  <si>
    <t>yr6</t>
  </si>
  <si>
    <t>xr7</t>
  </si>
  <si>
    <t>yr7</t>
  </si>
  <si>
    <t>xr8</t>
  </si>
  <si>
    <t>yr8</t>
  </si>
  <si>
    <t>dYtotal</t>
    <phoneticPr fontId="1" type="noConversion"/>
  </si>
  <si>
    <t>dXtotal</t>
    <phoneticPr fontId="1" type="noConversion"/>
  </si>
  <si>
    <t>dZtotal</t>
    <phoneticPr fontId="1" type="noConversion"/>
  </si>
  <si>
    <t>dXillu</t>
    <phoneticPr fontId="1" type="noConversion"/>
  </si>
  <si>
    <t>dYillu</t>
    <phoneticPr fontId="1" type="noConversion"/>
  </si>
  <si>
    <t>dZillu</t>
    <phoneticPr fontId="1" type="noConversion"/>
  </si>
  <si>
    <t>XTCSk1</t>
    <phoneticPr fontId="1" type="noConversion"/>
  </si>
  <si>
    <t>YTCSk1</t>
    <phoneticPr fontId="1" type="noConversion"/>
  </si>
  <si>
    <t>ZTCSk1</t>
    <phoneticPr fontId="1" type="noConversion"/>
  </si>
  <si>
    <t>XTCSr1</t>
    <phoneticPr fontId="1" type="noConversion"/>
  </si>
  <si>
    <t>YTCSr1</t>
    <phoneticPr fontId="1" type="noConversion"/>
  </si>
  <si>
    <t>ZTCSr1</t>
    <phoneticPr fontId="1" type="noConversion"/>
  </si>
  <si>
    <t>XTCSk2</t>
  </si>
  <si>
    <t>YTCSk2</t>
  </si>
  <si>
    <t>ZTCSk2</t>
  </si>
  <si>
    <t>XTCSr2</t>
  </si>
  <si>
    <t>YTCSr2</t>
  </si>
  <si>
    <t>ZTCSr2</t>
  </si>
  <si>
    <t>XTCSk3</t>
  </si>
  <si>
    <t>YTCSk3</t>
  </si>
  <si>
    <t>ZTCSk3</t>
  </si>
  <si>
    <t>XTCSk4</t>
  </si>
  <si>
    <t>YTCSk4</t>
  </si>
  <si>
    <t>ZTCSk4</t>
  </si>
  <si>
    <t>XTCSk5</t>
  </si>
  <si>
    <t>YTCSk5</t>
  </si>
  <si>
    <t>ZTCSk5</t>
  </si>
  <si>
    <t>XTCSk6</t>
  </si>
  <si>
    <t>YTCSk6</t>
  </si>
  <si>
    <t>ZTCSk6</t>
  </si>
  <si>
    <t>XTCSk7</t>
  </si>
  <si>
    <t>YTCSk7</t>
  </si>
  <si>
    <t>ZTCSk7</t>
  </si>
  <si>
    <t>XTCSk8</t>
  </si>
  <si>
    <t>YTCSk8</t>
  </si>
  <si>
    <t>ZTCSk8</t>
  </si>
  <si>
    <t>XTCSr3</t>
  </si>
  <si>
    <t>YTCSr3</t>
  </si>
  <si>
    <t>ZTCSr3</t>
  </si>
  <si>
    <t>XTCSr4</t>
  </si>
  <si>
    <t>YTCSr4</t>
  </si>
  <si>
    <t>ZTCSr4</t>
  </si>
  <si>
    <t>XTCSr5</t>
  </si>
  <si>
    <t>YTCSr5</t>
  </si>
  <si>
    <t>ZTCSr5</t>
  </si>
  <si>
    <t>XTCSr6</t>
  </si>
  <si>
    <t>YTCSr6</t>
  </si>
  <si>
    <t>ZTCSr6</t>
  </si>
  <si>
    <t>XTCSr7</t>
  </si>
  <si>
    <t>YTCSr7</t>
  </si>
  <si>
    <t>ZTCSr7</t>
  </si>
  <si>
    <t>XTCSr8</t>
  </si>
  <si>
    <t>YTCSr8</t>
  </si>
  <si>
    <t>ZTCSr8</t>
  </si>
  <si>
    <t>uk1</t>
    <phoneticPr fontId="1" type="noConversion"/>
  </si>
  <si>
    <t>ur1</t>
    <phoneticPr fontId="1" type="noConversion"/>
  </si>
  <si>
    <t>uk2</t>
  </si>
  <si>
    <t>ur2</t>
  </si>
  <si>
    <t>vk1</t>
    <phoneticPr fontId="1" type="noConversion"/>
  </si>
  <si>
    <t>vk2</t>
  </si>
  <si>
    <t>uk3</t>
  </si>
  <si>
    <t>vk3</t>
  </si>
  <si>
    <t>uk4</t>
  </si>
  <si>
    <t>vk4</t>
  </si>
  <si>
    <t>uk5</t>
  </si>
  <si>
    <t>vk5</t>
  </si>
  <si>
    <t>uk6</t>
  </si>
  <si>
    <t>vk6</t>
  </si>
  <si>
    <t>uk7</t>
  </si>
  <si>
    <t>vk7</t>
  </si>
  <si>
    <t>uk8</t>
  </si>
  <si>
    <t>vk8</t>
  </si>
  <si>
    <t>vr1</t>
    <phoneticPr fontId="1" type="noConversion"/>
  </si>
  <si>
    <t>vr2</t>
  </si>
  <si>
    <t>ur3</t>
  </si>
  <si>
    <t>vr3</t>
  </si>
  <si>
    <t>ur4</t>
  </si>
  <si>
    <t>vr4</t>
  </si>
  <si>
    <t>ur5</t>
  </si>
  <si>
    <t>vr5</t>
  </si>
  <si>
    <t>ur6</t>
  </si>
  <si>
    <t>vr6</t>
  </si>
  <si>
    <t>ur7</t>
  </si>
  <si>
    <t>vr7</t>
  </si>
  <si>
    <t>ur8</t>
  </si>
  <si>
    <t>vr8</t>
  </si>
  <si>
    <t>uk</t>
    <phoneticPr fontId="1" type="noConversion"/>
  </si>
  <si>
    <t>vk</t>
    <phoneticPr fontId="1" type="noConversion"/>
  </si>
  <si>
    <t>ur</t>
    <phoneticPr fontId="1" type="noConversion"/>
  </si>
  <si>
    <t>vr</t>
    <phoneticPr fontId="1" type="noConversion"/>
  </si>
  <si>
    <t>ck</t>
    <phoneticPr fontId="1" type="noConversion"/>
  </si>
  <si>
    <t>dk</t>
    <phoneticPr fontId="1" type="noConversion"/>
  </si>
  <si>
    <t>cr</t>
    <phoneticPr fontId="1" type="noConversion"/>
  </si>
  <si>
    <t>dr</t>
    <phoneticPr fontId="1" type="noConversion"/>
  </si>
  <si>
    <t>cr/ck</t>
    <phoneticPr fontId="1" type="noConversion"/>
  </si>
  <si>
    <t>dr/dk</t>
    <phoneticPr fontId="1" type="noConversion"/>
  </si>
  <si>
    <t>ck1</t>
    <phoneticPr fontId="1" type="noConversion"/>
  </si>
  <si>
    <t>dk1</t>
    <phoneticPr fontId="1" type="noConversion"/>
  </si>
  <si>
    <t>ck2</t>
  </si>
  <si>
    <t>dk2</t>
  </si>
  <si>
    <t>ck3</t>
  </si>
  <si>
    <t>dk3</t>
  </si>
  <si>
    <t>ck4</t>
  </si>
  <si>
    <t>dk4</t>
  </si>
  <si>
    <t>ck5</t>
  </si>
  <si>
    <t>dk5</t>
  </si>
  <si>
    <t>ck6</t>
  </si>
  <si>
    <t>dk6</t>
  </si>
  <si>
    <t>ck7</t>
  </si>
  <si>
    <t>dk7</t>
  </si>
  <si>
    <t>ck8</t>
  </si>
  <si>
    <t>dk8</t>
  </si>
  <si>
    <t>cr1</t>
    <phoneticPr fontId="1" type="noConversion"/>
  </si>
  <si>
    <t>dr1</t>
    <phoneticPr fontId="1" type="noConversion"/>
  </si>
  <si>
    <t>cr2</t>
  </si>
  <si>
    <t>dr2</t>
  </si>
  <si>
    <t>cr3</t>
  </si>
  <si>
    <t>dr3</t>
  </si>
  <si>
    <t>cr4</t>
  </si>
  <si>
    <t>dr4</t>
  </si>
  <si>
    <t>cr5</t>
  </si>
  <si>
    <t>dr5</t>
  </si>
  <si>
    <t>cr6</t>
  </si>
  <si>
    <t>dr6</t>
  </si>
  <si>
    <t>cr7</t>
  </si>
  <si>
    <t>dr7</t>
  </si>
  <si>
    <t>cr8</t>
  </si>
  <si>
    <t>dr8</t>
  </si>
  <si>
    <t>cki*cr/ck</t>
    <phoneticPr fontId="1" type="noConversion"/>
  </si>
  <si>
    <t>dki*dr/dk</t>
    <phoneticPr fontId="1" type="noConversion"/>
  </si>
  <si>
    <t>cri*cr/ck</t>
    <phoneticPr fontId="1" type="noConversion"/>
  </si>
  <si>
    <t>dri*dr/dk</t>
    <phoneticPr fontId="1" type="noConversion"/>
  </si>
  <si>
    <t>u'ki</t>
    <phoneticPr fontId="1" type="noConversion"/>
  </si>
  <si>
    <t>v'ki</t>
    <phoneticPr fontId="1" type="noConversion"/>
  </si>
  <si>
    <t>u'ri</t>
    <phoneticPr fontId="1" type="noConversion"/>
  </si>
  <si>
    <t>v'ri</t>
    <phoneticPr fontId="1" type="noConversion"/>
  </si>
  <si>
    <t>分母</t>
    <phoneticPr fontId="1" type="noConversion"/>
  </si>
  <si>
    <t>分子</t>
    <phoneticPr fontId="1" type="noConversion"/>
  </si>
  <si>
    <t>Yki</t>
    <phoneticPr fontId="1" type="noConversion"/>
  </si>
  <si>
    <t>Yri</t>
    <phoneticPr fontId="1" type="noConversion"/>
  </si>
  <si>
    <t>Uk</t>
    <phoneticPr fontId="1" type="noConversion"/>
  </si>
  <si>
    <t>Ur</t>
    <phoneticPr fontId="1" type="noConversion"/>
  </si>
  <si>
    <t>Vk</t>
    <phoneticPr fontId="1" type="noConversion"/>
  </si>
  <si>
    <t>Vr</t>
    <phoneticPr fontId="1" type="noConversion"/>
  </si>
  <si>
    <t>Wk</t>
    <phoneticPr fontId="1" type="noConversion"/>
  </si>
  <si>
    <t>Wr</t>
    <phoneticPr fontId="1" type="noConversion"/>
  </si>
  <si>
    <t>Ei</t>
    <phoneticPr fontId="1" type="noConversion"/>
  </si>
  <si>
    <t>total</t>
    <phoneticPr fontId="1" type="noConversion"/>
  </si>
  <si>
    <t>Ri</t>
    <phoneticPr fontId="1" type="noConversion"/>
  </si>
  <si>
    <t>CRI</t>
    <phoneticPr fontId="1" type="noConversion"/>
  </si>
  <si>
    <t>LEDwavelength</t>
    <phoneticPr fontId="1" type="noConversion"/>
  </si>
  <si>
    <t>LEDleft FWHM</t>
    <phoneticPr fontId="1" type="noConversion"/>
  </si>
  <si>
    <t>LEDright FWHM</t>
    <phoneticPr fontId="1" type="noConversion"/>
  </si>
  <si>
    <t>Swavelength</t>
    <phoneticPr fontId="1" type="noConversion"/>
  </si>
  <si>
    <t>SFWHM</t>
    <phoneticPr fontId="1" type="noConversion"/>
  </si>
  <si>
    <t>LFWHM</t>
    <phoneticPr fontId="1" type="noConversion"/>
  </si>
  <si>
    <t>Lwavelength</t>
    <phoneticPr fontId="1" type="noConversion"/>
  </si>
  <si>
    <t>Iso_distance</t>
    <phoneticPr fontId="1" type="noConversion"/>
  </si>
  <si>
    <t>left</t>
    <phoneticPr fontId="1" type="noConversion"/>
  </si>
  <si>
    <t>right</t>
    <phoneticPr fontId="1" type="noConversion"/>
  </si>
  <si>
    <t>yD</t>
    <phoneticPr fontId="1" type="noConversion"/>
  </si>
  <si>
    <t>xD&gt;7000</t>
    <phoneticPr fontId="1" type="noConversion"/>
  </si>
  <si>
    <t>xD&lt;=7000</t>
    <phoneticPr fontId="1" type="noConversion"/>
  </si>
  <si>
    <t>M1</t>
    <phoneticPr fontId="1" type="noConversion"/>
  </si>
  <si>
    <t>M2</t>
    <phoneticPr fontId="1" type="noConversion"/>
  </si>
  <si>
    <t>S0</t>
    <phoneticPr fontId="1" type="noConversion"/>
  </si>
  <si>
    <t>S1</t>
    <phoneticPr fontId="1" type="noConversion"/>
  </si>
  <si>
    <t>S2</t>
    <phoneticPr fontId="1" type="noConversion"/>
  </si>
  <si>
    <t>S0_10nm</t>
    <phoneticPr fontId="1" type="noConversion"/>
  </si>
  <si>
    <t>S1_10nm</t>
    <phoneticPr fontId="1" type="noConversion"/>
  </si>
  <si>
    <t>S2_10nm</t>
    <phoneticPr fontId="1" type="noConversion"/>
  </si>
  <si>
    <t>Wavelength</t>
    <phoneticPr fontId="1" type="noConversion"/>
  </si>
  <si>
    <t>m0</t>
    <phoneticPr fontId="1" type="noConversion"/>
  </si>
  <si>
    <t>m1</t>
    <phoneticPr fontId="1" type="noConversion"/>
  </si>
  <si>
    <t>m2</t>
    <phoneticPr fontId="1" type="noConversion"/>
  </si>
  <si>
    <t>c0</t>
    <phoneticPr fontId="1" type="noConversion"/>
  </si>
  <si>
    <t>S_Daylight</t>
    <phoneticPr fontId="1" type="noConversion"/>
  </si>
  <si>
    <t>長短波長倒數下限</t>
    <phoneticPr fontId="1" type="noConversion"/>
  </si>
  <si>
    <t>長短波長倒數上限</t>
    <phoneticPr fontId="1" type="noConversion"/>
  </si>
  <si>
    <t>FWHM-l</t>
    <phoneticPr fontId="1" type="noConversion"/>
  </si>
  <si>
    <t>lambda-l</t>
    <phoneticPr fontId="1" type="noConversion"/>
  </si>
  <si>
    <t>constant</t>
    <phoneticPr fontId="1" type="noConversion"/>
  </si>
  <si>
    <t>slope</t>
    <phoneticPr fontId="1" type="noConversion"/>
  </si>
  <si>
    <t>xc</t>
    <phoneticPr fontId="1" type="noConversion"/>
  </si>
  <si>
    <t>yc</t>
    <phoneticPr fontId="1" type="noConversion"/>
  </si>
  <si>
    <t>短波長半高寬上限</t>
    <phoneticPr fontId="1" type="noConversion"/>
  </si>
  <si>
    <t>短波長半高寬下限</t>
    <phoneticPr fontId="1" type="noConversion"/>
  </si>
  <si>
    <t>長波長半高寬下限</t>
    <phoneticPr fontId="1" type="noConversion"/>
  </si>
  <si>
    <t>長波長半高寬上限</t>
    <phoneticPr fontId="1" type="noConversion"/>
  </si>
  <si>
    <t>XB</t>
    <phoneticPr fontId="1" type="noConversion"/>
  </si>
  <si>
    <t>YB</t>
    <phoneticPr fontId="1" type="noConversion"/>
  </si>
  <si>
    <t>ZB</t>
    <phoneticPr fontId="1" type="noConversion"/>
  </si>
  <si>
    <t>XS</t>
    <phoneticPr fontId="1" type="noConversion"/>
  </si>
  <si>
    <t>YS</t>
    <phoneticPr fontId="1" type="noConversion"/>
  </si>
  <si>
    <t>ZS</t>
    <phoneticPr fontId="1" type="noConversion"/>
  </si>
  <si>
    <t>XL</t>
    <phoneticPr fontId="1" type="noConversion"/>
  </si>
  <si>
    <t>YL</t>
    <phoneticPr fontId="1" type="noConversion"/>
  </si>
  <si>
    <t>ZL</t>
    <phoneticPr fontId="1" type="noConversion"/>
  </si>
  <si>
    <t>Apl*S_L</t>
    <phoneticPr fontId="1" type="noConversion"/>
  </si>
  <si>
    <t>Aps*S_S</t>
    <phoneticPr fontId="1" type="noConversion"/>
  </si>
  <si>
    <t>Apl上限</t>
    <phoneticPr fontId="1" type="noConversion"/>
  </si>
  <si>
    <t>Apl 下限</t>
    <phoneticPr fontId="1" type="noConversion"/>
  </si>
  <si>
    <t>z</t>
    <phoneticPr fontId="1" type="noConversion"/>
  </si>
  <si>
    <t>lower_1</t>
    <phoneticPr fontId="1" type="noConversion"/>
  </si>
  <si>
    <t>lower_2</t>
    <phoneticPr fontId="1" type="noConversion"/>
  </si>
  <si>
    <t>AL_upper_1</t>
    <phoneticPr fontId="1" type="noConversion"/>
  </si>
  <si>
    <t>AL_upper_2</t>
    <phoneticPr fontId="1" type="noConversion"/>
  </si>
  <si>
    <t>As_upper_1</t>
    <phoneticPr fontId="1" type="noConversion"/>
  </si>
  <si>
    <t>As_upper_2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</si>
</sst>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0.00_);[Red]\(0.00\)"/>
    <numFmt numFmtId="177" formatCode="#,##0.00_ 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1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vertical="center"/>
    </xf>
    <xf numFmtId="176" fontId="0" fillId="0" borderId="0" xfId="0" applyNumberFormat="1"/>
    <xf numFmtId="0" fontId="0" fillId="0" borderId="0" xfId="0" applyAlignment="1">
      <alignment horizontal="center"/>
    </xf>
    <xf numFmtId="177" fontId="0" fillId="0" borderId="0" xfId="1" applyNumberFormat="1" applyFont="1" applyAlignme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/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Distribution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APSL!$W$1</c:f>
              <c:strCache>
                <c:ptCount val="1"/>
                <c:pt idx="0">
                  <c:v>S_LED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APSL!$V$2:$V$402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APSL!$W$2:$W$402</c:f>
              <c:numCache>
                <c:formatCode>General</c:formatCode>
                <c:ptCount val="401"/>
                <c:pt idx="0">
                  <c:v>3.1224013880556765E-3</c:v>
                </c:pt>
                <c:pt idx="1">
                  <c:v>3.4197701354805317E-3</c:v>
                </c:pt>
                <c:pt idx="2">
                  <c:v>3.7454575496891893E-3</c:v>
                </c:pt>
                <c:pt idx="3">
                  <c:v>4.102159914590584E-3</c:v>
                </c:pt>
                <c:pt idx="4">
                  <c:v>4.4928300877772427E-3</c:v>
                </c:pt>
                <c:pt idx="5">
                  <c:v>4.9207018753165991E-3</c:v>
                </c:pt>
                <c:pt idx="6">
                  <c:v>5.3893167110059337E-3</c:v>
                </c:pt>
                <c:pt idx="7">
                  <c:v>5.9025528548628794E-3</c:v>
                </c:pt>
                <c:pt idx="8">
                  <c:v>6.4646573447763355E-3</c:v>
                </c:pt>
                <c:pt idx="9">
                  <c:v>7.0802809558596106E-3</c:v>
                </c:pt>
                <c:pt idx="10">
                  <c:v>7.7545164441689528E-3</c:v>
                </c:pt>
                <c:pt idx="11">
                  <c:v>8.4929403750925083E-3</c:v>
                </c:pt>
                <c:pt idx="12">
                  <c:v>9.3016588618603305E-3</c:v>
                </c:pt>
                <c:pt idx="13">
                  <c:v>1.0187357566212956E-2</c:v>
                </c:pt>
                <c:pt idx="14">
                  <c:v>1.1157356341167723E-2</c:v>
                </c:pt>
                <c:pt idx="15">
                  <c:v>1.2219668924829898E-2</c:v>
                </c:pt>
                <c:pt idx="16">
                  <c:v>1.3383068123987889E-2</c:v>
                </c:pt>
                <c:pt idx="17">
                  <c:v>1.4657156956340036E-2</c:v>
                </c:pt>
                <c:pt idx="18">
                  <c:v>1.6052446249963905E-2</c:v>
                </c:pt>
                <c:pt idx="19">
                  <c:v>1.7580439227144411E-2</c:v>
                </c:pt>
                <c:pt idx="20">
                  <c:v>1.9253723625688272E-2</c:v>
                </c:pt>
                <c:pt idx="21">
                  <c:v>2.1086071932710032E-2</c:v>
                </c:pt>
                <c:pt idx="22">
                  <c:v>2.3092550321382362E-2</c:v>
                </c:pt>
                <c:pt idx="23">
                  <c:v>2.5289636887410639E-2</c:v>
                </c:pt>
                <c:pt idx="24">
                  <c:v>2.7695349775245067E-2</c:v>
                </c:pt>
                <c:pt idx="25">
                  <c:v>3.0329385759385569E-2</c:v>
                </c:pt>
                <c:pt idx="26">
                  <c:v>3.3213269797239833E-2</c:v>
                </c:pt>
                <c:pt idx="27">
                  <c:v>3.6370515988740339E-2</c:v>
                </c:pt>
                <c:pt idx="28">
                  <c:v>3.9826800253914933E-2</c:v>
                </c:pt>
                <c:pt idx="29">
                  <c:v>4.3610144859606979E-2</c:v>
                </c:pt>
                <c:pt idx="30">
                  <c:v>4.7751114673780903E-2</c:v>
                </c:pt>
                <c:pt idx="31">
                  <c:v>5.2283024679165381E-2</c:v>
                </c:pt>
                <c:pt idx="32">
                  <c:v>5.7242157810828323E-2</c:v>
                </c:pt>
                <c:pt idx="33">
                  <c:v>6.2667991561503808E-2</c:v>
                </c:pt>
                <c:pt idx="34">
                  <c:v>6.8603430983028679E-2</c:v>
                </c:pt>
                <c:pt idx="35">
                  <c:v>7.5095044651556045E-2</c:v>
                </c:pt>
                <c:pt idx="36">
                  <c:v>8.2193298796686215E-2</c:v>
                </c:pt>
                <c:pt idx="37">
                  <c:v>8.9952783046017545E-2</c:v>
                </c:pt>
                <c:pt idx="38">
                  <c:v>9.8432419018549516E-2</c:v>
                </c:pt>
                <c:pt idx="39">
                  <c:v>0.10769564020970172</c:v>
                </c:pt>
                <c:pt idx="40">
                  <c:v>0.11781052812973307</c:v>
                </c:pt>
                <c:pt idx="41">
                  <c:v>0.12884988535603756</c:v>
                </c:pt>
                <c:pt idx="42">
                  <c:v>0.14089122090124709</c:v>
                </c:pt>
                <c:pt idx="43">
                  <c:v>0.15401661694981625</c:v>
                </c:pt>
                <c:pt idx="44">
                  <c:v>0.16831243846349037</c:v>
                </c:pt>
                <c:pt idx="45">
                  <c:v>0.18386883833799728</c:v>
                </c:pt>
                <c:pt idx="46">
                  <c:v>0.200779000739466</c:v>
                </c:pt>
                <c:pt idx="47">
                  <c:v>0.21913805414544232</c:v>
                </c:pt>
                <c:pt idx="48">
                  <c:v>0.23904157389256392</c:v>
                </c:pt>
                <c:pt idx="49">
                  <c:v>0.26058358248539992</c:v>
                </c:pt>
                <c:pt idx="50">
                  <c:v>0.28385394585932361</c:v>
                </c:pt>
                <c:pt idx="51">
                  <c:v>0.30893505722379278</c:v>
                </c:pt>
                <c:pt idx="52">
                  <c:v>0.33589769994674529</c:v>
                </c:pt>
                <c:pt idx="53">
                  <c:v>0.36479599115759687</c:v>
                </c:pt>
                <c:pt idx="54">
                  <c:v>0.39566133350092708</c:v>
                </c:pt>
                <c:pt idx="55">
                  <c:v>0.42849535000600425</c:v>
                </c:pt>
                <c:pt idx="56">
                  <c:v>0.46326185324726116</c:v>
                </c:pt>
                <c:pt idx="57">
                  <c:v>0.49987801144896149</c:v>
                </c:pt>
                <c:pt idx="58">
                  <c:v>0.53820502550218219</c:v>
                </c:pt>
                <c:pt idx="59">
                  <c:v>0.57803882193739664</c:v>
                </c:pt>
                <c:pt idx="60">
                  <c:v>0.61910148951670241</c:v>
                </c:pt>
                <c:pt idx="61">
                  <c:v>0.66103442098348242</c:v>
                </c:pt>
                <c:pt idx="62">
                  <c:v>0.70339433090849079</c:v>
                </c:pt>
                <c:pt idx="63">
                  <c:v>0.74565345334390409</c:v>
                </c:pt>
                <c:pt idx="64">
                  <c:v>0.78720521427761114</c:v>
                </c:pt>
                <c:pt idx="65">
                  <c:v>0.82737645683981054</c:v>
                </c:pt>
                <c:pt idx="66">
                  <c:v>0.86544682173792653</c:v>
                </c:pt>
                <c:pt idx="67">
                  <c:v>0.90067514252737291</c:v>
                </c:pt>
                <c:pt idx="68">
                  <c:v>0.93233176086749858</c:v>
                </c:pt>
                <c:pt idx="69">
                  <c:v>0.95973463352830357</c:v>
                </c:pt>
                <c:pt idx="70">
                  <c:v>0.98228618933275735</c:v>
                </c:pt>
                <c:pt idx="71">
                  <c:v>0.99950732546332577</c:v>
                </c:pt>
                <c:pt idx="72">
                  <c:v>1.0110648967780744</c:v>
                </c:pt>
                <c:pt idx="73">
                  <c:v>1.0167896330730466</c:v>
                </c:pt>
                <c:pt idx="74">
                  <c:v>1.0166825539866824</c:v>
                </c:pt>
                <c:pt idx="75">
                  <c:v>1.0109094308777213</c:v>
                </c:pt>
                <c:pt idx="76">
                  <c:v>0.99978436989305064</c:v>
                </c:pt>
                <c:pt idx="77">
                  <c:v>0.98374485674986711</c:v>
                </c:pt>
                <c:pt idx="78">
                  <c:v>0.9633213894513537</c:v>
                </c:pt>
                <c:pt idx="79">
                  <c:v>0.93910504274285256</c:v>
                </c:pt>
                <c:pt idx="80">
                  <c:v>0.9117160085958772</c:v>
                </c:pt>
                <c:pt idx="81">
                  <c:v>0.88177549145550282</c:v>
                </c:pt>
                <c:pt idx="82">
                  <c:v>0.84988249745664779</c:v>
                </c:pt>
                <c:pt idx="83">
                  <c:v>0.81659622080923311</c:v>
                </c:pt>
                <c:pt idx="84">
                  <c:v>0.78242402525876042</c:v>
                </c:pt>
                <c:pt idx="85">
                  <c:v>0.74781450914386949</c:v>
                </c:pt>
                <c:pt idx="86">
                  <c:v>0.71315483966248094</c:v>
                </c:pt>
                <c:pt idx="87">
                  <c:v>0.67877141877872915</c:v>
                </c:pt>
                <c:pt idx="88">
                  <c:v>0.64493295458499511</c:v>
                </c:pt>
                <c:pt idx="89">
                  <c:v>0.61185510945415988</c:v>
                </c:pt>
                <c:pt idx="90">
                  <c:v>0.57970603780870822</c:v>
                </c:pt>
                <c:pt idx="91">
                  <c:v>0.54861228012574481</c:v>
                </c:pt>
                <c:pt idx="92">
                  <c:v>0.51866462519594114</c:v>
                </c:pt>
                <c:pt idx="93">
                  <c:v>0.48992367830585187</c:v>
                </c:pt>
                <c:pt idx="94">
                  <c:v>0.46242497446824654</c:v>
                </c:pt>
                <c:pt idx="95">
                  <c:v>0.43618355313445667</c:v>
                </c:pt>
                <c:pt idx="96">
                  <c:v>0.41119796656442209</c:v>
                </c:pt>
                <c:pt idx="97">
                  <c:v>0.387453731890677</c:v>
                </c:pt>
                <c:pt idx="98">
                  <c:v>0.36492626077570367</c:v>
                </c:pt>
                <c:pt idx="99">
                  <c:v>0.34358331399527298</c:v>
                </c:pt>
                <c:pt idx="100">
                  <c:v>0.32338703429894411</c:v>
                </c:pt>
                <c:pt idx="101">
                  <c:v>0.30429561190485493</c:v>
                </c:pt>
                <c:pt idx="102">
                  <c:v>0.28626463480465775</c:v>
                </c:pt>
                <c:pt idx="103">
                  <c:v>0.26924817201674356</c:v>
                </c:pt>
                <c:pt idx="104">
                  <c:v>0.25319963296390496</c:v>
                </c:pt>
                <c:pt idx="105">
                  <c:v>0.23807244089071236</c:v>
                </c:pt>
                <c:pt idx="106">
                  <c:v>0.22382055307435889</c:v>
                </c:pt>
                <c:pt idx="107">
                  <c:v>0.2103988557564041</c:v>
                </c:pt>
                <c:pt idx="108">
                  <c:v>0.19776345735525844</c:v>
                </c:pt>
                <c:pt idx="109">
                  <c:v>0.185871899659283</c:v>
                </c:pt>
                <c:pt idx="110">
                  <c:v>0.17468330334936283</c:v>
                </c:pt>
                <c:pt idx="111">
                  <c:v>0.16415846133072604</c:v>
                </c:pt>
                <c:pt idx="112">
                  <c:v>0.15425989092430031</c:v>
                </c:pt>
                <c:pt idx="113">
                  <c:v>0.14495185392901697</c:v>
                </c:pt>
                <c:pt idx="114">
                  <c:v>0.13620035186802298</c:v>
                </c:pt>
                <c:pt idx="115">
                  <c:v>0.12797310232565395</c:v>
                </c:pt>
                <c:pt idx="116">
                  <c:v>0.12023950112409354</c:v>
                </c:pt>
                <c:pt idx="117">
                  <c:v>0.11297057413945974</c:v>
                </c:pt>
                <c:pt idx="118">
                  <c:v>0.1061389217821426</c:v>
                </c:pt>
                <c:pt idx="119">
                  <c:v>9.9718658535890708E-2</c:v>
                </c:pt>
                <c:pt idx="120">
                  <c:v>9.3685349439166218E-2</c:v>
                </c:pt>
                <c:pt idx="121">
                  <c:v>8.8015944979393912E-2</c:v>
                </c:pt>
                <c:pt idx="122">
                  <c:v>8.2688715538149091E-2</c:v>
                </c:pt>
                <c:pt idx="123">
                  <c:v>7.7683186258287795E-2</c:v>
                </c:pt>
                <c:pt idx="124">
                  <c:v>7.2980072990322373E-2</c:v>
                </c:pt>
                <c:pt idx="125">
                  <c:v>6.8561219804934612E-2</c:v>
                </c:pt>
                <c:pt idx="126">
                  <c:v>6.4409538423167337E-2</c:v>
                </c:pt>
                <c:pt idx="127">
                  <c:v>6.0508949808805251E-2</c:v>
                </c:pt>
                <c:pt idx="128">
                  <c:v>5.6844328083259767E-2</c:v>
                </c:pt>
                <c:pt idx="129">
                  <c:v>5.3401446857444898E-2</c:v>
                </c:pt>
                <c:pt idx="130">
                  <c:v>5.0166928024045633E-2</c:v>
                </c:pt>
                <c:pt idx="131">
                  <c:v>4.7128193014300872E-2</c:v>
                </c:pt>
                <c:pt idx="132">
                  <c:v>4.4273416493572228E-2</c:v>
                </c:pt>
                <c:pt idx="133">
                  <c:v>4.1591482447629759E-2</c:v>
                </c:pt>
                <c:pt idx="134">
                  <c:v>3.9071942595208561E-2</c:v>
                </c:pt>
                <c:pt idx="135">
                  <c:v>3.6704977050727436E-2</c:v>
                </c:pt>
                <c:pt idx="136">
                  <c:v>3.4481357153114831E-2</c:v>
                </c:pt>
                <c:pt idx="137">
                  <c:v>3.2392410371649374E-2</c:v>
                </c:pt>
                <c:pt idx="138">
                  <c:v>3.0429987196950125E-2</c:v>
                </c:pt>
                <c:pt idx="139">
                  <c:v>2.8586429924229922E-2</c:v>
                </c:pt>
                <c:pt idx="140">
                  <c:v>2.6854543236240161E-2</c:v>
                </c:pt>
                <c:pt idx="141">
                  <c:v>2.5227566494662141E-2</c:v>
                </c:pt>
                <c:pt idx="142">
                  <c:v>2.3699147650774709E-2</c:v>
                </c:pt>
                <c:pt idx="143">
                  <c:v>2.2263318688848621E-2</c:v>
                </c:pt>
                <c:pt idx="144">
                  <c:v>2.0914472518717496E-2</c:v>
                </c:pt>
                <c:pt idx="145">
                  <c:v>1.9647341237230036E-2</c:v>
                </c:pt>
                <c:pt idx="146">
                  <c:v>1.8456975681695072E-2</c:v>
                </c:pt>
                <c:pt idx="147">
                  <c:v>1.7338726201915428E-2</c:v>
                </c:pt>
                <c:pt idx="148">
                  <c:v>1.6288224580907309E-2</c:v>
                </c:pt>
                <c:pt idx="149">
                  <c:v>1.5301367037874221E-2</c:v>
                </c:pt>
                <c:pt idx="150">
                  <c:v>1.4374298250414906E-2</c:v>
                </c:pt>
                <c:pt idx="151">
                  <c:v>1.3503396336267345E-2</c:v>
                </c:pt>
                <c:pt idx="152">
                  <c:v>1.2685258738108907E-2</c:v>
                </c:pt>
                <c:pt idx="153">
                  <c:v>1.1916688958032905E-2</c:v>
                </c:pt>
                <c:pt idx="154">
                  <c:v>1.1194684091296737E-2</c:v>
                </c:pt>
                <c:pt idx="155">
                  <c:v>1.0516423111781992E-2</c:v>
                </c:pt>
                <c:pt idx="156">
                  <c:v>9.879255864319942E-3</c:v>
                </c:pt>
                <c:pt idx="157">
                  <c:v>9.2806927216174638E-3</c:v>
                </c:pt>
                <c:pt idx="158">
                  <c:v>8.7183948659699476E-3</c:v>
                </c:pt>
                <c:pt idx="159">
                  <c:v>8.1901651582717613E-3</c:v>
                </c:pt>
                <c:pt idx="160">
                  <c:v>7.6939395590354476E-3</c:v>
                </c:pt>
                <c:pt idx="161">
                  <c:v>7.2277790682116257E-3</c:v>
                </c:pt>
                <c:pt idx="162">
                  <c:v>6.7898621525675626E-3</c:v>
                </c:pt>
                <c:pt idx="163">
                  <c:v>6.3784776312381386E-3</c:v>
                </c:pt>
                <c:pt idx="164">
                  <c:v>5.9920179918134661E-3</c:v>
                </c:pt>
                <c:pt idx="165">
                  <c:v>5.6289731109777251E-3</c:v>
                </c:pt>
                <c:pt idx="166">
                  <c:v>5.287924355268793E-3</c:v>
                </c:pt>
                <c:pt idx="167">
                  <c:v>4.9675390389927057E-3</c:v>
                </c:pt>
                <c:pt idx="168">
                  <c:v>4.666565217705994E-3</c:v>
                </c:pt>
                <c:pt idx="169">
                  <c:v>4.3838267969765025E-3</c:v>
                </c:pt>
                <c:pt idx="170">
                  <c:v>4.1182189373545645E-3</c:v>
                </c:pt>
                <c:pt idx="171">
                  <c:v>3.8687037376350544E-3</c:v>
                </c:pt>
                <c:pt idx="172">
                  <c:v>3.6343061795711981E-3</c:v>
                </c:pt>
                <c:pt idx="173">
                  <c:v>3.4141103182170666E-3</c:v>
                </c:pt>
                <c:pt idx="174">
                  <c:v>3.207255703030838E-3</c:v>
                </c:pt>
                <c:pt idx="175">
                  <c:v>3.0129340157690251E-3</c:v>
                </c:pt>
                <c:pt idx="176">
                  <c:v>2.8303859120459608E-3</c:v>
                </c:pt>
                <c:pt idx="177">
                  <c:v>2.6588980542263563E-3</c:v>
                </c:pt>
                <c:pt idx="178">
                  <c:v>2.4978003240644238E-3</c:v>
                </c:pt>
                <c:pt idx="179">
                  <c:v>2.3464632042039259E-3</c:v>
                </c:pt>
                <c:pt idx="180">
                  <c:v>2.2042953183120787E-3</c:v>
                </c:pt>
                <c:pt idx="181">
                  <c:v>2.070741120239152E-3</c:v>
                </c:pt>
                <c:pt idx="182">
                  <c:v>1.9452787231770954E-3</c:v>
                </c:pt>
                <c:pt idx="183">
                  <c:v>1.8274178603369673E-3</c:v>
                </c:pt>
                <c:pt idx="184">
                  <c:v>1.7166979691783327E-3</c:v>
                </c:pt>
                <c:pt idx="185">
                  <c:v>1.6126863917061717E-3</c:v>
                </c:pt>
                <c:pt idx="186">
                  <c:v>1.5149766838040521E-3</c:v>
                </c:pt>
                <c:pt idx="187">
                  <c:v>1.4231870269981236E-3</c:v>
                </c:pt>
                <c:pt idx="188">
                  <c:v>1.3369587364465366E-3</c:v>
                </c:pt>
                <c:pt idx="189">
                  <c:v>1.2559548593247198E-3</c:v>
                </c:pt>
                <c:pt idx="190">
                  <c:v>1.1798588581300492E-3</c:v>
                </c:pt>
                <c:pt idx="191">
                  <c:v>1.1083733737611685E-3</c:v>
                </c:pt>
                <c:pt idx="192">
                  <c:v>1.0412190635388464E-3</c:v>
                </c:pt>
                <c:pt idx="193">
                  <c:v>9.7813350962804089E-4</c:v>
                </c:pt>
                <c:pt idx="194">
                  <c:v>9.1887019359588207E-4</c:v>
                </c:pt>
                <c:pt idx="195">
                  <c:v>8.6319753309866646E-4</c:v>
                </c:pt>
                <c:pt idx="196">
                  <c:v>8.1089797693371642E-4</c:v>
                </c:pt>
                <c:pt idx="197">
                  <c:v>7.6176715491996705E-4</c:v>
                </c:pt>
                <c:pt idx="198">
                  <c:v>7.1561307928540304E-4</c:v>
                </c:pt>
                <c:pt idx="199">
                  <c:v>6.7225539444069622E-4</c:v>
                </c:pt>
                <c:pt idx="200">
                  <c:v>6.3152467220746889E-4</c:v>
                </c:pt>
                <c:pt idx="201">
                  <c:v>5.9326174974721254E-4</c:v>
                </c:pt>
                <c:pt idx="202">
                  <c:v>5.5731710760373256E-4</c:v>
                </c:pt>
                <c:pt idx="203">
                  <c:v>5.2355028542876126E-4</c:v>
                </c:pt>
                <c:pt idx="204">
                  <c:v>4.9182933310757846E-4</c:v>
                </c:pt>
                <c:pt idx="205">
                  <c:v>4.6203029513986805E-4</c:v>
                </c:pt>
                <c:pt idx="206">
                  <c:v>4.3403672626091827E-4</c:v>
                </c:pt>
                <c:pt idx="207">
                  <c:v>4.0773923641041301E-4</c:v>
                </c:pt>
                <c:pt idx="208">
                  <c:v>3.8303506327067998E-4</c:v>
                </c:pt>
                <c:pt idx="209">
                  <c:v>3.5982767070403832E-4</c:v>
                </c:pt>
                <c:pt idx="210">
                  <c:v>3.3802637152006808E-4</c:v>
                </c:pt>
                <c:pt idx="211">
                  <c:v>3.1754597309869225E-4</c:v>
                </c:pt>
                <c:pt idx="212">
                  <c:v>2.9830644448429944E-4</c:v>
                </c:pt>
                <c:pt idx="213">
                  <c:v>2.8023260365000232E-4</c:v>
                </c:pt>
                <c:pt idx="214">
                  <c:v>2.6325382370997937E-4</c:v>
                </c:pt>
                <c:pt idx="215">
                  <c:v>2.4730375693185529E-4</c:v>
                </c:pt>
                <c:pt idx="216">
                  <c:v>2.323200754706675E-4</c:v>
                </c:pt>
                <c:pt idx="217">
                  <c:v>2.1824422781127267E-4</c:v>
                </c:pt>
                <c:pt idx="218">
                  <c:v>2.0502120996746499E-4</c:v>
                </c:pt>
                <c:pt idx="219">
                  <c:v>1.9259935054370965E-4</c:v>
                </c:pt>
                <c:pt idx="220">
                  <c:v>1.8093010881959574E-4</c:v>
                </c:pt>
                <c:pt idx="221">
                  <c:v>1.6996788506797429E-4</c:v>
                </c:pt>
                <c:pt idx="222">
                  <c:v>1.5966984236557576E-4</c:v>
                </c:pt>
                <c:pt idx="223">
                  <c:v>1.4999573919978937E-4</c:v>
                </c:pt>
                <c:pt idx="224">
                  <c:v>1.4090777221749463E-4</c:v>
                </c:pt>
                <c:pt idx="225">
                  <c:v>1.3237042850144725E-4</c:v>
                </c:pt>
                <c:pt idx="226">
                  <c:v>1.2435034679697201E-4</c:v>
                </c:pt>
                <c:pt idx="227">
                  <c:v>1.1681618714667079E-4</c:v>
                </c:pt>
                <c:pt idx="228">
                  <c:v>1.0973850842372864E-4</c:v>
                </c:pt>
                <c:pt idx="229">
                  <c:v>1.0308965328524799E-4</c:v>
                </c:pt>
                <c:pt idx="230">
                  <c:v>9.6843640096052843E-5</c:v>
                </c:pt>
                <c:pt idx="231">
                  <c:v>9.097606140062809E-5</c:v>
                </c:pt>
                <c:pt idx="232">
                  <c:v>8.5463988546460637E-5</c:v>
                </c:pt>
                <c:pt idx="233">
                  <c:v>8.028588208607475E-5</c:v>
                </c:pt>
                <c:pt idx="234">
                  <c:v>7.5421507607646273E-5</c:v>
                </c:pt>
                <c:pt idx="235">
                  <c:v>7.0851856665283243E-5</c:v>
                </c:pt>
                <c:pt idx="236">
                  <c:v>6.6559072499997458E-5</c:v>
                </c:pt>
                <c:pt idx="237">
                  <c:v>6.2526380261105878E-5</c:v>
                </c:pt>
                <c:pt idx="238">
                  <c:v>5.8738021455388423E-5</c:v>
                </c:pt>
                <c:pt idx="239">
                  <c:v>5.5179192367852728E-5</c:v>
                </c:pt>
                <c:pt idx="240">
                  <c:v>5.1835986213470244E-5</c:v>
                </c:pt>
                <c:pt idx="241">
                  <c:v>4.869533879383414E-5</c:v>
                </c:pt>
                <c:pt idx="242">
                  <c:v>4.5744977446379221E-5</c:v>
                </c:pt>
                <c:pt idx="243">
                  <c:v>4.297337308667656E-5</c:v>
                </c:pt>
                <c:pt idx="244">
                  <c:v>4.0369695156396096E-5</c:v>
                </c:pt>
                <c:pt idx="245">
                  <c:v>3.7923769300890978E-5</c:v>
                </c:pt>
                <c:pt idx="246">
                  <c:v>3.5626037611018345E-5</c:v>
                </c:pt>
                <c:pt idx="247">
                  <c:v>3.3467521273836355E-5</c:v>
                </c:pt>
                <c:pt idx="248">
                  <c:v>3.1439785486226039E-5</c:v>
                </c:pt>
                <c:pt idx="249">
                  <c:v>2.953490649433349E-5</c:v>
                </c:pt>
                <c:pt idx="250">
                  <c:v>2.7745440630030939E-5</c:v>
                </c:pt>
                <c:pt idx="251">
                  <c:v>2.6064395223402718E-5</c:v>
                </c:pt>
                <c:pt idx="252">
                  <c:v>2.4485201277589634E-5</c:v>
                </c:pt>
                <c:pt idx="253">
                  <c:v>2.3001687799215222E-5</c:v>
                </c:pt>
                <c:pt idx="254">
                  <c:v>2.1608057684083676E-5</c:v>
                </c:pt>
                <c:pt idx="255">
                  <c:v>2.0298865063919855E-5</c:v>
                </c:pt>
                <c:pt idx="256">
                  <c:v>1.9068994025628147E-5</c:v>
                </c:pt>
                <c:pt idx="257">
                  <c:v>1.7913638619913054E-5</c:v>
                </c:pt>
                <c:pt idx="258">
                  <c:v>1.6828284081140256E-5</c:v>
                </c:pt>
                <c:pt idx="259">
                  <c:v>1.5808689185052419E-5</c:v>
                </c:pt>
                <c:pt idx="260">
                  <c:v>1.485086967539814E-5</c:v>
                </c:pt>
                <c:pt idx="261">
                  <c:v>1.395108269471159E-5</c:v>
                </c:pt>
                <c:pt idx="262">
                  <c:v>1.3105812158402253E-5</c:v>
                </c:pt>
                <c:pt idx="263">
                  <c:v>1.2311755015002012E-5</c:v>
                </c:pt>
                <c:pt idx="264">
                  <c:v>1.1565808338878725E-5</c:v>
                </c:pt>
                <c:pt idx="265">
                  <c:v>1.0865057204978349E-5</c:v>
                </c:pt>
                <c:pt idx="266">
                  <c:v>1.0206763298214608E-5</c:v>
                </c:pt>
                <c:pt idx="267">
                  <c:v>9.588354212994492E-6</c:v>
                </c:pt>
                <c:pt idx="268">
                  <c:v>9.007413401066228E-6</c:v>
                </c:pt>
                <c:pt idx="269">
                  <c:v>8.4616707284084346E-6</c:v>
                </c:pt>
                <c:pt idx="270">
                  <c:v>7.94899360426032E-6</c:v>
                </c:pt>
                <c:pt idx="271">
                  <c:v>7.4673786476274422E-6</c:v>
                </c:pt>
                <c:pt idx="272">
                  <c:v>7.0149438586988395E-6</c:v>
                </c:pt>
                <c:pt idx="273">
                  <c:v>6.5899212645834416E-6</c:v>
                </c:pt>
                <c:pt idx="274">
                  <c:v>6.1906500106280389E-6</c:v>
                </c:pt>
                <c:pt idx="275">
                  <c:v>5.8155698703194399E-6</c:v>
                </c:pt>
                <c:pt idx="276">
                  <c:v>5.4632151484099478E-6</c:v>
                </c:pt>
                <c:pt idx="277">
                  <c:v>5.1322089534411224E-6</c:v>
                </c:pt>
                <c:pt idx="278">
                  <c:v>4.8212578172849949E-6</c:v>
                </c:pt>
                <c:pt idx="279">
                  <c:v>4.5291466406772606E-6</c:v>
                </c:pt>
                <c:pt idx="280">
                  <c:v>4.2547339449915101E-6</c:v>
                </c:pt>
                <c:pt idx="281">
                  <c:v>3.9969474116996144E-6</c:v>
                </c:pt>
                <c:pt idx="282">
                  <c:v>3.7547796920881618E-6</c:v>
                </c:pt>
                <c:pt idx="283">
                  <c:v>3.5272844708563777E-6</c:v>
                </c:pt>
                <c:pt idx="284">
                  <c:v>3.3135727682135461E-6</c:v>
                </c:pt>
                <c:pt idx="285">
                  <c:v>3.1128094660254672E-6</c:v>
                </c:pt>
                <c:pt idx="286">
                  <c:v>2.9242100444354312E-6</c:v>
                </c:pt>
                <c:pt idx="287">
                  <c:v>2.7470375162072616E-6</c:v>
                </c:pt>
                <c:pt idx="288">
                  <c:v>2.5805995468109741E-6</c:v>
                </c:pt>
                <c:pt idx="289">
                  <c:v>2.4242457489970954E-6</c:v>
                </c:pt>
                <c:pt idx="290">
                  <c:v>2.2773651412878354E-6</c:v>
                </c:pt>
                <c:pt idx="291">
                  <c:v>2.1393837604535596E-6</c:v>
                </c:pt>
                <c:pt idx="292">
                  <c:v>2.0097624186449792E-6</c:v>
                </c:pt>
                <c:pt idx="293">
                  <c:v>1.8879945964165899E-6</c:v>
                </c:pt>
                <c:pt idx="294">
                  <c:v>1.7736044634079214E-6</c:v>
                </c:pt>
                <c:pt idx="295">
                  <c:v>1.666145018948141E-6</c:v>
                </c:pt>
                <c:pt idx="296">
                  <c:v>1.5651963453179572E-6</c:v>
                </c:pt>
                <c:pt idx="297">
                  <c:v>1.4703639668432409E-6</c:v>
                </c:pt>
                <c:pt idx="298">
                  <c:v>1.3812773084081022E-6</c:v>
                </c:pt>
                <c:pt idx="299">
                  <c:v>1.2975882473638884E-6</c:v>
                </c:pt>
                <c:pt idx="300">
                  <c:v>1.2189697531753125E-6</c:v>
                </c:pt>
                <c:pt idx="301">
                  <c:v>1.1451146094879751E-6</c:v>
                </c:pt>
                <c:pt idx="302">
                  <c:v>1.0757342136234332E-6</c:v>
                </c:pt>
                <c:pt idx="303">
                  <c:v>1.0105574488106992E-6</c:v>
                </c:pt>
                <c:pt idx="304">
                  <c:v>9.4932962474713415E-7</c:v>
                </c:pt>
                <c:pt idx="305">
                  <c:v>8.9181148234884429E-7</c:v>
                </c:pt>
                <c:pt idx="306">
                  <c:v>8.3777825880140123E-7</c:v>
                </c:pt>
                <c:pt idx="307">
                  <c:v>7.8701880925744993E-7</c:v>
                </c:pt>
                <c:pt idx="308">
                  <c:v>7.3933478174902639E-7</c:v>
                </c:pt>
                <c:pt idx="309">
                  <c:v>6.9453984209044764E-7</c:v>
                </c:pt>
                <c:pt idx="310">
                  <c:v>6.5245894574289506E-7</c:v>
                </c:pt>
                <c:pt idx="311">
                  <c:v>6.1292765379540727E-7</c:v>
                </c:pt>
                <c:pt idx="312">
                  <c:v>5.7579149038931392E-7</c:v>
                </c:pt>
                <c:pt idx="313">
                  <c:v>5.4090533907516144E-7</c:v>
                </c:pt>
                <c:pt idx="314">
                  <c:v>5.0813287574325149E-7</c:v>
                </c:pt>
                <c:pt idx="315">
                  <c:v>4.7734603591189395E-7</c:v>
                </c:pt>
                <c:pt idx="316">
                  <c:v>4.4842451429167326E-7</c:v>
                </c:pt>
                <c:pt idx="317">
                  <c:v>4.212552946702139E-7</c:v>
                </c:pt>
                <c:pt idx="318">
                  <c:v>3.9573220828035348E-7</c:v>
                </c:pt>
                <c:pt idx="319">
                  <c:v>3.7175551892598656E-7</c:v>
                </c:pt>
                <c:pt idx="320">
                  <c:v>3.4923153324437405E-7</c:v>
                </c:pt>
                <c:pt idx="321">
                  <c:v>3.2807223458193737E-7</c:v>
                </c:pt>
                <c:pt idx="322">
                  <c:v>3.081949390528578E-7</c:v>
                </c:pt>
                <c:pt idx="323">
                  <c:v>2.8952197243644486E-7</c:v>
                </c:pt>
                <c:pt idx="324">
                  <c:v>2.719803666507107E-7</c:v>
                </c:pt>
                <c:pt idx="325">
                  <c:v>2.5550157461604518E-7</c:v>
                </c:pt>
                <c:pt idx="326">
                  <c:v>2.4002120239478699E-7</c:v>
                </c:pt>
                <c:pt idx="327">
                  <c:v>2.2547875755995971E-7</c:v>
                </c:pt>
                <c:pt idx="328">
                  <c:v>2.1181741280989136E-7</c:v>
                </c:pt>
                <c:pt idx="329">
                  <c:v>1.9898378390498716E-7</c:v>
                </c:pt>
                <c:pt idx="330">
                  <c:v>1.8692772105890655E-7</c:v>
                </c:pt>
                <c:pt idx="331">
                  <c:v>1.756021129689685E-7</c:v>
                </c:pt>
                <c:pt idx="332">
                  <c:v>1.6496270271999349E-7</c:v>
                </c:pt>
                <c:pt idx="333">
                  <c:v>1.5496791484219742E-7</c:v>
                </c:pt>
                <c:pt idx="334">
                  <c:v>1.455786928473252E-7</c:v>
                </c:pt>
                <c:pt idx="335">
                  <c:v>1.3675834660817807E-7</c:v>
                </c:pt>
                <c:pt idx="336">
                  <c:v>1.284724089851322E-7</c:v>
                </c:pt>
                <c:pt idx="337">
                  <c:v>1.2068850113939689E-7</c:v>
                </c:pt>
                <c:pt idx="338">
                  <c:v>1.1337620600669098E-7</c:v>
                </c:pt>
                <c:pt idx="339">
                  <c:v>1.0650694943692187E-7</c:v>
                </c:pt>
                <c:pt idx="340">
                  <c:v>1.0005388853539104E-7</c:v>
                </c:pt>
                <c:pt idx="341">
                  <c:v>9.399180676920352E-8</c:v>
                </c:pt>
                <c:pt idx="342">
                  <c:v>8.8297015428984231E-8</c:v>
                </c:pt>
                <c:pt idx="343">
                  <c:v>8.2947261060852014E-8</c:v>
                </c:pt>
                <c:pt idx="344">
                  <c:v>7.7921638506918459E-8</c:v>
                </c:pt>
                <c:pt idx="345">
                  <c:v>7.3200509214505602E-8</c:v>
                </c:pt>
                <c:pt idx="346">
                  <c:v>6.8765424494855412E-8</c:v>
                </c:pt>
                <c:pt idx="347">
                  <c:v>6.4599053431456364E-8</c:v>
                </c:pt>
                <c:pt idx="348">
                  <c:v>6.0685115156270919E-8</c:v>
                </c:pt>
                <c:pt idx="349">
                  <c:v>5.7008315229222456E-8</c:v>
                </c:pt>
                <c:pt idx="350">
                  <c:v>5.355428587233347E-8</c:v>
                </c:pt>
                <c:pt idx="351">
                  <c:v>5.0309529824965738E-8</c:v>
                </c:pt>
                <c:pt idx="352">
                  <c:v>4.726136760077078E-8</c:v>
                </c:pt>
                <c:pt idx="353">
                  <c:v>4.439788794024372E-8</c:v>
                </c:pt>
                <c:pt idx="354">
                  <c:v>4.1707901265267198E-8</c:v>
                </c:pt>
                <c:pt idx="355">
                  <c:v>3.9180895953757565E-8</c:v>
                </c:pt>
                <c:pt idx="356">
                  <c:v>3.6806997263551743E-8</c:v>
                </c:pt>
                <c:pt idx="357">
                  <c:v>3.4576928745019564E-8</c:v>
                </c:pt>
                <c:pt idx="358">
                  <c:v>3.2481975991616026E-8</c:v>
                </c:pt>
                <c:pt idx="359">
                  <c:v>3.0513952586719912E-8</c:v>
                </c:pt>
                <c:pt idx="360">
                  <c:v>2.8665168113692309E-8</c:v>
                </c:pt>
                <c:pt idx="361">
                  <c:v>2.692839810414633E-8</c:v>
                </c:pt>
                <c:pt idx="362">
                  <c:v>2.5296855806996709E-8</c:v>
                </c:pt>
                <c:pt idx="363">
                  <c:v>2.3764165667970017E-8</c:v>
                </c:pt>
                <c:pt idx="364">
                  <c:v>2.2324338415943692E-8</c:v>
                </c:pt>
                <c:pt idx="365">
                  <c:v>2.0971747658757577E-8</c:v>
                </c:pt>
                <c:pt idx="366">
                  <c:v>1.9701107897042861E-8</c:v>
                </c:pt>
                <c:pt idx="367">
                  <c:v>1.8507453870152024E-8</c:v>
                </c:pt>
                <c:pt idx="368">
                  <c:v>1.7386121153481847E-8</c:v>
                </c:pt>
                <c:pt idx="369">
                  <c:v>1.6332727931368597E-8</c:v>
                </c:pt>
                <c:pt idx="370">
                  <c:v>1.5343157874330491E-8</c:v>
                </c:pt>
                <c:pt idx="371">
                  <c:v>1.4413544053746045E-8</c:v>
                </c:pt>
                <c:pt idx="372">
                  <c:v>1.354025383111319E-8</c:v>
                </c:pt>
                <c:pt idx="373">
                  <c:v>1.2719874662840207E-8</c:v>
                </c:pt>
                <c:pt idx="374">
                  <c:v>1.1949200765098354E-8</c:v>
                </c:pt>
                <c:pt idx="375">
                  <c:v>1.1225220586626887E-8</c:v>
                </c:pt>
                <c:pt idx="376">
                  <c:v>1.0545105040537405E-8</c:v>
                </c:pt>
                <c:pt idx="377">
                  <c:v>9.9061964491320626E-9</c:v>
                </c:pt>
                <c:pt idx="378">
                  <c:v>9.3059981585347232E-9</c:v>
                </c:pt>
                <c:pt idx="379">
                  <c:v>8.7421647825528065E-9</c:v>
                </c:pt>
                <c:pt idx="380">
                  <c:v>8.2124930376453166E-9</c:v>
                </c:pt>
                <c:pt idx="381">
                  <c:v>7.7149131331837138E-9</c:v>
                </c:pt>
                <c:pt idx="382">
                  <c:v>7.2474806833609051E-9</c:v>
                </c:pt>
                <c:pt idx="383">
                  <c:v>6.8083691091429992E-9</c:v>
                </c:pt>
                <c:pt idx="384">
                  <c:v>6.3958625005726471E-9</c:v>
                </c:pt>
                <c:pt idx="385">
                  <c:v>6.008348911532583E-9</c:v>
                </c:pt>
                <c:pt idx="386">
                  <c:v>5.6443140607670096E-9</c:v>
                </c:pt>
                <c:pt idx="387">
                  <c:v>5.3023354145466927E-9</c:v>
                </c:pt>
                <c:pt idx="388">
                  <c:v>4.9810766278543183E-9</c:v>
                </c:pt>
                <c:pt idx="389">
                  <c:v>4.6792823223684534E-9</c:v>
                </c:pt>
                <c:pt idx="390">
                  <c:v>4.3957731808397729E-9</c:v>
                </c:pt>
                <c:pt idx="391">
                  <c:v>4.1294413386901383E-9</c:v>
                </c:pt>
                <c:pt idx="392">
                  <c:v>3.8792460548260854E-9</c:v>
                </c:pt>
                <c:pt idx="393">
                  <c:v>3.6442096447499497E-9</c:v>
                </c:pt>
                <c:pt idx="394">
                  <c:v>3.4234136600762475E-9</c:v>
                </c:pt>
                <c:pt idx="395">
                  <c:v>3.2159952995242258E-9</c:v>
                </c:pt>
                <c:pt idx="396">
                  <c:v>3.0211440373616905E-9</c:v>
                </c:pt>
                <c:pt idx="397">
                  <c:v>2.8380984561253521E-9</c:v>
                </c:pt>
                <c:pt idx="398">
                  <c:v>2.6661432712407816E-9</c:v>
                </c:pt>
                <c:pt idx="399">
                  <c:v>2.5046065359152436E-9</c:v>
                </c:pt>
                <c:pt idx="400">
                  <c:v>2.3528570153808639E-9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7E-498B-AAA7-E124CD146C6D}"/>
            </c:ext>
          </c:extLst>
        </c:ser>
        <c:ser>
          <c:idx val="1"/>
          <c:order val="1"/>
          <c:tx>
            <c:strRef>
              <c:f>APSL!$X$1</c:f>
              <c:strCache>
                <c:ptCount val="1"/>
                <c:pt idx="0">
                  <c:v>Aps*S_S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APSL!$V$2:$V$402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APSL!$X$2:$X$402</c:f>
              <c:numCache>
                <c:formatCode>General</c:formatCode>
                <c:ptCount val="401"/>
                <c:pt idx="0">
                  <c:v>2.9542171339940658E-6</c:v>
                </c:pt>
                <c:pt idx="1">
                  <c:v>3.7257599775724282E-6</c:v>
                </c:pt>
                <c:pt idx="2">
                  <c:v>4.6825317143588168E-6</c:v>
                </c:pt>
                <c:pt idx="3">
                  <c:v>5.8648835590381221E-6</c:v>
                </c:pt>
                <c:pt idx="4">
                  <c:v>7.3209933111184515E-6</c:v>
                </c:pt>
                <c:pt idx="5">
                  <c:v>9.1081764579174848E-6</c:v>
                </c:pt>
                <c:pt idx="6">
                  <c:v>1.1294376472900484E-5</c:v>
                </c:pt>
                <c:pt idx="7">
                  <c:v>1.3959851644694399E-5</c:v>
                </c:pt>
                <c:pt idx="8">
                  <c:v>1.7199076282295028E-5</c:v>
                </c:pt>
                <c:pt idx="9">
                  <c:v>2.1122874466515565E-5</c:v>
                </c:pt>
                <c:pt idx="10">
                  <c:v>2.5860804621564262E-5</c:v>
                </c:pt>
                <c:pt idx="11">
                  <c:v>3.1563813027793428E-5</c:v>
                </c:pt>
                <c:pt idx="12">
                  <c:v>3.8407173950819765E-5</c:v>
                </c:pt>
                <c:pt idx="13">
                  <c:v>4.6593733287448658E-5</c:v>
                </c:pt>
                <c:pt idx="14">
                  <c:v>5.6357471490390346E-5</c:v>
                </c:pt>
                <c:pt idx="15">
                  <c:v>6.796739999895145E-5</c:v>
                </c:pt>
                <c:pt idx="16">
                  <c:v>8.1731803441996019E-5</c:v>
                </c:pt>
                <c:pt idx="17">
                  <c:v>9.8002837466698787E-5</c:v>
                </c:pt>
                <c:pt idx="18">
                  <c:v>1.171814891611085E-4</c:v>
                </c:pt>
                <c:pt idx="19">
                  <c:v>1.3972290366529808E-4</c:v>
                </c:pt>
                <c:pt idx="20">
                  <c:v>1.6614207669678636E-4</c:v>
                </c:pt>
                <c:pt idx="21">
                  <c:v>1.9701990835058455E-4</c:v>
                </c:pt>
                <c:pt idx="22">
                  <c:v>2.3300960868086724E-4</c:v>
                </c:pt>
                <c:pt idx="23">
                  <c:v>2.7484344024739413E-4</c:v>
                </c:pt>
                <c:pt idx="24">
                  <c:v>3.2333977704280918E-4</c:v>
                </c:pt>
                <c:pt idx="25">
                  <c:v>3.7941045304470868E-4</c:v>
                </c:pt>
                <c:pt idx="26">
                  <c:v>4.4406836710710989E-4</c:v>
                </c:pt>
                <c:pt idx="27">
                  <c:v>5.1843530407902989E-4</c:v>
                </c:pt>
                <c:pt idx="28">
                  <c:v>6.0374992498279858E-4</c:v>
                </c:pt>
                <c:pt idx="29">
                  <c:v>7.013758718815128E-4</c:v>
                </c:pt>
                <c:pt idx="30">
                  <c:v>8.1280992580328424E-4</c:v>
                </c:pt>
                <c:pt idx="31">
                  <c:v>9.3969014886795038E-4</c:v>
                </c:pt>
                <c:pt idx="32">
                  <c:v>1.0838039346858764E-3</c:v>
                </c:pt>
                <c:pt idx="33">
                  <c:v>1.2470958842812374E-3</c:v>
                </c:pt>
                <c:pt idx="34">
                  <c:v>1.4316754183509837E-3</c:v>
                </c:pt>
                <c:pt idx="35">
                  <c:v>1.639824030726972E-3</c:v>
                </c:pt>
                <c:pt idx="36">
                  <c:v>1.8740020825847225E-3</c:v>
                </c:pt>
                <c:pt idx="37">
                  <c:v>2.1368550323598396E-3</c:v>
                </c:pt>
                <c:pt idx="38">
                  <c:v>2.4312189926117066E-3</c:v>
                </c:pt>
                <c:pt idx="39">
                  <c:v>2.7601255023283603E-3</c:v>
                </c:pt>
                <c:pt idx="40">
                  <c:v>3.1268054015035885E-3</c:v>
                </c:pt>
                <c:pt idx="41">
                  <c:v>3.5346916943361311E-3</c:v>
                </c:pt>
                <c:pt idx="42">
                  <c:v>3.9874212881883739E-3</c:v>
                </c:pt>
                <c:pt idx="43">
                  <c:v>4.4888354975719368E-3</c:v>
                </c:pt>
                <c:pt idx="44">
                  <c:v>5.042979205958753E-3</c:v>
                </c:pt>
                <c:pt idx="45">
                  <c:v>5.6540985831904783E-3</c:v>
                </c:pt>
                <c:pt idx="46">
                  <c:v>6.3266372627002127E-3</c:v>
                </c:pt>
                <c:pt idx="47">
                  <c:v>7.0652308906710695E-3</c:v>
                </c:pt>
                <c:pt idx="48">
                  <c:v>7.8746999686227209E-3</c:v>
                </c:pt>
                <c:pt idx="49">
                  <c:v>8.7600409216980236E-3</c:v>
                </c:pt>
                <c:pt idx="50">
                  <c:v>9.7264153370621425E-3</c:v>
                </c:pt>
                <c:pt idx="51">
                  <c:v>1.0779137330244579E-2</c:v>
                </c:pt>
                <c:pt idx="52">
                  <c:v>1.1923659011849471E-2</c:v>
                </c:pt>
                <c:pt idx="53">
                  <c:v>1.3165554042710543E-2</c:v>
                </c:pt>
                <c:pt idx="54">
                  <c:v>1.4510499282137561E-2</c:v>
                </c:pt>
                <c:pt idx="55">
                  <c:v>1.5964254551229348E-2</c:v>
                </c:pt>
                <c:pt idx="56">
                  <c:v>1.7532640551147619E-2</c:v>
                </c:pt>
                <c:pt idx="57">
                  <c:v>1.9221514994567087E-2</c:v>
                </c:pt>
                <c:pt idx="58">
                  <c:v>2.1036747027045489E-2</c:v>
                </c:pt>
                <c:pt idx="59">
                  <c:v>2.2984190033586288E-2</c:v>
                </c:pt>
                <c:pt idx="60">
                  <c:v>2.5069652943988857E-2</c:v>
                </c:pt>
                <c:pt idx="61">
                  <c:v>2.7298870168478002E-2</c:v>
                </c:pt>
                <c:pt idx="62">
                  <c:v>2.9677470312367248E-2</c:v>
                </c:pt>
                <c:pt idx="63">
                  <c:v>3.2210943834926932E-2</c:v>
                </c:pt>
                <c:pt idx="64">
                  <c:v>3.4904609832992282E-2</c:v>
                </c:pt>
                <c:pt idx="65">
                  <c:v>3.7763582143965725E-2</c:v>
                </c:pt>
                <c:pt idx="66">
                  <c:v>4.0792734975556848E-2</c:v>
                </c:pt>
                <c:pt idx="67">
                  <c:v>4.39966682806925E-2</c:v>
                </c:pt>
                <c:pt idx="68">
                  <c:v>4.7379673105365547E-2</c:v>
                </c:pt>
                <c:pt idx="69">
                  <c:v>5.0945697144642393E-2</c:v>
                </c:pt>
                <c:pt idx="70">
                  <c:v>5.4698310747499868E-2</c:v>
                </c:pt>
                <c:pt idx="71">
                  <c:v>5.8640673614521709E-2</c:v>
                </c:pt>
                <c:pt idx="72">
                  <c:v>6.2775502433690428E-2</c:v>
                </c:pt>
                <c:pt idx="73">
                  <c:v>6.7105039698510491E-2</c:v>
                </c:pt>
                <c:pt idx="74">
                  <c:v>7.1631023949486394E-2</c:v>
                </c:pt>
                <c:pt idx="75">
                  <c:v>7.6354661674553403E-2</c:v>
                </c:pt>
                <c:pt idx="76">
                  <c:v>8.1276601096458428E-2</c:v>
                </c:pt>
                <c:pt idx="77">
                  <c:v>8.6396908065366582E-2</c:v>
                </c:pt>
                <c:pt idx="78">
                  <c:v>9.1715044263213766E-2</c:v>
                </c:pt>
                <c:pt idx="79">
                  <c:v>9.7229847912631812E-2</c:v>
                </c:pt>
                <c:pt idx="80">
                  <c:v>0.10293951716777494</c:v>
                </c:pt>
                <c:pt idx="81">
                  <c:v>0.10884159634721662</c:v>
                </c:pt>
                <c:pt idx="82">
                  <c:v>0.11493296515042231</c:v>
                </c:pt>
                <c:pt idx="83">
                  <c:v>0.12120983097932338</c:v>
                </c:pt>
                <c:pt idx="84">
                  <c:v>0.12766772446540489</c:v>
                </c:pt>
                <c:pt idx="85">
                  <c:v>0.13430149828067847</c:v>
                </c:pt>
                <c:pt idx="86">
                  <c:v>0.14110532928815617</c:v>
                </c:pt>
                <c:pt idx="87">
                  <c:v>0.1480727240641784</c:v>
                </c:pt>
                <c:pt idx="88">
                  <c:v>0.15519652780141097</c:v>
                </c:pt>
                <c:pt idx="89">
                  <c:v>0.16246893657771586</c:v>
                </c:pt>
                <c:pt idx="90">
                  <c:v>0.16988151295265203</c:v>
                </c:pt>
                <c:pt idx="91">
                  <c:v>0.17742520483027302</c:v>
                </c:pt>
                <c:pt idx="92">
                  <c:v>0.18509036750437297</c:v>
                </c:pt>
                <c:pt idx="93">
                  <c:v>0.19286678878059077</c:v>
                </c:pt>
                <c:pt idx="94">
                  <c:v>0.20074371704897906</c:v>
                </c:pt>
                <c:pt idx="95">
                  <c:v>0.20870989216098815</c:v>
                </c:pt>
                <c:pt idx="96">
                  <c:v>0.21675357894642169</c:v>
                </c:pt>
                <c:pt idx="97">
                  <c:v>0.22486260318897133</c:v>
                </c:pt>
                <c:pt idx="98">
                  <c:v>0.23302438986352836</c:v>
                </c:pt>
                <c:pt idx="99">
                  <c:v>0.24122600342472414</c:v>
                </c:pt>
                <c:pt idx="100">
                  <c:v>0.24945418992415641</c:v>
                </c:pt>
                <c:pt idx="101">
                  <c:v>0.25769542072357404</c:v>
                </c:pt>
                <c:pt idx="102">
                  <c:v>0.26593593756298778</c:v>
                </c:pt>
                <c:pt idx="103">
                  <c:v>0.27416179873625884</c:v>
                </c:pt>
                <c:pt idx="104">
                  <c:v>0.28235892612222807</c:v>
                </c:pt>
                <c:pt idx="105">
                  <c:v>0.29051315281685974</c:v>
                </c:pt>
                <c:pt idx="106">
                  <c:v>0.29861027111117416</c:v>
                </c:pt>
                <c:pt idx="107">
                  <c:v>0.30663608056089708</c:v>
                </c:pt>
                <c:pt idx="108">
                  <c:v>0.31457643589668516</c:v>
                </c:pt>
                <c:pt idx="109">
                  <c:v>0.32241729452846274</c:v>
                </c:pt>
                <c:pt idx="110">
                  <c:v>0.33014476340369425</c:v>
                </c:pt>
                <c:pt idx="111">
                  <c:v>0.33774514498727709</c:v>
                </c:pt>
                <c:pt idx="112">
                  <c:v>0.34520498214001183</c:v>
                </c:pt>
                <c:pt idx="113">
                  <c:v>0.3525111016832298</c:v>
                </c:pt>
                <c:pt idx="114">
                  <c:v>0.35965065644895716</c:v>
                </c:pt>
                <c:pt idx="115">
                  <c:v>0.36661116562788321</c:v>
                </c:pt>
                <c:pt idx="116">
                  <c:v>0.3733805532412241</c:v>
                </c:pt>
                <c:pt idx="117">
                  <c:v>0.37994718457719406</c:v>
                </c:pt>
                <c:pt idx="118">
                  <c:v>0.38629990044808887</c:v>
                </c:pt>
                <c:pt idx="119">
                  <c:v>0.39242804913980317</c:v>
                </c:pt>
                <c:pt idx="120">
                  <c:v>0.39832151594180509</c:v>
                </c:pt>
                <c:pt idx="121">
                  <c:v>0.40397075016205347</c:v>
                </c:pt>
                <c:pt idx="122">
                  <c:v>0.40936678954792322</c:v>
                </c:pt>
                <c:pt idx="123">
                  <c:v>0.41450128205077741</c:v>
                </c:pt>
                <c:pt idx="124">
                  <c:v>0.41936650488827698</c:v>
                </c:pt>
                <c:pt idx="125">
                  <c:v>0.42395538087472068</c:v>
                </c:pt>
                <c:pt idx="126">
                  <c:v>0.42826149200556912</c:v>
                </c:pt>
                <c:pt idx="127">
                  <c:v>0.43227909029770173</c:v>
                </c:pt>
                <c:pt idx="128">
                  <c:v>0.43600310590182112</c:v>
                </c:pt>
                <c:pt idx="129">
                  <c:v>0.4394291525176508</c:v>
                </c:pt>
                <c:pt idx="130">
                  <c:v>0.4425535301560915</c:v>
                </c:pt>
                <c:pt idx="131">
                  <c:v>0.44537322530527029</c:v>
                </c:pt>
                <c:pt idx="132">
                  <c:v>0.44788590856934307</c:v>
                </c:pt>
                <c:pt idx="133">
                  <c:v>0.45008992985997082</c:v>
                </c:pt>
                <c:pt idx="134">
                  <c:v>0.45198431123053939</c:v>
                </c:pt>
                <c:pt idx="135">
                  <c:v>0.45356873745239934</c:v>
                </c:pt>
                <c:pt idx="136">
                  <c:v>0.45484354444064207</c:v>
                </c:pt>
                <c:pt idx="137">
                  <c:v>0.45580970564420958</c:v>
                </c:pt>
                <c:pt idx="138">
                  <c:v>0.45646881652141402</c:v>
                </c:pt>
                <c:pt idx="139">
                  <c:v>0.45682307722727461</c:v>
                </c:pt>
                <c:pt idx="140">
                  <c:v>0.45687527364342123</c:v>
                </c:pt>
                <c:pt idx="141">
                  <c:v>0.45662875688473192</c:v>
                </c:pt>
                <c:pt idx="142">
                  <c:v>0.45608742141934122</c:v>
                </c:pt>
                <c:pt idx="143">
                  <c:v>0.45525568194025778</c:v>
                </c:pt>
                <c:pt idx="144">
                  <c:v>0.45413844912754647</c:v>
                </c:pt>
                <c:pt idx="145">
                  <c:v>0.45274110443994042</c:v>
                </c:pt>
                <c:pt idx="146">
                  <c:v>0.45106947407387032</c:v>
                </c:pt>
                <c:pt idx="147">
                  <c:v>0.44912980222629051</c:v>
                </c:pt>
                <c:pt idx="148">
                  <c:v>0.4469287237953769</c:v>
                </c:pt>
                <c:pt idx="149">
                  <c:v>0.44447323665024996</c:v>
                </c:pt>
                <c:pt idx="150">
                  <c:v>0.44177067359734234</c:v>
                </c:pt>
                <c:pt idx="151">
                  <c:v>0.43882867416699584</c:v>
                </c:pt>
                <c:pt idx="152">
                  <c:v>0.43565515633933194</c:v>
                </c:pt>
                <c:pt idx="153">
                  <c:v>0.43225828832349672</c:v>
                </c:pt>
                <c:pt idx="154">
                  <c:v>0.42864646049905514</c:v>
                </c:pt>
                <c:pt idx="155">
                  <c:v>0.42482825762266846</c:v>
                </c:pt>
                <c:pt idx="156">
                  <c:v>0.42081243139728741</c:v>
                </c:pt>
                <c:pt idx="157">
                  <c:v>0.41660787349496919</c:v>
                </c:pt>
                <c:pt idx="158">
                  <c:v>0.41222358911814067</c:v>
                </c:pt>
                <c:pt idx="159">
                  <c:v>0.40766867117772687</c:v>
                </c:pt>
                <c:pt idx="160">
                  <c:v>0.40295227516007953</c:v>
                </c:pt>
                <c:pt idx="161">
                  <c:v>0.39808359474813249</c:v>
                </c:pt>
                <c:pt idx="162">
                  <c:v>0.39307183825570668</c:v>
                </c:pt>
                <c:pt idx="163">
                  <c:v>0.38792620592742905</c:v>
                </c:pt>
                <c:pt idx="164">
                  <c:v>0.38265586815035696</c:v>
                </c:pt>
                <c:pt idx="165">
                  <c:v>0.37726994461713137</c:v>
                </c:pt>
                <c:pt idx="166">
                  <c:v>0.37177748447436887</c:v>
                </c:pt>
                <c:pt idx="167">
                  <c:v>0.36618744748404175</c:v>
                </c:pt>
                <c:pt idx="168">
                  <c:v>0.36050868621984389</c:v>
                </c:pt>
                <c:pt idx="169">
                  <c:v>0.35474992931498828</c:v>
                </c:pt>
                <c:pt idx="170">
                  <c:v>0.34891976577256978</c:v>
                </c:pt>
                <c:pt idx="171">
                  <c:v>0.3430266303445581</c:v>
                </c:pt>
                <c:pt idx="172">
                  <c:v>0.33707878998067742</c:v>
                </c:pt>
                <c:pt idx="173">
                  <c:v>0.33108433134389342</c:v>
                </c:pt>
                <c:pt idx="174">
                  <c:v>0.32505114938496354</c:v>
                </c:pt>
                <c:pt idx="175">
                  <c:v>0.31898693696453911</c:v>
                </c:pt>
                <c:pt idx="176">
                  <c:v>0.31289917550761048</c:v>
                </c:pt>
                <c:pt idx="177">
                  <c:v>0.30679512667169734</c:v>
                </c:pt>
                <c:pt idx="178">
                  <c:v>0.30068182500706891</c:v>
                </c:pt>
                <c:pt idx="179">
                  <c:v>0.2945660715844623</c:v>
                </c:pt>
                <c:pt idx="180">
                  <c:v>0.28845442856322617</c:v>
                </c:pt>
                <c:pt idx="181">
                  <c:v>0.2823532146705568</c:v>
                </c:pt>
                <c:pt idx="182">
                  <c:v>0.27626850156050808</c:v>
                </c:pt>
                <c:pt idx="183">
                  <c:v>0.27020611101973119</c:v>
                </c:pt>
                <c:pt idx="184">
                  <c:v>0.26417161298543718</c:v>
                </c:pt>
                <c:pt idx="185">
                  <c:v>0.2581703243398531</c:v>
                </c:pt>
                <c:pt idx="186">
                  <c:v>0.25220730844446088</c:v>
                </c:pt>
                <c:pt idx="187">
                  <c:v>0.24628737537655421</c:v>
                </c:pt>
                <c:pt idx="188">
                  <c:v>0.24041508283010218</c:v>
                </c:pt>
                <c:pt idx="189">
                  <c:v>0.23459473764257455</c:v>
                </c:pt>
                <c:pt idx="190">
                  <c:v>0.22883039790923251</c:v>
                </c:pt>
                <c:pt idx="191">
                  <c:v>0.22312587564642217</c:v>
                </c:pt>
                <c:pt idx="192">
                  <c:v>0.21748473996560302</c:v>
                </c:pt>
                <c:pt idx="193">
                  <c:v>0.21191032072019689</c:v>
                </c:pt>
                <c:pt idx="194">
                  <c:v>0.20640571258783499</c:v>
                </c:pt>
                <c:pt idx="195">
                  <c:v>0.20097377955120302</c:v>
                </c:pt>
                <c:pt idx="196">
                  <c:v>0.19561715974142332</c:v>
                </c:pt>
                <c:pt idx="197">
                  <c:v>0.19033827060876138</c:v>
                </c:pt>
                <c:pt idx="198">
                  <c:v>0.18513931438637835</c:v>
                </c:pt>
                <c:pt idx="199">
                  <c:v>0.18002228381387933</c:v>
                </c:pt>
                <c:pt idx="200">
                  <c:v>0.17498896808849784</c:v>
                </c:pt>
                <c:pt idx="201">
                  <c:v>0.17004095901291544</c:v>
                </c:pt>
                <c:pt idx="202">
                  <c:v>0.16517965730992476</c:v>
                </c:pt>
                <c:pt idx="203">
                  <c:v>0.16040627907539406</c:v>
                </c:pt>
                <c:pt idx="204">
                  <c:v>0.15572186234227753</c:v>
                </c:pt>
                <c:pt idx="205">
                  <c:v>0.15112727372972759</c:v>
                </c:pt>
                <c:pt idx="206">
                  <c:v>0.14662321515268958</c:v>
                </c:pt>
                <c:pt idx="207">
                  <c:v>0.14221023056870249</c:v>
                </c:pt>
                <c:pt idx="208">
                  <c:v>0.13788871273996536</c:v>
                </c:pt>
                <c:pt idx="209">
                  <c:v>0.13365890999007093</c:v>
                </c:pt>
                <c:pt idx="210">
                  <c:v>0.12952093293613506</c:v>
                </c:pt>
                <c:pt idx="211">
                  <c:v>0.12547476117836487</c:v>
                </c:pt>
                <c:pt idx="212">
                  <c:v>0.12152024993040553</c:v>
                </c:pt>
                <c:pt idx="213">
                  <c:v>0.11765713657507362</c:v>
                </c:pt>
                <c:pt idx="214">
                  <c:v>0.11388504713133402</c:v>
                </c:pt>
                <c:pt idx="215">
                  <c:v>0.11020350261958378</c:v>
                </c:pt>
                <c:pt idx="216">
                  <c:v>0.10661192531349144</c:v>
                </c:pt>
                <c:pt idx="217">
                  <c:v>0.10310964486777671</c:v>
                </c:pt>
                <c:pt idx="218">
                  <c:v>9.9695904312420897E-2</c:v>
                </c:pt>
                <c:pt idx="219">
                  <c:v>9.6369865904861129E-2</c:v>
                </c:pt>
                <c:pt idx="220">
                  <c:v>9.3130616832736504E-2</c:v>
                </c:pt>
                <c:pt idx="221">
                  <c:v>8.9977174760734968E-2</c:v>
                </c:pt>
                <c:pt idx="222">
                  <c:v>8.6908493216016888E-2</c:v>
                </c:pt>
                <c:pt idx="223">
                  <c:v>8.3923466807578576E-2</c:v>
                </c:pt>
                <c:pt idx="224">
                  <c:v>8.1020936275758501E-2</c:v>
                </c:pt>
                <c:pt idx="225">
                  <c:v>7.8199693368884396E-2</c:v>
                </c:pt>
                <c:pt idx="226">
                  <c:v>7.545848554480622E-2</c:v>
                </c:pt>
                <c:pt idx="227">
                  <c:v>7.2796020495765362E-2</c:v>
                </c:pt>
                <c:pt idx="228">
                  <c:v>7.0210970495709277E-2</c:v>
                </c:pt>
                <c:pt idx="229">
                  <c:v>6.7701976569773628E-2</c:v>
                </c:pt>
                <c:pt idx="230">
                  <c:v>6.5267652486227179E-2</c:v>
                </c:pt>
                <c:pt idx="231">
                  <c:v>6.2906588571704392E-2</c:v>
                </c:pt>
                <c:pt idx="232">
                  <c:v>6.0617355351036663E-2</c:v>
                </c:pt>
                <c:pt idx="233">
                  <c:v>5.8398507013442631E-2</c:v>
                </c:pt>
                <c:pt idx="234">
                  <c:v>5.6248584707247848E-2</c:v>
                </c:pt>
                <c:pt idx="235">
                  <c:v>5.4166119665674126E-2</c:v>
                </c:pt>
                <c:pt idx="236">
                  <c:v>5.2149636166575988E-2</c:v>
                </c:pt>
                <c:pt idx="237">
                  <c:v>5.0197654329303391E-2</c:v>
                </c:pt>
                <c:pt idx="238">
                  <c:v>4.8308692752136846E-2</c:v>
                </c:pt>
                <c:pt idx="239">
                  <c:v>4.6481270993978044E-2</c:v>
                </c:pt>
                <c:pt idx="240">
                  <c:v>4.4713911904187074E-2</c:v>
                </c:pt>
                <c:pt idx="241">
                  <c:v>4.3005143804633515E-2</c:v>
                </c:pt>
                <c:pt idx="242">
                  <c:v>4.1353502528180278E-2</c:v>
                </c:pt>
                <c:pt idx="243">
                  <c:v>3.9757533317946653E-2</c:v>
                </c:pt>
                <c:pt idx="244">
                  <c:v>3.8215792591795077E-2</c:v>
                </c:pt>
                <c:pt idx="245">
                  <c:v>3.6726849576568903E-2</c:v>
                </c:pt>
                <c:pt idx="246">
                  <c:v>3.5289287816664919E-2</c:v>
                </c:pt>
                <c:pt idx="247">
                  <c:v>3.3901706561562731E-2</c:v>
                </c:pt>
                <c:pt idx="248">
                  <c:v>3.2562722036954678E-2</c:v>
                </c:pt>
                <c:pt idx="249">
                  <c:v>3.1270968604123324E-2</c:v>
                </c:pt>
                <c:pt idx="250">
                  <c:v>3.0025099812200747E-2</c:v>
                </c:pt>
                <c:pt idx="251">
                  <c:v>2.8823789347919061E-2</c:v>
                </c:pt>
                <c:pt idx="252">
                  <c:v>2.7665731887421868E-2</c:v>
                </c:pt>
                <c:pt idx="253">
                  <c:v>2.6549643854655299E-2</c:v>
                </c:pt>
                <c:pt idx="254">
                  <c:v>2.5474264090795597E-2</c:v>
                </c:pt>
                <c:pt idx="255">
                  <c:v>2.4438354439099672E-2</c:v>
                </c:pt>
                <c:pt idx="256">
                  <c:v>2.3440700249484064E-2</c:v>
                </c:pt>
                <c:pt idx="257">
                  <c:v>2.2480110807050646E-2</c:v>
                </c:pt>
                <c:pt idx="258">
                  <c:v>2.1555419688683852E-2</c:v>
                </c:pt>
                <c:pt idx="259">
                  <c:v>2.0665485051742774E-2</c:v>
                </c:pt>
                <c:pt idx="260">
                  <c:v>1.9809189858767291E-2</c:v>
                </c:pt>
                <c:pt idx="261">
                  <c:v>1.8985442042008551E-2</c:v>
                </c:pt>
                <c:pt idx="262">
                  <c:v>1.8193174611479387E-2</c:v>
                </c:pt>
                <c:pt idx="263">
                  <c:v>1.7431345710106967E-2</c:v>
                </c:pt>
                <c:pt idx="264">
                  <c:v>1.6698938619450449E-2</c:v>
                </c:pt>
                <c:pt idx="265">
                  <c:v>1.5994961719327436E-2</c:v>
                </c:pt>
                <c:pt idx="266">
                  <c:v>1.5318448404572664E-2</c:v>
                </c:pt>
                <c:pt idx="267">
                  <c:v>1.4668456962031255E-2</c:v>
                </c:pt>
                <c:pt idx="268">
                  <c:v>1.4044070410767466E-2</c:v>
                </c:pt>
                <c:pt idx="269">
                  <c:v>1.3444396308348835E-2</c:v>
                </c:pt>
                <c:pt idx="270">
                  <c:v>1.2868566525946529E-2</c:v>
                </c:pt>
                <c:pt idx="271">
                  <c:v>1.2315736994871969E-2</c:v>
                </c:pt>
                <c:pt idx="272">
                  <c:v>1.1785087427053609E-2</c:v>
                </c:pt>
                <c:pt idx="273">
                  <c:v>1.1275821011841046E-2</c:v>
                </c:pt>
                <c:pt idx="274">
                  <c:v>1.0787164091409345E-2</c:v>
                </c:pt>
                <c:pt idx="275">
                  <c:v>1.0318365816924944E-2</c:v>
                </c:pt>
                <c:pt idx="276">
                  <c:v>9.8686977875248709E-3</c:v>
                </c:pt>
                <c:pt idx="277">
                  <c:v>9.4374536740533619E-3</c:v>
                </c:pt>
                <c:pt idx="278">
                  <c:v>9.0239488293962083E-3</c:v>
                </c:pt>
                <c:pt idx="279">
                  <c:v>8.6275198871512623E-3</c:v>
                </c:pt>
                <c:pt idx="280">
                  <c:v>8.247524350274444E-3</c:v>
                </c:pt>
                <c:pt idx="281">
                  <c:v>7.8833401712455533E-3</c:v>
                </c:pt>
                <c:pt idx="282">
                  <c:v>7.5343653252046361E-3</c:v>
                </c:pt>
                <c:pt idx="283">
                  <c:v>7.2000173774208805E-3</c:v>
                </c:pt>
                <c:pt idx="284">
                  <c:v>6.8797330463688166E-3</c:v>
                </c:pt>
                <c:pt idx="285">
                  <c:v>6.5729677636035769E-3</c:v>
                </c:pt>
                <c:pt idx="286">
                  <c:v>6.2791952315470355E-3</c:v>
                </c:pt>
                <c:pt idx="287">
                  <c:v>5.9979069802191315E-3</c:v>
                </c:pt>
                <c:pt idx="288">
                  <c:v>5.7286119238750639E-3</c:v>
                </c:pt>
                <c:pt idx="289">
                  <c:v>5.4708359184385894E-3</c:v>
                </c:pt>
                <c:pt idx="290">
                  <c:v>5.224121320553287E-3</c:v>
                </c:pt>
                <c:pt idx="291">
                  <c:v>4.9880265490096247E-3</c:v>
                </c:pt>
                <c:pt idx="292">
                  <c:v>4.7621256492438495E-3</c:v>
                </c:pt>
                <c:pt idx="293">
                  <c:v>4.5460078615458541E-3</c:v>
                </c:pt>
                <c:pt idx="294">
                  <c:v>4.3392771935573905E-3</c:v>
                </c:pt>
                <c:pt idx="295">
                  <c:v>4.1415519975893291E-3</c:v>
                </c:pt>
                <c:pt idx="296">
                  <c:v>3.9524645532357568E-3</c:v>
                </c:pt>
                <c:pt idx="297">
                  <c:v>3.7716606557155787E-3</c:v>
                </c:pt>
                <c:pt idx="298">
                  <c:v>3.5987992103272133E-3</c:v>
                </c:pt>
                <c:pt idx="299">
                  <c:v>3.4335518333590822E-3</c:v>
                </c:pt>
                <c:pt idx="300">
                  <c:v>3.2756024597590232E-3</c:v>
                </c:pt>
                <c:pt idx="301">
                  <c:v>3.124646957827723E-3</c:v>
                </c:pt>
                <c:pt idx="302">
                  <c:v>2.98039275116589E-3</c:v>
                </c:pt>
                <c:pt idx="303">
                  <c:v>2.8425584480715341E-3</c:v>
                </c:pt>
                <c:pt idx="304">
                  <c:v>2.7108734785528622E-3</c:v>
                </c:pt>
                <c:pt idx="305">
                  <c:v>2.5850777390927604E-3</c:v>
                </c:pt>
                <c:pt idx="306">
                  <c:v>2.4649212452738838E-3</c:v>
                </c:pt>
                <c:pt idx="307">
                  <c:v>2.3501637923481235E-3</c:v>
                </c:pt>
                <c:pt idx="308">
                  <c:v>2.2405746238103696E-3</c:v>
                </c:pt>
                <c:pt idx="309">
                  <c:v>2.1359321080149309E-3</c:v>
                </c:pt>
                <c:pt idx="310">
                  <c:v>2.0360234228526224E-3</c:v>
                </c:pt>
                <c:pt idx="311">
                  <c:v>1.9406442484878575E-3</c:v>
                </c:pt>
                <c:pt idx="312">
                  <c:v>1.8495984681378796E-3</c:v>
                </c:pt>
                <c:pt idx="313">
                  <c:v>1.7626978768604988E-3</c:v>
                </c:pt>
                <c:pt idx="314">
                  <c:v>1.679761898302184E-3</c:v>
                </c:pt>
                <c:pt idx="315">
                  <c:v>1.6006173093451547E-3</c:v>
                </c:pt>
                <c:pt idx="316">
                  <c:v>1.5250979725801284E-3</c:v>
                </c:pt>
                <c:pt idx="317">
                  <c:v>1.4530445765203917E-3</c:v>
                </c:pt>
                <c:pt idx="318">
                  <c:v>1.3843043834631439E-3</c:v>
                </c:pt>
                <c:pt idx="319">
                  <c:v>1.3187309848951578E-3</c:v>
                </c:pt>
                <c:pt idx="320">
                  <c:v>1.2561840643319122E-3</c:v>
                </c:pt>
                <c:pt idx="321">
                  <c:v>1.1965291674724205E-3</c:v>
                </c:pt>
                <c:pt idx="322">
                  <c:v>1.1396374795457382E-3</c:v>
                </c:pt>
                <c:pt idx="323">
                  <c:v>1.0853856097197917E-3</c:v>
                </c:pt>
                <c:pt idx="324">
                  <c:v>1.0336553824385037E-3</c:v>
                </c:pt>
                <c:pt idx="325">
                  <c:v>9.8433363554927314E-4</c:v>
                </c:pt>
                <c:pt idx="326">
                  <c:v>9.3731202507941092E-4</c:v>
                </c:pt>
                <c:pt idx="327">
                  <c:v>8.924868365175544E-4</c:v>
                </c:pt>
                <c:pt idx="328">
                  <c:v>8.4975880245378597E-4</c:v>
                </c:pt>
                <c:pt idx="329">
                  <c:v>8.0903292643053754E-4</c:v>
                </c:pt>
                <c:pt idx="330">
                  <c:v>7.7021831285517767E-4</c:v>
                </c:pt>
                <c:pt idx="331">
                  <c:v>7.3322800282440222E-4</c:v>
                </c:pt>
                <c:pt idx="332">
                  <c:v>6.9797881571019159E-4</c:v>
                </c:pt>
                <c:pt idx="333">
                  <c:v>6.6439119635709179E-4</c:v>
                </c:pt>
                <c:pt idx="334">
                  <c:v>6.3238906774098569E-4</c:v>
                </c:pt>
                <c:pt idx="335">
                  <c:v>6.0189968894009381E-4</c:v>
                </c:pt>
                <c:pt idx="336">
                  <c:v>5.7285351826997859E-4</c:v>
                </c:pt>
                <c:pt idx="337">
                  <c:v>5.4518408143548085E-4</c:v>
                </c:pt>
                <c:pt idx="338">
                  <c:v>5.1882784455395663E-4</c:v>
                </c:pt>
                <c:pt idx="339">
                  <c:v>4.9372409190584271E-4</c:v>
                </c:pt>
                <c:pt idx="340">
                  <c:v>4.6981480827043836E-4</c:v>
                </c:pt>
                <c:pt idx="341">
                  <c:v>4.4704456570672773E-4</c:v>
                </c:pt>
                <c:pt idx="342">
                  <c:v>4.2536041464129282E-4</c:v>
                </c:pt>
                <c:pt idx="343">
                  <c:v>4.0471177912762839E-4</c:v>
                </c:pt>
                <c:pt idx="344">
                  <c:v>3.8505035614355221E-4</c:v>
                </c:pt>
                <c:pt idx="345">
                  <c:v>3.6633001879592131E-4</c:v>
                </c:pt>
                <c:pt idx="346">
                  <c:v>3.48506723304478E-4</c:v>
                </c:pt>
                <c:pt idx="347">
                  <c:v>3.3153841963924055E-4</c:v>
                </c:pt>
                <c:pt idx="348">
                  <c:v>3.1538496568864248E-4</c:v>
                </c:pt>
                <c:pt idx="349">
                  <c:v>3.0000804483834836E-4</c:v>
                </c:pt>
                <c:pt idx="350">
                  <c:v>2.8537108684347678E-4</c:v>
                </c:pt>
                <c:pt idx="351">
                  <c:v>2.7143919187980919E-4</c:v>
                </c:pt>
                <c:pt idx="352">
                  <c:v>2.5817905766240261E-4</c:v>
                </c:pt>
                <c:pt idx="353">
                  <c:v>2.4555890952286956E-4</c:v>
                </c:pt>
                <c:pt idx="354">
                  <c:v>2.3354843333946355E-4</c:v>
                </c:pt>
                <c:pt idx="355">
                  <c:v>2.2211871121696213E-4</c:v>
                </c:pt>
                <c:pt idx="356">
                  <c:v>2.1124215981616678E-4</c:v>
                </c:pt>
                <c:pt idx="357">
                  <c:v>2.0089247123568458E-4</c:v>
                </c:pt>
                <c:pt idx="358">
                  <c:v>1.9104455635145015E-4</c:v>
                </c:pt>
                <c:pt idx="359">
                  <c:v>1.8167449052221776E-4</c:v>
                </c:pt>
                <c:pt idx="360">
                  <c:v>1.727594615720158E-4</c:v>
                </c:pt>
                <c:pt idx="361">
                  <c:v>1.6427771996324739E-4</c:v>
                </c:pt>
                <c:pt idx="362">
                  <c:v>1.5620853107680278E-4</c:v>
                </c:pt>
                <c:pt idx="363">
                  <c:v>1.4853212951817645E-4</c:v>
                </c:pt>
                <c:pt idx="364">
                  <c:v>1.4122967537117005E-4</c:v>
                </c:pt>
                <c:pt idx="365">
                  <c:v>1.3428321232329617E-4</c:v>
                </c:pt>
                <c:pt idx="366">
                  <c:v>1.276756275894899E-4</c:v>
                </c:pt>
                <c:pt idx="367">
                  <c:v>1.2139061356318599E-4</c:v>
                </c:pt>
                <c:pt idx="368">
                  <c:v>1.1541263112619006E-4</c:v>
                </c:pt>
                <c:pt idx="369">
                  <c:v>1.0972687455112335E-4</c:v>
                </c:pt>
                <c:pt idx="370">
                  <c:v>1.0431923793249954E-4</c:v>
                </c:pt>
                <c:pt idx="371">
                  <c:v>9.9176283084714646E-5</c:v>
                </c:pt>
                <c:pt idx="372">
                  <c:v>9.4285208847412545E-5</c:v>
                </c:pt>
                <c:pt idx="373">
                  <c:v>8.963382174080416E-5</c:v>
                </c:pt>
                <c:pt idx="374">
                  <c:v>8.5210507915575015E-5</c:v>
                </c:pt>
                <c:pt idx="375">
                  <c:v>8.1004206344033425E-5</c:v>
                </c:pt>
                <c:pt idx="376">
                  <c:v>7.7004383201099524E-5</c:v>
                </c:pt>
                <c:pt idx="377">
                  <c:v>7.3201007385628953E-5</c:v>
                </c:pt>
                <c:pt idx="378">
                  <c:v>6.958452713441216E-5</c:v>
                </c:pt>
                <c:pt idx="379">
                  <c:v>6.6145847682981329E-5</c:v>
                </c:pt>
                <c:pt idx="380">
                  <c:v>6.2876309929082275E-5</c:v>
                </c:pt>
                <c:pt idx="381">
                  <c:v>5.976767005636174E-5</c:v>
                </c:pt>
                <c:pt idx="382">
                  <c:v>5.6812080077445161E-5</c:v>
                </c:pt>
                <c:pt idx="383">
                  <c:v>5.4002069257154789E-5</c:v>
                </c:pt>
                <c:pt idx="384">
                  <c:v>5.1330526378155525E-5</c:v>
                </c:pt>
                <c:pt idx="385">
                  <c:v>4.8790682812784753E-5</c:v>
                </c:pt>
                <c:pt idx="386">
                  <c:v>4.6376096366257325E-5</c:v>
                </c:pt>
                <c:pt idx="387">
                  <c:v>4.4080635857815387E-5</c:v>
                </c:pt>
                <c:pt idx="388">
                  <c:v>4.1898466407732508E-5</c:v>
                </c:pt>
                <c:pt idx="389">
                  <c:v>3.9824035399362929E-5</c:v>
                </c:pt>
                <c:pt idx="390">
                  <c:v>3.7852059086678593E-5</c:v>
                </c:pt>
                <c:pt idx="391">
                  <c:v>3.5977509818935438E-5</c:v>
                </c:pt>
                <c:pt idx="392">
                  <c:v>3.4195603855264003E-5</c:v>
                </c:pt>
                <c:pt idx="393">
                  <c:v>3.2501789743103466E-5</c:v>
                </c:pt>
                <c:pt idx="394">
                  <c:v>3.089173723547035E-5</c:v>
                </c:pt>
                <c:pt idx="395">
                  <c:v>2.936132672309009E-5</c:v>
                </c:pt>
                <c:pt idx="396">
                  <c:v>2.7906639158419859E-5</c:v>
                </c:pt>
                <c:pt idx="397">
                  <c:v>2.6523946449553346E-5</c:v>
                </c:pt>
                <c:pt idx="398">
                  <c:v>2.5209702302921888E-5</c:v>
                </c:pt>
                <c:pt idx="399">
                  <c:v>2.3960533494597878E-5</c:v>
                </c:pt>
                <c:pt idx="400">
                  <c:v>2.2773231550865382E-5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7E-498B-AAA7-E124CD146C6D}"/>
            </c:ext>
          </c:extLst>
        </c:ser>
        <c:ser>
          <c:idx val="2"/>
          <c:order val="2"/>
          <c:tx>
            <c:strRef>
              <c:f>APSL!$Y$1</c:f>
              <c:strCache>
                <c:ptCount val="1"/>
                <c:pt idx="0">
                  <c:v>Apl*S_L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APSL!$V$2:$V$402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APSL!$Y$2:$Y$402</c:f>
              <c:numCache>
                <c:formatCode>General</c:formatCode>
                <c:ptCount val="401"/>
                <c:pt idx="0">
                  <c:v>1.4813665370364572E-11</c:v>
                </c:pt>
                <c:pt idx="1">
                  <c:v>2.0654807161610774E-11</c:v>
                </c:pt>
                <c:pt idx="2">
                  <c:v>2.8682739631476862E-11</c:v>
                </c:pt>
                <c:pt idx="3">
                  <c:v>3.9671861066981117E-11</c:v>
                </c:pt>
                <c:pt idx="4">
                  <c:v>5.4654793337453153E-11</c:v>
                </c:pt>
                <c:pt idx="5">
                  <c:v>7.5003003765184596E-11</c:v>
                </c:pt>
                <c:pt idx="6">
                  <c:v>1.0253082657851569E-10</c:v>
                </c:pt>
                <c:pt idx="7">
                  <c:v>1.3962913736069394E-10</c:v>
                </c:pt>
                <c:pt idx="8">
                  <c:v>1.8943645237595942E-10</c:v>
                </c:pt>
                <c:pt idx="9">
                  <c:v>2.5605707155158059E-10</c:v>
                </c:pt>
                <c:pt idx="10">
                  <c:v>3.4483812043901274E-10</c:v>
                </c:pt>
                <c:pt idx="11">
                  <c:v>4.6272004309834344E-10</c:v>
                </c:pt>
                <c:pt idx="12">
                  <c:v>6.1867833511933032E-10</c:v>
                </c:pt>
                <c:pt idx="13">
                  <c:v>8.2427817555850936E-10</c:v>
                </c:pt>
                <c:pt idx="14">
                  <c:v>1.0943682220782277E-9</c:v>
                </c:pt>
                <c:pt idx="15">
                  <c:v>1.4479452915325565E-9</c:v>
                </c:pt>
                <c:pt idx="16">
                  <c:v>1.9092280888386012E-9</c:v>
                </c:pt>
                <c:pt idx="17">
                  <c:v>2.5089857147451677E-9</c:v>
                </c:pt>
                <c:pt idx="18">
                  <c:v>3.2861755375203875E-9</c:v>
                </c:pt>
                <c:pt idx="19">
                  <c:v>4.2899553293508427E-9</c:v>
                </c:pt>
                <c:pt idx="20">
                  <c:v>5.5821465354887047E-9</c:v>
                </c:pt>
                <c:pt idx="21">
                  <c:v>7.2402393682408686E-9</c:v>
                </c:pt>
                <c:pt idx="22">
                  <c:v>9.3610463188168089E-9</c:v>
                </c:pt>
                <c:pt idx="23">
                  <c:v>1.2065128891708713E-8</c:v>
                </c:pt>
                <c:pt idx="24">
                  <c:v>1.550214313500358E-8</c:v>
                </c:pt>
                <c:pt idx="25">
                  <c:v>1.9857273122747185E-8</c:v>
                </c:pt>
                <c:pt idx="26">
                  <c:v>2.535894820731712E-8</c:v>
                </c:pt>
                <c:pt idx="27">
                  <c:v>3.2288069870971961E-8</c:v>
                </c:pt>
                <c:pt idx="28">
                  <c:v>4.0989007638068506E-8</c:v>
                </c:pt>
                <c:pt idx="29">
                  <c:v>5.1882661031682212E-8</c:v>
                </c:pt>
                <c:pt idx="30">
                  <c:v>6.5481926231374937E-8</c:v>
                </c:pt>
                <c:pt idx="31">
                  <c:v>8.240995215958325E-8</c:v>
                </c:pt>
                <c:pt idx="32">
                  <c:v>1.0342162141916779E-7</c:v>
                </c:pt>
                <c:pt idx="33">
                  <c:v>1.2942874702298185E-7</c:v>
                </c:pt>
                <c:pt idx="34">
                  <c:v>1.6152953636111381E-7</c:v>
                </c:pt>
                <c:pt idx="35">
                  <c:v>2.0104293946176308E-7</c:v>
                </c:pt>
                <c:pt idx="36">
                  <c:v>2.4954856938300538E-7</c:v>
                </c:pt>
                <c:pt idx="37">
                  <c:v>3.0893295852747218E-7</c:v>
                </c:pt>
                <c:pt idx="38">
                  <c:v>3.8144299572945389E-7</c:v>
                </c:pt>
                <c:pt idx="39">
                  <c:v>4.6974747497017547E-7</c:v>
                </c:pt>
                <c:pt idx="40">
                  <c:v>5.7700777728429707E-7</c:v>
                </c:pt>
                <c:pt idx="41">
                  <c:v>7.0695880247767673E-7</c:v>
                </c:pt>
                <c:pt idx="42">
                  <c:v>8.6400136621824258E-7</c:v>
                </c:pt>
                <c:pt idx="43">
                  <c:v>1.0533073803005489E-6</c:v>
                </c:pt>
                <c:pt idx="44">
                  <c:v>1.280939238701639E-6</c:v>
                </c:pt>
                <c:pt idx="45">
                  <c:v>1.5539849385835312E-6</c:v>
                </c:pt>
                <c:pt idx="46">
                  <c:v>1.8807105726540258E-6</c:v>
                </c:pt>
                <c:pt idx="47">
                  <c:v>2.2707319361216919E-6</c:v>
                </c:pt>
                <c:pt idx="48">
                  <c:v>2.7352070965702306E-6</c:v>
                </c:pt>
                <c:pt idx="49">
                  <c:v>3.2870518769773233E-6</c:v>
                </c:pt>
                <c:pt idx="50">
                  <c:v>3.9411802992084568E-6</c:v>
                </c:pt>
                <c:pt idx="51">
                  <c:v>4.7147721258778647E-6</c:v>
                </c:pt>
                <c:pt idx="52">
                  <c:v>5.6275697205961024E-6</c:v>
                </c:pt>
                <c:pt idx="53">
                  <c:v>6.7022065183021359E-6</c:v>
                </c:pt>
                <c:pt idx="54">
                  <c:v>7.9645694564740345E-6</c:v>
                </c:pt>
                <c:pt idx="55">
                  <c:v>9.4441977622974113E-6</c:v>
                </c:pt>
                <c:pt idx="56">
                  <c:v>1.1174720518036289E-5</c:v>
                </c:pt>
                <c:pt idx="57">
                  <c:v>1.3194335434532751E-5</c:v>
                </c:pt>
                <c:pt idx="58">
                  <c:v>1.5546331248566201E-5</c:v>
                </c:pt>
                <c:pt idx="59">
                  <c:v>1.827965612133729E-5</c:v>
                </c:pt>
                <c:pt idx="60">
                  <c:v>2.1449534350239038E-5</c:v>
                </c:pt>
                <c:pt idx="61">
                  <c:v>2.5118133612046878E-5</c:v>
                </c:pt>
                <c:pt idx="62">
                  <c:v>2.9355284830496885E-5</c:v>
                </c:pt>
                <c:pt idx="63">
                  <c:v>3.4239256602880087E-5</c:v>
                </c:pt>
                <c:pt idx="64">
                  <c:v>3.9857585926876972E-5</c:v>
                </c:pt>
                <c:pt idx="65">
                  <c:v>4.6307966738739858E-5</c:v>
                </c:pt>
                <c:pt idx="66">
                  <c:v>5.3699197505700314E-5</c:v>
                </c:pt>
                <c:pt idx="67">
                  <c:v>6.2152188808051059E-5</c:v>
                </c:pt>
                <c:pt idx="68">
                  <c:v>7.1801031498952249E-5</c:v>
                </c:pt>
                <c:pt idx="69">
                  <c:v>8.2794125642285361E-5</c:v>
                </c:pt>
                <c:pt idx="70">
                  <c:v>9.5295370000849622E-5</c:v>
                </c:pt>
                <c:pt idx="71">
                  <c:v>1.0948541137933858E-4</c:v>
                </c:pt>
                <c:pt idx="72">
                  <c:v>1.2556295261981939E-4</c:v>
                </c:pt>
                <c:pt idx="73">
                  <c:v>1.4374611750330856E-4</c:v>
                </c:pt>
                <c:pt idx="74">
                  <c:v>1.6427387023145831E-4</c:v>
                </c:pt>
                <c:pt idx="75">
                  <c:v>1.8740748654984352E-4</c:v>
                </c:pt>
                <c:pt idx="76">
                  <c:v>2.1343207293192276E-4</c:v>
                </c:pt>
                <c:pt idx="77">
                  <c:v>2.4265812957397265E-4</c:v>
                </c:pt>
                <c:pt idx="78">
                  <c:v>2.7542315226034144E-4</c:v>
                </c:pt>
                <c:pt idx="79">
                  <c:v>3.1209326744978405E-4</c:v>
                </c:pt>
                <c:pt idx="80">
                  <c:v>3.5306489421265113E-4</c:v>
                </c:pt>
                <c:pt idx="81">
                  <c:v>3.9876642592084324E-4</c:v>
                </c:pt>
                <c:pt idx="82">
                  <c:v>4.4965992386376488E-4</c:v>
                </c:pt>
                <c:pt idx="83">
                  <c:v>5.0624281424052479E-4</c:v>
                </c:pt>
                <c:pt idx="84">
                  <c:v>5.6904957926800126E-4</c:v>
                </c:pt>
                <c:pt idx="85">
                  <c:v>6.3865343245332032E-4</c:v>
                </c:pt>
                <c:pt idx="86">
                  <c:v>7.1566796741499958E-4</c:v>
                </c:pt>
                <c:pt idx="87">
                  <c:v>8.0074876900696076E-4</c:v>
                </c:pt>
                <c:pt idx="88">
                  <c:v>8.9459497491147638E-4</c:v>
                </c:pt>
                <c:pt idx="89">
                  <c:v>9.9795077532822832E-4</c:v>
                </c:pt>
                <c:pt idx="90">
                  <c:v>1.1116068379047649E-3</c:v>
                </c:pt>
                <c:pt idx="91">
                  <c:v>1.2364016446359035E-3</c:v>
                </c:pt>
                <c:pt idx="92">
                  <c:v>1.3732227271131886E-3</c:v>
                </c:pt>
                <c:pt idx="93">
                  <c:v>1.5230077862372713E-3</c:v>
                </c:pt>
                <c:pt idx="94">
                  <c:v>1.6867456823221687E-3</c:v>
                </c:pt>
                <c:pt idx="95">
                  <c:v>1.8654772814269349E-3</c:v>
                </c:pt>
                <c:pt idx="96">
                  <c:v>2.0602961437524827E-3</c:v>
                </c:pt>
                <c:pt idx="97">
                  <c:v>2.2723490400438627E-3</c:v>
                </c:pt>
                <c:pt idx="98">
                  <c:v>2.5028362821452356E-3</c:v>
                </c:pt>
                <c:pt idx="99">
                  <c:v>2.7530118541691947E-3</c:v>
                </c:pt>
                <c:pt idx="100">
                  <c:v>3.0241833311664083E-3</c:v>
                </c:pt>
                <c:pt idx="101">
                  <c:v>3.3177115727171668E-3</c:v>
                </c:pt>
                <c:pt idx="102">
                  <c:v>3.6350101795139971E-3</c:v>
                </c:pt>
                <c:pt idx="103">
                  <c:v>3.9775447017634351E-3</c:v>
                </c:pt>
                <c:pt idx="104">
                  <c:v>4.3468315891041351E-3</c:v>
                </c:pt>
                <c:pt idx="105">
                  <c:v>4.7444368727150412E-3</c:v>
                </c:pt>
                <c:pt idx="106">
                  <c:v>5.1719745713684666E-3</c:v>
                </c:pt>
                <c:pt idx="107">
                  <c:v>5.631104814363414E-3</c:v>
                </c:pt>
                <c:pt idx="108">
                  <c:v>6.1235316755499196E-3</c:v>
                </c:pt>
                <c:pt idx="109">
                  <c:v>6.6510007140183815E-3</c:v>
                </c:pt>
                <c:pt idx="110">
                  <c:v>7.2152962184722077E-3</c:v>
                </c:pt>
                <c:pt idx="111">
                  <c:v>7.8182381538190165E-3</c:v>
                </c:pt>
                <c:pt idx="112">
                  <c:v>8.4616788100968787E-3</c:v>
                </c:pt>
                <c:pt idx="113">
                  <c:v>9.147499155487156E-3</c:v>
                </c:pt>
                <c:pt idx="114">
                  <c:v>9.8776048968447754E-3</c:v>
                </c:pt>
                <c:pt idx="115">
                  <c:v>1.0653922252889567E-2</c:v>
                </c:pt>
                <c:pt idx="116">
                  <c:v>1.1478393446935863E-2</c:v>
                </c:pt>
                <c:pt idx="117">
                  <c:v>1.235297192778257E-2</c:v>
                </c:pt>
                <c:pt idx="118">
                  <c:v>1.327961732912753E-2</c:v>
                </c:pt>
                <c:pt idx="119">
                  <c:v>1.4260290179598466E-2</c:v>
                </c:pt>
                <c:pt idx="120">
                  <c:v>1.5296946377193978E-2</c:v>
                </c:pt>
                <c:pt idx="121">
                  <c:v>1.6391531443590613E-2</c:v>
                </c:pt>
                <c:pt idx="122">
                  <c:v>1.7545974575384166E-2</c:v>
                </c:pt>
                <c:pt idx="123">
                  <c:v>1.8762182510880829E-2</c:v>
                </c:pt>
                <c:pt idx="124">
                  <c:v>2.0042033232528938E-2</c:v>
                </c:pt>
                <c:pt idx="125">
                  <c:v>2.13873695264695E-2</c:v>
                </c:pt>
                <c:pt idx="126">
                  <c:v>2.279999242197599E-2</c:v>
                </c:pt>
                <c:pt idx="127">
                  <c:v>2.4281654534738545E-2</c:v>
                </c:pt>
                <c:pt idx="128">
                  <c:v>2.5834053339018535E-2</c:v>
                </c:pt>
                <c:pt idx="129">
                  <c:v>2.7458824394643543E-2</c:v>
                </c:pt>
                <c:pt idx="130">
                  <c:v>2.9157534555627262E-2</c:v>
                </c:pt>
                <c:pt idx="131">
                  <c:v>3.0931675187873112E-2</c:v>
                </c:pt>
                <c:pt idx="132">
                  <c:v>3.2782655423951243E-2</c:v>
                </c:pt>
                <c:pt idx="133">
                  <c:v>3.4711795483319145E-2</c:v>
                </c:pt>
                <c:pt idx="134">
                  <c:v>3.6720320086585358E-2</c:v>
                </c:pt>
                <c:pt idx="135">
                  <c:v>3.8809351992488438E-2</c:v>
                </c:pt>
                <c:pt idx="136">
                  <c:v>4.0979905686178701E-2</c:v>
                </c:pt>
                <c:pt idx="137">
                  <c:v>4.3232881247150391E-2</c:v>
                </c:pt>
                <c:pt idx="138">
                  <c:v>4.5569058424772789E-2</c:v>
                </c:pt>
                <c:pt idx="139">
                  <c:v>4.7989090948816773E-2</c:v>
                </c:pt>
                <c:pt idx="140">
                  <c:v>5.0493501101668142E-2</c:v>
                </c:pt>
                <c:pt idx="141">
                  <c:v>5.3082674578067375E-2</c:v>
                </c:pt>
                <c:pt idx="142">
                  <c:v>5.5756855657217774E-2</c:v>
                </c:pt>
                <c:pt idx="143">
                  <c:v>5.8516142710974016E-2</c:v>
                </c:pt>
                <c:pt idx="144">
                  <c:v>6.1360484070555804E-2</c:v>
                </c:pt>
                <c:pt idx="145">
                  <c:v>6.4289674272848374E-2</c:v>
                </c:pt>
                <c:pt idx="146">
                  <c:v>6.7303350705848392E-2</c:v>
                </c:pt>
                <c:pt idx="147">
                  <c:v>7.040099067120921E-2</c:v>
                </c:pt>
                <c:pt idx="148">
                  <c:v>7.3581908880135299E-2</c:v>
                </c:pt>
                <c:pt idx="149">
                  <c:v>7.684525539709143E-2</c:v>
                </c:pt>
                <c:pt idx="150">
                  <c:v>8.0190014043925742E-2</c:v>
                </c:pt>
                <c:pt idx="151">
                  <c:v>8.3615001275084505E-2</c:v>
                </c:pt>
                <c:pt idx="152">
                  <c:v>8.7118865532614262E-2</c:v>
                </c:pt>
                <c:pt idx="153">
                  <c:v>9.0700087087630582E-2</c:v>
                </c:pt>
                <c:pt idx="154">
                  <c:v>9.4356978372884315E-2</c:v>
                </c:pt>
                <c:pt idx="155">
                  <c:v>9.8087684808990064E-2</c:v>
                </c:pt>
                <c:pt idx="156">
                  <c:v>0.10189018612481207</c:v>
                </c:pt>
                <c:pt idx="157">
                  <c:v>0.10576229817043727</c:v>
                </c:pt>
                <c:pt idx="158">
                  <c:v>0.10970167521911857</c:v>
                </c:pt>
                <c:pt idx="159">
                  <c:v>0.11370581275255104</c:v>
                </c:pt>
                <c:pt idx="160">
                  <c:v>0.11777205072186472</c:v>
                </c:pt>
                <c:pt idx="161">
                  <c:v>0.12189757727478788</c:v>
                </c:pt>
                <c:pt idx="162">
                  <c:v>0.12607943293756096</c:v>
                </c:pt>
                <c:pt idx="163">
                  <c:v>0.13031451523838028</c:v>
                </c:pt>
                <c:pt idx="164">
                  <c:v>0.13459958375742512</c:v>
                </c:pt>
                <c:pt idx="165">
                  <c:v>0.13893126558687988</c:v>
                </c:pt>
                <c:pt idx="166">
                  <c:v>0.14330606118281577</c:v>
                </c:pt>
                <c:pt idx="167">
                  <c:v>0.14772035058934835</c:v>
                </c:pt>
                <c:pt idx="168">
                  <c:v>0.15217040001414334</c:v>
                </c:pt>
                <c:pt idx="169">
                  <c:v>0.15665236873311089</c:v>
                </c:pt>
                <c:pt idx="170">
                  <c:v>0.1611623163010103</c:v>
                </c:pt>
                <c:pt idx="171">
                  <c:v>0.16569621004368768</c:v>
                </c:pt>
                <c:pt idx="172">
                  <c:v>0.1702499328067936</c:v>
                </c:pt>
                <c:pt idx="173">
                  <c:v>0.17481929093507034</c:v>
                </c:pt>
                <c:pt idx="174">
                  <c:v>0.17940002245567477</c:v>
                </c:pt>
                <c:pt idx="175">
                  <c:v>0.18398780543849497</c:v>
                </c:pt>
                <c:pt idx="176">
                  <c:v>0.18857826650604598</c:v>
                </c:pt>
                <c:pt idx="177">
                  <c:v>0.19316698946527569</c:v>
                </c:pt>
                <c:pt idx="178">
                  <c:v>0.19774952403348475</c:v>
                </c:pt>
                <c:pt idx="179">
                  <c:v>0.20232139463055651</c:v>
                </c:pt>
                <c:pt idx="180">
                  <c:v>0.20687810920980665</c:v>
                </c:pt>
                <c:pt idx="181">
                  <c:v>0.21141516809998676</c:v>
                </c:pt>
                <c:pt idx="182">
                  <c:v>0.21592807283131824</c:v>
                </c:pt>
                <c:pt idx="183">
                  <c:v>0.22041233491887632</c:v>
                </c:pt>
                <c:pt idx="184">
                  <c:v>0.22486348457719699</c:v>
                </c:pt>
                <c:pt idx="185">
                  <c:v>0.2292770793406203</c:v>
                </c:pt>
                <c:pt idx="186">
                  <c:v>0.23364871256462799</c:v>
                </c:pt>
                <c:pt idx="187">
                  <c:v>0.23797402178425273</c:v>
                </c:pt>
                <c:pt idx="188">
                  <c:v>0.24224869690654452</c:v>
                </c:pt>
                <c:pt idx="189">
                  <c:v>0.2464684882150536</c:v>
                </c:pt>
                <c:pt idx="190">
                  <c:v>0.25062921416533795</c:v>
                </c:pt>
                <c:pt idx="191">
                  <c:v>0.25472676895160518</c:v>
                </c:pt>
                <c:pt idx="192">
                  <c:v>0.25875712982575982</c:v>
                </c:pt>
                <c:pt idx="193">
                  <c:v>0.26271636415133204</c:v>
                </c:pt>
                <c:pt idx="194">
                  <c:v>0.26660063617600654</c:v>
                </c:pt>
                <c:pt idx="195">
                  <c:v>0.27040621350775512</c:v>
                </c:pt>
                <c:pt idx="196">
                  <c:v>0.27412947328087367</c:v>
                </c:pt>
                <c:pt idx="197">
                  <c:v>0.27776690799955595</c:v>
                </c:pt>
                <c:pt idx="198">
                  <c:v>0.28131513104797118</c:v>
                </c:pt>
                <c:pt idx="199">
                  <c:v>0.28477088185715915</c:v>
                </c:pt>
                <c:pt idx="200">
                  <c:v>0.28813103072040058</c:v>
                </c:pt>
                <c:pt idx="201">
                  <c:v>0.2913925832500659</c:v>
                </c:pt>
                <c:pt idx="202">
                  <c:v>0.29455268447027072</c:v>
                </c:pt>
                <c:pt idx="203">
                  <c:v>0.29760862254098641</c:v>
                </c:pt>
                <c:pt idx="204">
                  <c:v>0.30055783211054188</c:v>
                </c:pt>
                <c:pt idx="205">
                  <c:v>0.30339789729472327</c:v>
                </c:pt>
                <c:pt idx="206">
                  <c:v>0.30612655428191765</c:v>
                </c:pt>
                <c:pt idx="207">
                  <c:v>0.30874169356493925</c:v>
                </c:pt>
                <c:pt idx="208">
                  <c:v>0.31124136180135353</c:v>
                </c:pt>
                <c:pt idx="209">
                  <c:v>0.31362376330522479</c:v>
                </c:pt>
                <c:pt idx="210">
                  <c:v>0.31588726117429566</c:v>
                </c:pt>
                <c:pt idx="211">
                  <c:v>0.31803037805763235</c:v>
                </c:pt>
                <c:pt idx="212">
                  <c:v>0.32005179656974803</c:v>
                </c:pt>
                <c:pt idx="213">
                  <c:v>0.3219503593581412</c:v>
                </c:pt>
                <c:pt idx="214">
                  <c:v>0.32372506883205826</c:v>
                </c:pt>
                <c:pt idx="215">
                  <c:v>0.32537508656109831</c:v>
                </c:pt>
                <c:pt idx="216">
                  <c:v>0.32689973235304309</c:v>
                </c:pt>
                <c:pt idx="217">
                  <c:v>0.32829848302098535</c:v>
                </c:pt>
                <c:pt idx="218">
                  <c:v>0.32957097085047743</c:v>
                </c:pt>
                <c:pt idx="219">
                  <c:v>0.3307169817779948</c:v>
                </c:pt>
                <c:pt idx="220">
                  <c:v>0.33173645329253815</c:v>
                </c:pt>
                <c:pt idx="221">
                  <c:v>0.33262947207265636</c:v>
                </c:pt>
                <c:pt idx="222">
                  <c:v>0.33339627137158095</c:v>
                </c:pt>
                <c:pt idx="223">
                  <c:v>0.33403722816350645</c:v>
                </c:pt>
                <c:pt idx="224">
                  <c:v>0.33455286006434776</c:v>
                </c:pt>
                <c:pt idx="225">
                  <c:v>0.3349438220405348</c:v>
                </c:pt>
                <c:pt idx="226">
                  <c:v>0.33521090291958994</c:v>
                </c:pt>
                <c:pt idx="227">
                  <c:v>0.335355021716363</c:v>
                </c:pt>
                <c:pt idx="228">
                  <c:v>0.33537722378887558</c:v>
                </c:pt>
                <c:pt idx="229">
                  <c:v>0.33527867683775348</c:v>
                </c:pt>
                <c:pt idx="230">
                  <c:v>0.33506066676321389</c:v>
                </c:pt>
                <c:pt idx="231">
                  <c:v>0.33472459339350469</c:v>
                </c:pt>
                <c:pt idx="232">
                  <c:v>0.33427196609859022</c:v>
                </c:pt>
                <c:pt idx="233">
                  <c:v>0.33370439930273171</c:v>
                </c:pt>
                <c:pt idx="234">
                  <c:v>0.33302360790942459</c:v>
                </c:pt>
                <c:pt idx="235">
                  <c:v>0.33223140265193341</c:v>
                </c:pt>
                <c:pt idx="236">
                  <c:v>0.33132968538241148</c:v>
                </c:pt>
                <c:pt idx="237">
                  <c:v>0.33032044431230667</c:v>
                </c:pt>
                <c:pt idx="238">
                  <c:v>0.32920574921643647</c:v>
                </c:pt>
                <c:pt idx="239">
                  <c:v>0.32798774661278085</c:v>
                </c:pt>
                <c:pt idx="240">
                  <c:v>0.32666865492966846</c:v>
                </c:pt>
                <c:pt idx="241">
                  <c:v>0.32525075967165079</c:v>
                </c:pt>
                <c:pt idx="242">
                  <c:v>0.3237364085949484</c:v>
                </c:pt>
                <c:pt idx="243">
                  <c:v>0.32212800690293403</c:v>
                </c:pt>
                <c:pt idx="244">
                  <c:v>0.32042801247167507</c:v>
                </c:pt>
                <c:pt idx="245">
                  <c:v>0.31863893111511093</c:v>
                </c:pt>
                <c:pt idx="246">
                  <c:v>0.31676331189897744</c:v>
                </c:pt>
                <c:pt idx="247">
                  <c:v>0.31480374251212356</c:v>
                </c:pt>
                <c:pt idx="248">
                  <c:v>0.31276284470338767</c:v>
                </c:pt>
                <c:pt idx="249">
                  <c:v>0.31064326979172235</c:v>
                </c:pt>
                <c:pt idx="250">
                  <c:v>0.30844769425677454</c:v>
                </c:pt>
                <c:pt idx="251">
                  <c:v>0.30617881541664277</c:v>
                </c:pt>
                <c:pt idx="252">
                  <c:v>0.30383934719905453</c:v>
                </c:pt>
                <c:pt idx="253">
                  <c:v>0.30143201601172204</c:v>
                </c:pt>
                <c:pt idx="254">
                  <c:v>0.29895955671716462</c:v>
                </c:pt>
                <c:pt idx="255">
                  <c:v>0.29642470871681109</c:v>
                </c:pt>
                <c:pt idx="256">
                  <c:v>0.29383021214873384</c:v>
                </c:pt>
                <c:pt idx="257">
                  <c:v>0.29117880420291148</c:v>
                </c:pt>
                <c:pt idx="258">
                  <c:v>0.28847321555746697</c:v>
                </c:pt>
                <c:pt idx="259">
                  <c:v>0.28571616693889584</c:v>
                </c:pt>
                <c:pt idx="260">
                  <c:v>0.28291036580886969</c:v>
                </c:pt>
                <c:pt idx="261">
                  <c:v>0.28005850317978831</c:v>
                </c:pt>
                <c:pt idx="262">
                  <c:v>0.27716325056085156</c:v>
                </c:pt>
                <c:pt idx="263">
                  <c:v>0.27422725703603562</c:v>
                </c:pt>
                <c:pt idx="264">
                  <c:v>0.27125314647498155</c:v>
                </c:pt>
                <c:pt idx="265">
                  <c:v>0.26824351487744535</c:v>
                </c:pt>
                <c:pt idx="266">
                  <c:v>0.26520092785161664</c:v>
                </c:pt>
                <c:pt idx="267">
                  <c:v>0.26212791822627574</c:v>
                </c:pt>
                <c:pt idx="268">
                  <c:v>0.25902698379645306</c:v>
                </c:pt>
                <c:pt idx="269">
                  <c:v>0.25590058520194808</c:v>
                </c:pt>
                <c:pt idx="270">
                  <c:v>0.25275114393778741</c:v>
                </c:pt>
                <c:pt idx="271">
                  <c:v>0.24958104049543031</c:v>
                </c:pt>
                <c:pt idx="272">
                  <c:v>0.24639261263327958</c:v>
                </c:pt>
                <c:pt idx="273">
                  <c:v>0.24318815377482089</c:v>
                </c:pt>
                <c:pt idx="274">
                  <c:v>0.23996991153249086</c:v>
                </c:pt>
                <c:pt idx="275">
                  <c:v>0.2367400863551721</c:v>
                </c:pt>
                <c:pt idx="276">
                  <c:v>0.23350083029702123</c:v>
                </c:pt>
                <c:pt idx="277">
                  <c:v>0.23025424590516547</c:v>
                </c:pt>
                <c:pt idx="278">
                  <c:v>0.22700238522363952</c:v>
                </c:pt>
                <c:pt idx="279">
                  <c:v>0.22374724891079303</c:v>
                </c:pt>
                <c:pt idx="280">
                  <c:v>0.2204907854672675</c:v>
                </c:pt>
                <c:pt idx="281">
                  <c:v>0.21723489057152318</c:v>
                </c:pt>
                <c:pt idx="282">
                  <c:v>0.21398140651979594</c:v>
                </c:pt>
                <c:pt idx="283">
                  <c:v>0.2107321217672716</c:v>
                </c:pt>
                <c:pt idx="284">
                  <c:v>0.20748877056718837</c:v>
                </c:pt>
                <c:pt idx="285">
                  <c:v>0.20425303270451395</c:v>
                </c:pt>
                <c:pt idx="286">
                  <c:v>0.20102653332078774</c:v>
                </c:pt>
                <c:pt idx="287">
                  <c:v>0.19781084282667843</c:v>
                </c:pt>
                <c:pt idx="288">
                  <c:v>0.19460747689877447</c:v>
                </c:pt>
                <c:pt idx="289">
                  <c:v>0.19141789655710376</c:v>
                </c:pt>
                <c:pt idx="290">
                  <c:v>0.18824350831986741</c:v>
                </c:pt>
                <c:pt idx="291">
                  <c:v>0.18508566443187061</c:v>
                </c:pt>
                <c:pt idx="292">
                  <c:v>0.18194566316313868</c:v>
                </c:pt>
                <c:pt idx="293">
                  <c:v>0.17882474917422356</c:v>
                </c:pt>
                <c:pt idx="294">
                  <c:v>0.1757241139447254</c:v>
                </c:pt>
                <c:pt idx="295">
                  <c:v>0.17264489626158824</c:v>
                </c:pt>
                <c:pt idx="296">
                  <c:v>0.16958818276375978</c:v>
                </c:pt>
                <c:pt idx="297">
                  <c:v>0.16655500853985414</c:v>
                </c:pt>
                <c:pt idx="298">
                  <c:v>0.16354635777550117</c:v>
                </c:pt>
                <c:pt idx="299">
                  <c:v>0.16056316444712265</c:v>
                </c:pt>
                <c:pt idx="300">
                  <c:v>0.15760631305893361</c:v>
                </c:pt>
                <c:pt idx="301">
                  <c:v>0.15467663942003276</c:v>
                </c:pt>
                <c:pt idx="302">
                  <c:v>0.15177493145851126</c:v>
                </c:pt>
                <c:pt idx="303">
                  <c:v>0.14890193006958347</c:v>
                </c:pt>
                <c:pt idx="304">
                  <c:v>0.14605832999481713</c:v>
                </c:pt>
                <c:pt idx="305">
                  <c:v>0.14324478072961799</c:v>
                </c:pt>
                <c:pt idx="306">
                  <c:v>0.14046188745620478</c:v>
                </c:pt>
                <c:pt idx="307">
                  <c:v>0.13771021199939354</c:v>
                </c:pt>
                <c:pt idx="308">
                  <c:v>0.13499027380259443</c:v>
                </c:pt>
                <c:pt idx="309">
                  <c:v>0.132302550921509</c:v>
                </c:pt>
                <c:pt idx="310">
                  <c:v>0.12964748103310617</c:v>
                </c:pt>
                <c:pt idx="311">
                  <c:v>0.12702546245753921</c:v>
                </c:pt>
                <c:pt idx="312">
                  <c:v>0.12443685519075928</c:v>
                </c:pt>
                <c:pt idx="313">
                  <c:v>0.12188198194566571</c:v>
                </c:pt>
                <c:pt idx="314">
                  <c:v>0.11936112919972672</c:v>
                </c:pt>
                <c:pt idx="315">
                  <c:v>0.11687454824709029</c:v>
                </c:pt>
                <c:pt idx="316">
                  <c:v>0.11442245625329502</c:v>
                </c:pt>
                <c:pt idx="317">
                  <c:v>0.11200503731077951</c:v>
                </c:pt>
                <c:pt idx="318">
                  <c:v>0.10962244349347543</c:v>
                </c:pt>
                <c:pt idx="319">
                  <c:v>0.10727479590885616</c:v>
                </c:pt>
                <c:pt idx="320">
                  <c:v>0.10496218574589984</c:v>
                </c:pt>
                <c:pt idx="321">
                  <c:v>0.10268467531750737</c:v>
                </c:pt>
                <c:pt idx="322">
                  <c:v>0.10044229909600196</c:v>
                </c:pt>
                <c:pt idx="323">
                  <c:v>9.8235064740415545E-2</c:v>
                </c:pt>
                <c:pt idx="324">
                  <c:v>9.6062954114349258E-2</c:v>
                </c:pt>
                <c:pt idx="325">
                  <c:v>9.3925924293271776E-2</c:v>
                </c:pt>
                <c:pt idx="326">
                  <c:v>9.1823908560197329E-2</c:v>
                </c:pt>
                <c:pt idx="327">
                  <c:v>8.9756817388757612E-2</c:v>
                </c:pt>
                <c:pt idx="328">
                  <c:v>8.7724539412756194E-2</c:v>
                </c:pt>
                <c:pt idx="329">
                  <c:v>8.5726942381363649E-2</c:v>
                </c:pt>
                <c:pt idx="330">
                  <c:v>8.3763874099179597E-2</c:v>
                </c:pt>
                <c:pt idx="331">
                  <c:v>8.1835163350455487E-2</c:v>
                </c:pt>
                <c:pt idx="332">
                  <c:v>7.9940620806834561E-2</c:v>
                </c:pt>
                <c:pt idx="333">
                  <c:v>7.8080039918028518E-2</c:v>
                </c:pt>
                <c:pt idx="334">
                  <c:v>7.6253197784909868E-2</c:v>
                </c:pt>
                <c:pt idx="335">
                  <c:v>7.4459856014556097E-2</c:v>
                </c:pt>
                <c:pt idx="336">
                  <c:v>7.2699761556838077E-2</c:v>
                </c:pt>
                <c:pt idx="337">
                  <c:v>7.0972647522197257E-2</c:v>
                </c:pt>
                <c:pt idx="338">
                  <c:v>6.9278233980307843E-2</c:v>
                </c:pt>
                <c:pt idx="339">
                  <c:v>6.7616228739368511E-2</c:v>
                </c:pt>
                <c:pt idx="340">
                  <c:v>6.5986328105815548E-2</c:v>
                </c:pt>
                <c:pt idx="341">
                  <c:v>6.4388217624292102E-2</c:v>
                </c:pt>
                <c:pt idx="342">
                  <c:v>6.2821572797752703E-2</c:v>
                </c:pt>
                <c:pt idx="343">
                  <c:v>6.128605978762032E-2</c:v>
                </c:pt>
                <c:pt idx="344">
                  <c:v>5.9781336093953058E-2</c:v>
                </c:pt>
                <c:pt idx="345">
                  <c:v>5.8307051215612332E-2</c:v>
                </c:pt>
                <c:pt idx="346">
                  <c:v>5.6862847290459657E-2</c:v>
                </c:pt>
                <c:pt idx="347">
                  <c:v>5.5448359715639862E-2</c:v>
                </c:pt>
                <c:pt idx="348">
                  <c:v>5.4063217748040876E-2</c:v>
                </c:pt>
                <c:pt idx="349">
                  <c:v>5.270704508504629E-2</c:v>
                </c:pt>
                <c:pt idx="350">
                  <c:v>5.1379460425725255E-2</c:v>
                </c:pt>
                <c:pt idx="351">
                  <c:v>5.0080078012628232E-2</c:v>
                </c:pt>
                <c:pt idx="352">
                  <c:v>4.8808508154380502E-2</c:v>
                </c:pt>
                <c:pt idx="353">
                  <c:v>4.7564357729286411E-2</c:v>
                </c:pt>
                <c:pt idx="354">
                  <c:v>4.6347230670177798E-2</c:v>
                </c:pt>
                <c:pt idx="355">
                  <c:v>4.5156728430757874E-2</c:v>
                </c:pt>
                <c:pt idx="356">
                  <c:v>4.3992450433708391E-2</c:v>
                </c:pt>
                <c:pt idx="357">
                  <c:v>4.2853994500844053E-2</c:v>
                </c:pt>
                <c:pt idx="358">
                  <c:v>4.1740957265611028E-2</c:v>
                </c:pt>
                <c:pt idx="359">
                  <c:v>4.0652934568240234E-2</c:v>
                </c:pt>
                <c:pt idx="360">
                  <c:v>3.95895218338757E-2</c:v>
                </c:pt>
                <c:pt idx="361">
                  <c:v>3.8550314434010545E-2</c:v>
                </c:pt>
                <c:pt idx="362">
                  <c:v>3.753490803156987E-2</c:v>
                </c:pt>
                <c:pt idx="363">
                  <c:v>3.6542898909989033E-2</c:v>
                </c:pt>
                <c:pt idx="364">
                  <c:v>3.5573884286641988E-2</c:v>
                </c:pt>
                <c:pt idx="365">
                  <c:v>3.4627462610979994E-2</c:v>
                </c:pt>
                <c:pt idx="366">
                  <c:v>3.3703233847745775E-2</c:v>
                </c:pt>
                <c:pt idx="367">
                  <c:v>3.2800799745631964E-2</c:v>
                </c:pt>
                <c:pt idx="368">
                  <c:v>3.1919764091755488E-2</c:v>
                </c:pt>
                <c:pt idx="369">
                  <c:v>3.1059732952321745E-2</c:v>
                </c:pt>
                <c:pt idx="370">
                  <c:v>3.0220314899853586E-2</c:v>
                </c:pt>
                <c:pt idx="371">
                  <c:v>2.9401121227360542E-2</c:v>
                </c:pt>
                <c:pt idx="372">
                  <c:v>2.8601766149823831E-2</c:v>
                </c:pt>
                <c:pt idx="373">
                  <c:v>2.782186699337167E-2</c:v>
                </c:pt>
                <c:pt idx="374">
                  <c:v>2.7061044372518037E-2</c:v>
                </c:pt>
                <c:pt idx="375">
                  <c:v>2.6318922355835821E-2</c:v>
                </c:pt>
                <c:pt idx="376">
                  <c:v>2.5595128620433314E-2</c:v>
                </c:pt>
                <c:pt idx="377">
                  <c:v>2.4889294595599326E-2</c:v>
                </c:pt>
                <c:pt idx="378">
                  <c:v>2.4201055595979019E-2</c:v>
                </c:pt>
                <c:pt idx="379">
                  <c:v>2.353005094463867E-2</c:v>
                </c:pt>
                <c:pt idx="380">
                  <c:v>2.2875924086373088E-2</c:v>
                </c:pt>
                <c:pt idx="381">
                  <c:v>2.2238322691605028E-2</c:v>
                </c:pt>
                <c:pt idx="382">
                  <c:v>2.1616898751220429E-2</c:v>
                </c:pt>
                <c:pt idx="383">
                  <c:v>2.1011308662678689E-2</c:v>
                </c:pt>
                <c:pt idx="384">
                  <c:v>2.0421213307731074E-2</c:v>
                </c:pt>
                <c:pt idx="385">
                  <c:v>1.9846278122074665E-2</c:v>
                </c:pt>
                <c:pt idx="386">
                  <c:v>1.9286173157263529E-2</c:v>
                </c:pt>
                <c:pt idx="387">
                  <c:v>1.8740573135192153E-2</c:v>
                </c:pt>
                <c:pt idx="388">
                  <c:v>1.8209157495460041E-2</c:v>
                </c:pt>
                <c:pt idx="389">
                  <c:v>1.7691610435919745E-2</c:v>
                </c:pt>
                <c:pt idx="390">
                  <c:v>1.7187620946704209E-2</c:v>
                </c:pt>
                <c:pt idx="391">
                  <c:v>1.6696882838021877E-2</c:v>
                </c:pt>
                <c:pt idx="392">
                  <c:v>1.6219094762002152E-2</c:v>
                </c:pt>
                <c:pt idx="393">
                  <c:v>1.5753960228865826E-2</c:v>
                </c:pt>
                <c:pt idx="394">
                  <c:v>1.5301187617689057E-2</c:v>
                </c:pt>
                <c:pt idx="395">
                  <c:v>1.4860490182021796E-2</c:v>
                </c:pt>
                <c:pt idx="396">
                  <c:v>1.4431586050614932E-2</c:v>
                </c:pt>
                <c:pt idx="397">
                  <c:v>1.4014198223503348E-2</c:v>
                </c:pt>
                <c:pt idx="398">
                  <c:v>1.3608054563684807E-2</c:v>
                </c:pt>
                <c:pt idx="399">
                  <c:v>1.3212887784628017E-2</c:v>
                </c:pt>
                <c:pt idx="400">
                  <c:v>1.2828435433835933E-2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7E-498B-AAA7-E124CD146C6D}"/>
            </c:ext>
          </c:extLst>
        </c:ser>
        <c:ser>
          <c:idx val="3"/>
          <c:order val="3"/>
          <c:tx>
            <c:strRef>
              <c:f>APSL!$Z$1</c:f>
              <c:strCache>
                <c:ptCount val="1"/>
                <c:pt idx="0">
                  <c:v>S_total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APSL!$V$2:$V$402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APSL!$Z$2:$Z$402</c:f>
              <c:numCache>
                <c:formatCode>General</c:formatCode>
                <c:ptCount val="401"/>
                <c:pt idx="0">
                  <c:v>3.1253556200033362E-3</c:v>
                </c:pt>
                <c:pt idx="1">
                  <c:v>3.4234959161129116E-3</c:v>
                </c:pt>
                <c:pt idx="2">
                  <c:v>3.7501401100862881E-3</c:v>
                </c:pt>
                <c:pt idx="3">
                  <c:v>4.1080248378214832E-3</c:v>
                </c:pt>
                <c:pt idx="4">
                  <c:v>4.5001511357431545E-3</c:v>
                </c:pt>
                <c:pt idx="5">
                  <c:v>4.9298101267775205E-3</c:v>
                </c:pt>
                <c:pt idx="6">
                  <c:v>5.4006111900096613E-3</c:v>
                </c:pt>
                <c:pt idx="7">
                  <c:v>5.9165128461367107E-3</c:v>
                </c:pt>
                <c:pt idx="8">
                  <c:v>6.4818566104950836E-3</c:v>
                </c:pt>
                <c:pt idx="9">
                  <c:v>7.1014040863831979E-3</c:v>
                </c:pt>
                <c:pt idx="10">
                  <c:v>7.7803775936286382E-3</c:v>
                </c:pt>
                <c:pt idx="11">
                  <c:v>8.5245046508403439E-3</c:v>
                </c:pt>
                <c:pt idx="12">
                  <c:v>9.3400666544894845E-3</c:v>
                </c:pt>
                <c:pt idx="13">
                  <c:v>1.023395212377858E-2</c:v>
                </c:pt>
                <c:pt idx="14">
                  <c:v>1.1213714907026336E-2</c:v>
                </c:pt>
                <c:pt idx="15">
                  <c:v>1.228763777277414E-2</c:v>
                </c:pt>
                <c:pt idx="16">
                  <c:v>1.3464801836657974E-2</c:v>
                </c:pt>
                <c:pt idx="17">
                  <c:v>1.475516230279245E-2</c:v>
                </c:pt>
                <c:pt idx="18">
                  <c:v>1.616963102530055E-2</c:v>
                </c:pt>
                <c:pt idx="19">
                  <c:v>1.7720166420765036E-2</c:v>
                </c:pt>
                <c:pt idx="20">
                  <c:v>1.9419871284531594E-2</c:v>
                </c:pt>
                <c:pt idx="21">
                  <c:v>2.1283099081299987E-2</c:v>
                </c:pt>
                <c:pt idx="22">
                  <c:v>2.3325569291109551E-2</c:v>
                </c:pt>
                <c:pt idx="23">
                  <c:v>2.5564492392786926E-2</c:v>
                </c:pt>
                <c:pt idx="24">
                  <c:v>2.801870505443101E-2</c:v>
                </c:pt>
                <c:pt idx="25">
                  <c:v>3.0708816069703403E-2</c:v>
                </c:pt>
                <c:pt idx="26">
                  <c:v>3.3657363523295146E-2</c:v>
                </c:pt>
                <c:pt idx="27">
                  <c:v>3.688898358088924E-2</c:v>
                </c:pt>
                <c:pt idx="28">
                  <c:v>4.0430591167905372E-2</c:v>
                </c:pt>
                <c:pt idx="29">
                  <c:v>4.4311572614149523E-2</c:v>
                </c:pt>
                <c:pt idx="30">
                  <c:v>4.8563990081510418E-2</c:v>
                </c:pt>
                <c:pt idx="31">
                  <c:v>5.3222797237985495E-2</c:v>
                </c:pt>
                <c:pt idx="32">
                  <c:v>5.8326065167135621E-2</c:v>
                </c:pt>
                <c:pt idx="33">
                  <c:v>6.3915216874532069E-2</c:v>
                </c:pt>
                <c:pt idx="34">
                  <c:v>7.0035267930916023E-2</c:v>
                </c:pt>
                <c:pt idx="35">
                  <c:v>7.6735069725222482E-2</c:v>
                </c:pt>
                <c:pt idx="36">
                  <c:v>8.406755042784031E-2</c:v>
                </c:pt>
                <c:pt idx="37">
                  <c:v>9.2089947011335924E-2</c:v>
                </c:pt>
                <c:pt idx="38">
                  <c:v>0.10086401945415695</c:v>
                </c:pt>
                <c:pt idx="39">
                  <c:v>0.11045623545950506</c:v>
                </c:pt>
                <c:pt idx="40">
                  <c:v>0.12093791053901394</c:v>
                </c:pt>
                <c:pt idx="41">
                  <c:v>0.13238528400917615</c:v>
                </c:pt>
                <c:pt idx="42">
                  <c:v>0.1448795061908017</c:v>
                </c:pt>
                <c:pt idx="43">
                  <c:v>0.15850650575476846</c:v>
                </c:pt>
                <c:pt idx="44">
                  <c:v>0.17335669860868783</c:v>
                </c:pt>
                <c:pt idx="45">
                  <c:v>0.18952449090612636</c:v>
                </c:pt>
                <c:pt idx="46">
                  <c:v>0.20710751871273889</c:v>
                </c:pt>
                <c:pt idx="47">
                  <c:v>0.22620555576804952</c:v>
                </c:pt>
                <c:pt idx="48">
                  <c:v>0.24691900906828321</c:v>
                </c:pt>
                <c:pt idx="49">
                  <c:v>0.26934691045897491</c:v>
                </c:pt>
                <c:pt idx="50">
                  <c:v>0.29358430237668498</c:v>
                </c:pt>
                <c:pt idx="51">
                  <c:v>0.31971890932616326</c:v>
                </c:pt>
                <c:pt idx="52">
                  <c:v>0.3478269865283154</c:v>
                </c:pt>
                <c:pt idx="53">
                  <c:v>0.37796824740682572</c:v>
                </c:pt>
                <c:pt idx="54">
                  <c:v>0.41017979735252108</c:v>
                </c:pt>
                <c:pt idx="55">
                  <c:v>0.44446904875499588</c:v>
                </c:pt>
                <c:pt idx="56">
                  <c:v>0.48080566851892681</c:v>
                </c:pt>
                <c:pt idx="57">
                  <c:v>0.51911272077896309</c:v>
                </c:pt>
                <c:pt idx="58">
                  <c:v>0.55925731886047625</c:v>
                </c:pt>
                <c:pt idx="59">
                  <c:v>0.60104129162710429</c:v>
                </c:pt>
                <c:pt idx="60">
                  <c:v>0.64419259199504153</c:v>
                </c:pt>
                <c:pt idx="61">
                  <c:v>0.68835840928557246</c:v>
                </c:pt>
                <c:pt idx="62">
                  <c:v>0.73310115650568852</c:v>
                </c:pt>
                <c:pt idx="63">
                  <c:v>0.77789863643543389</c:v>
                </c:pt>
                <c:pt idx="64">
                  <c:v>0.82214968169653024</c:v>
                </c:pt>
                <c:pt idx="65">
                  <c:v>0.865186346950515</c:v>
                </c:pt>
                <c:pt idx="66">
                  <c:v>0.90629325591098908</c:v>
                </c:pt>
                <c:pt idx="67">
                  <c:v>0.9447339629968734</c:v>
                </c:pt>
                <c:pt idx="68">
                  <c:v>0.97978323500436304</c:v>
                </c:pt>
                <c:pt idx="69">
                  <c:v>1.0107631247985882</c:v>
                </c:pt>
                <c:pt idx="70">
                  <c:v>1.037079795450258</c:v>
                </c:pt>
                <c:pt idx="71">
                  <c:v>1.0582574844892267</c:v>
                </c:pt>
                <c:pt idx="72">
                  <c:v>1.0739659621643847</c:v>
                </c:pt>
                <c:pt idx="73">
                  <c:v>1.0840384188890604</c:v>
                </c:pt>
                <c:pt idx="74">
                  <c:v>1.0884778518064002</c:v>
                </c:pt>
                <c:pt idx="75">
                  <c:v>1.0874515000388245</c:v>
                </c:pt>
                <c:pt idx="76">
                  <c:v>1.081274403062441</c:v>
                </c:pt>
                <c:pt idx="77">
                  <c:v>1.0703844229448076</c:v>
                </c:pt>
                <c:pt idx="78">
                  <c:v>1.0553118568668278</c:v>
                </c:pt>
                <c:pt idx="79">
                  <c:v>1.0366469839229342</c:v>
                </c:pt>
                <c:pt idx="80">
                  <c:v>1.0150085906578648</c:v>
                </c:pt>
                <c:pt idx="81">
                  <c:v>0.99101585422864025</c:v>
                </c:pt>
                <c:pt idx="82">
                  <c:v>0.96526512253093388</c:v>
                </c:pt>
                <c:pt idx="83">
                  <c:v>0.93831229460279697</c:v>
                </c:pt>
                <c:pt idx="84">
                  <c:v>0.91066079930343324</c:v>
                </c:pt>
                <c:pt idx="85">
                  <c:v>0.88275466085700127</c:v>
                </c:pt>
                <c:pt idx="86">
                  <c:v>0.85497583691805201</c:v>
                </c:pt>
                <c:pt idx="87">
                  <c:v>0.82764489161191446</c:v>
                </c:pt>
                <c:pt idx="88">
                  <c:v>0.80102407736131753</c:v>
                </c:pt>
                <c:pt idx="89">
                  <c:v>0.77532199680720404</c:v>
                </c:pt>
                <c:pt idx="90">
                  <c:v>0.75069915759926509</c:v>
                </c:pt>
                <c:pt idx="91">
                  <c:v>0.72727388660065373</c:v>
                </c:pt>
                <c:pt idx="92">
                  <c:v>0.70512821542742732</c:v>
                </c:pt>
                <c:pt idx="93">
                  <c:v>0.68431347487267991</c:v>
                </c:pt>
                <c:pt idx="94">
                  <c:v>0.66485543719954776</c:v>
                </c:pt>
                <c:pt idx="95">
                  <c:v>0.64675892257687173</c:v>
                </c:pt>
                <c:pt idx="96">
                  <c:v>0.63001184165459623</c:v>
                </c:pt>
                <c:pt idx="97">
                  <c:v>0.61458868411969214</c:v>
                </c:pt>
                <c:pt idx="98">
                  <c:v>0.60045348692137723</c:v>
                </c:pt>
                <c:pt idx="99">
                  <c:v>0.5875623292741663</c:v>
                </c:pt>
                <c:pt idx="100">
                  <c:v>0.57586540755426685</c:v>
                </c:pt>
                <c:pt idx="101">
                  <c:v>0.56530874420114618</c:v>
                </c:pt>
                <c:pt idx="102">
                  <c:v>0.55583558254715948</c:v>
                </c:pt>
                <c:pt idx="103">
                  <c:v>0.54738751545476594</c:v>
                </c:pt>
                <c:pt idx="104">
                  <c:v>0.53990539067523713</c:v>
                </c:pt>
                <c:pt idx="105">
                  <c:v>0.53333003058028716</c:v>
                </c:pt>
                <c:pt idx="106">
                  <c:v>0.52760279875690153</c:v>
                </c:pt>
                <c:pt idx="107">
                  <c:v>0.5226660411316647</c:v>
                </c:pt>
                <c:pt idx="108">
                  <c:v>0.51846342492749353</c:v>
                </c:pt>
                <c:pt idx="109">
                  <c:v>0.51494019490176413</c:v>
                </c:pt>
                <c:pt idx="110">
                  <c:v>0.5120433629715293</c:v>
                </c:pt>
                <c:pt idx="111">
                  <c:v>0.50972184447182212</c:v>
                </c:pt>
                <c:pt idx="112">
                  <c:v>0.50792655187440905</c:v>
                </c:pt>
                <c:pt idx="113">
                  <c:v>0.50661045476773392</c:v>
                </c:pt>
                <c:pt idx="114">
                  <c:v>0.5057286132138249</c:v>
                </c:pt>
                <c:pt idx="115">
                  <c:v>0.50523819020642668</c:v>
                </c:pt>
                <c:pt idx="116">
                  <c:v>0.50509844781225355</c:v>
                </c:pt>
                <c:pt idx="117">
                  <c:v>0.50527073064443639</c:v>
                </c:pt>
                <c:pt idx="118">
                  <c:v>0.50571843955935902</c:v>
                </c:pt>
                <c:pt idx="119">
                  <c:v>0.50640699785529242</c:v>
                </c:pt>
                <c:pt idx="120">
                  <c:v>0.5073038117581653</c:v>
                </c:pt>
                <c:pt idx="121">
                  <c:v>0.50837822658503795</c:v>
                </c:pt>
                <c:pt idx="122">
                  <c:v>0.50960147966145652</c:v>
                </c:pt>
                <c:pt idx="123">
                  <c:v>0.51094665081994606</c:v>
                </c:pt>
                <c:pt idx="124">
                  <c:v>0.51238861111112832</c:v>
                </c:pt>
                <c:pt idx="125">
                  <c:v>0.51390397020612477</c:v>
                </c:pt>
                <c:pt idx="126">
                  <c:v>0.51547102285071245</c:v>
                </c:pt>
                <c:pt idx="127">
                  <c:v>0.51706969464124553</c:v>
                </c:pt>
                <c:pt idx="128">
                  <c:v>0.51868148732409947</c:v>
                </c:pt>
                <c:pt idx="129">
                  <c:v>0.5202894237697393</c:v>
                </c:pt>
                <c:pt idx="130">
                  <c:v>0.52187799273576441</c:v>
                </c:pt>
                <c:pt idx="131">
                  <c:v>0.52343309350744427</c:v>
                </c:pt>
                <c:pt idx="132">
                  <c:v>0.52494198048686658</c:v>
                </c:pt>
                <c:pt idx="133">
                  <c:v>0.52639320779091969</c:v>
                </c:pt>
                <c:pt idx="134">
                  <c:v>0.52777657391233335</c:v>
                </c:pt>
                <c:pt idx="135">
                  <c:v>0.52908306649561521</c:v>
                </c:pt>
                <c:pt idx="136">
                  <c:v>0.53030480727993556</c:v>
                </c:pt>
                <c:pt idx="137">
                  <c:v>0.53143499726300936</c:v>
                </c:pt>
                <c:pt idx="138">
                  <c:v>0.53246786214313691</c:v>
                </c:pt>
                <c:pt idx="139">
                  <c:v>0.53339859810032131</c:v>
                </c:pt>
                <c:pt idx="140">
                  <c:v>0.53422331798132949</c:v>
                </c:pt>
                <c:pt idx="141">
                  <c:v>0.53493899795746147</c:v>
                </c:pt>
                <c:pt idx="142">
                  <c:v>0.53554342472733363</c:v>
                </c:pt>
                <c:pt idx="143">
                  <c:v>0.5360351433400804</c:v>
                </c:pt>
                <c:pt idx="144">
                  <c:v>0.53641340571681972</c:v>
                </c:pt>
                <c:pt idx="145">
                  <c:v>0.53667811995001879</c:v>
                </c:pt>
                <c:pt idx="146">
                  <c:v>0.53682980046141382</c:v>
                </c:pt>
                <c:pt idx="147">
                  <c:v>0.53686951909941516</c:v>
                </c:pt>
                <c:pt idx="148">
                  <c:v>0.53679885725641951</c:v>
                </c:pt>
                <c:pt idx="149">
                  <c:v>0.53661985908521559</c:v>
                </c:pt>
                <c:pt idx="150">
                  <c:v>0.53633498589168305</c:v>
                </c:pt>
                <c:pt idx="151">
                  <c:v>0.53594707177834766</c:v>
                </c:pt>
                <c:pt idx="152">
                  <c:v>0.5354592806100551</c:v>
                </c:pt>
                <c:pt idx="153">
                  <c:v>0.53487506436916021</c:v>
                </c:pt>
                <c:pt idx="154">
                  <c:v>0.53419812296323621</c:v>
                </c:pt>
                <c:pt idx="155">
                  <c:v>0.53343236554344053</c:v>
                </c:pt>
                <c:pt idx="156">
                  <c:v>0.53258187338641938</c:v>
                </c:pt>
                <c:pt idx="157">
                  <c:v>0.53165086438702391</c:v>
                </c:pt>
                <c:pt idx="158">
                  <c:v>0.5306436592032292</c:v>
                </c:pt>
                <c:pt idx="159">
                  <c:v>0.52956464908854972</c:v>
                </c:pt>
                <c:pt idx="160">
                  <c:v>0.5284182654409797</c:v>
                </c:pt>
                <c:pt idx="161">
                  <c:v>0.52720895109113197</c:v>
                </c:pt>
                <c:pt idx="162">
                  <c:v>0.52594113334583525</c:v>
                </c:pt>
                <c:pt idx="163">
                  <c:v>0.52461919879704744</c:v>
                </c:pt>
                <c:pt idx="164">
                  <c:v>0.52324746989959559</c:v>
                </c:pt>
                <c:pt idx="165">
                  <c:v>0.52183018331498898</c:v>
                </c:pt>
                <c:pt idx="166">
                  <c:v>0.52037147001245343</c:v>
                </c:pt>
                <c:pt idx="167">
                  <c:v>0.51887533711238287</c:v>
                </c:pt>
                <c:pt idx="168">
                  <c:v>0.5173456514516932</c:v>
                </c:pt>
                <c:pt idx="169">
                  <c:v>0.51578612484507569</c:v>
                </c:pt>
                <c:pt idx="170">
                  <c:v>0.51420030101093461</c:v>
                </c:pt>
                <c:pt idx="171">
                  <c:v>0.51259154412588082</c:v>
                </c:pt>
                <c:pt idx="172">
                  <c:v>0.51096302896704227</c:v>
                </c:pt>
                <c:pt idx="173">
                  <c:v>0.50931773259718083</c:v>
                </c:pt>
                <c:pt idx="174">
                  <c:v>0.50765842754366908</c:v>
                </c:pt>
                <c:pt idx="175">
                  <c:v>0.50598767641880316</c:v>
                </c:pt>
                <c:pt idx="176">
                  <c:v>0.5043078279257025</c:v>
                </c:pt>
                <c:pt idx="177">
                  <c:v>0.50262101419119942</c:v>
                </c:pt>
                <c:pt idx="178">
                  <c:v>0.50092914936461808</c:v>
                </c:pt>
                <c:pt idx="179">
                  <c:v>0.49923392941922273</c:v>
                </c:pt>
                <c:pt idx="180">
                  <c:v>0.49753683309134489</c:v>
                </c:pt>
                <c:pt idx="181">
                  <c:v>0.49583912389078266</c:v>
                </c:pt>
                <c:pt idx="182">
                  <c:v>0.49414185311500336</c:v>
                </c:pt>
                <c:pt idx="183">
                  <c:v>0.49244586379894451</c:v>
                </c:pt>
                <c:pt idx="184">
                  <c:v>0.49075179553181247</c:v>
                </c:pt>
                <c:pt idx="185">
                  <c:v>0.4890600900721796</c:v>
                </c:pt>
                <c:pt idx="186">
                  <c:v>0.48737099769289294</c:v>
                </c:pt>
                <c:pt idx="187">
                  <c:v>0.48568458418780502</c:v>
                </c:pt>
                <c:pt idx="188">
                  <c:v>0.48400073847309322</c:v>
                </c:pt>
                <c:pt idx="189">
                  <c:v>0.4823191807169529</c:v>
                </c:pt>
                <c:pt idx="190">
                  <c:v>0.48063947093270054</c:v>
                </c:pt>
                <c:pt idx="191">
                  <c:v>0.47896101797178847</c:v>
                </c:pt>
                <c:pt idx="192">
                  <c:v>0.47728308885490167</c:v>
                </c:pt>
                <c:pt idx="193">
                  <c:v>0.47560481838115698</c:v>
                </c:pt>
                <c:pt idx="194">
                  <c:v>0.47392521895743744</c:v>
                </c:pt>
                <c:pt idx="195">
                  <c:v>0.47224319059205677</c:v>
                </c:pt>
                <c:pt idx="196">
                  <c:v>0.4705575309992307</c:v>
                </c:pt>
                <c:pt idx="197">
                  <c:v>0.46886694576323729</c:v>
                </c:pt>
                <c:pt idx="198">
                  <c:v>0.46717005851363491</c:v>
                </c:pt>
                <c:pt idx="199">
                  <c:v>0.46546542106547917</c:v>
                </c:pt>
                <c:pt idx="200">
                  <c:v>0.46375152348110593</c:v>
                </c:pt>
                <c:pt idx="201">
                  <c:v>0.46202680401272855</c:v>
                </c:pt>
                <c:pt idx="202">
                  <c:v>0.46028965888779921</c:v>
                </c:pt>
                <c:pt idx="203">
                  <c:v>0.4585384519018092</c:v>
                </c:pt>
                <c:pt idx="204">
                  <c:v>0.456771523785927</c:v>
                </c:pt>
                <c:pt idx="205">
                  <c:v>0.4549872013195907</c:v>
                </c:pt>
                <c:pt idx="206">
                  <c:v>0.45318380616086817</c:v>
                </c:pt>
                <c:pt idx="207">
                  <c:v>0.45135966337005218</c:v>
                </c:pt>
                <c:pt idx="208">
                  <c:v>0.44951310960458957</c:v>
                </c:pt>
                <c:pt idx="209">
                  <c:v>0.44764250096599978</c:v>
                </c:pt>
                <c:pt idx="210">
                  <c:v>0.44574622048195078</c:v>
                </c:pt>
                <c:pt idx="211">
                  <c:v>0.4438226852090959</c:v>
                </c:pt>
                <c:pt idx="212">
                  <c:v>0.44187035294463783</c:v>
                </c:pt>
                <c:pt idx="213">
                  <c:v>0.43988772853686481</c:v>
                </c:pt>
                <c:pt idx="214">
                  <c:v>0.43787336978710223</c:v>
                </c:pt>
                <c:pt idx="215">
                  <c:v>0.43582589293761398</c:v>
                </c:pt>
                <c:pt idx="216">
                  <c:v>0.43374397774200518</c:v>
                </c:pt>
                <c:pt idx="217">
                  <c:v>0.43162637211657334</c:v>
                </c:pt>
                <c:pt idx="218">
                  <c:v>0.42947189637286576</c:v>
                </c:pt>
                <c:pt idx="219">
                  <c:v>0.42727944703339965</c:v>
                </c:pt>
                <c:pt idx="220">
                  <c:v>0.42504800023409428</c:v>
                </c:pt>
                <c:pt idx="221">
                  <c:v>0.42277661471845929</c:v>
                </c:pt>
                <c:pt idx="222">
                  <c:v>0.4204644344299634</c:v>
                </c:pt>
                <c:pt idx="223">
                  <c:v>0.41811069071028484</c:v>
                </c:pt>
                <c:pt idx="224">
                  <c:v>0.41571470411232375</c:v>
                </c:pt>
                <c:pt idx="225">
                  <c:v>0.41327588583792063</c:v>
                </c:pt>
                <c:pt idx="226">
                  <c:v>0.41079373881119313</c:v>
                </c:pt>
                <c:pt idx="227">
                  <c:v>0.40826785839927504</c:v>
                </c:pt>
                <c:pt idx="228">
                  <c:v>0.40569793279300859</c:v>
                </c:pt>
                <c:pt idx="229">
                  <c:v>0.40308374306081235</c:v>
                </c:pt>
                <c:pt idx="230">
                  <c:v>0.40042516288953711</c:v>
                </c:pt>
                <c:pt idx="231">
                  <c:v>0.39772215802660971</c:v>
                </c:pt>
                <c:pt idx="232">
                  <c:v>0.39497478543817333</c:v>
                </c:pt>
                <c:pt idx="233">
                  <c:v>0.39218319219826042</c:v>
                </c:pt>
                <c:pt idx="234">
                  <c:v>0.38934761412428009</c:v>
                </c:pt>
                <c:pt idx="235">
                  <c:v>0.38646837417427282</c:v>
                </c:pt>
                <c:pt idx="236">
                  <c:v>0.38354588062148748</c:v>
                </c:pt>
                <c:pt idx="237">
                  <c:v>0.38058062502187118</c:v>
                </c:pt>
                <c:pt idx="238">
                  <c:v>0.37757317999002871</c:v>
                </c:pt>
                <c:pt idx="239">
                  <c:v>0.37452419679912674</c:v>
                </c:pt>
                <c:pt idx="240">
                  <c:v>0.37143440282006901</c:v>
                </c:pt>
                <c:pt idx="241">
                  <c:v>0.36830459881507815</c:v>
                </c:pt>
                <c:pt idx="242">
                  <c:v>0.36513565610057508</c:v>
                </c:pt>
                <c:pt idx="243">
                  <c:v>0.36192851359396738</c:v>
                </c:pt>
                <c:pt idx="244">
                  <c:v>0.35868417475862657</c:v>
                </c:pt>
                <c:pt idx="245">
                  <c:v>0.35540370446098074</c:v>
                </c:pt>
                <c:pt idx="246">
                  <c:v>0.35208822575325338</c:v>
                </c:pt>
                <c:pt idx="247">
                  <c:v>0.34873891659496015</c:v>
                </c:pt>
                <c:pt idx="248">
                  <c:v>0.34535700652582857</c:v>
                </c:pt>
                <c:pt idx="249">
                  <c:v>0.34194377330233999</c:v>
                </c:pt>
                <c:pt idx="250">
                  <c:v>0.33850053950960535</c:v>
                </c:pt>
                <c:pt idx="251">
                  <c:v>0.33502866915978524</c:v>
                </c:pt>
                <c:pt idx="252">
                  <c:v>0.33152956428775399</c:v>
                </c:pt>
                <c:pt idx="253">
                  <c:v>0.32800466155417657</c:v>
                </c:pt>
                <c:pt idx="254">
                  <c:v>0.32445542886564432</c:v>
                </c:pt>
                <c:pt idx="255">
                  <c:v>0.32088336202097467</c:v>
                </c:pt>
                <c:pt idx="256">
                  <c:v>0.31728998139224351</c:v>
                </c:pt>
                <c:pt idx="257">
                  <c:v>0.31367682864858204</c:v>
                </c:pt>
                <c:pt idx="258">
                  <c:v>0.31004546353023194</c:v>
                </c:pt>
                <c:pt idx="259">
                  <c:v>0.30639746067982365</c:v>
                </c:pt>
                <c:pt idx="260">
                  <c:v>0.30273440653731237</c:v>
                </c:pt>
                <c:pt idx="261">
                  <c:v>0.29905789630449159</c:v>
                </c:pt>
                <c:pt idx="262">
                  <c:v>0.29536953098448937</c:v>
                </c:pt>
                <c:pt idx="263">
                  <c:v>0.29167091450115756</c:v>
                </c:pt>
                <c:pt idx="264">
                  <c:v>0.28796365090277087</c:v>
                </c:pt>
                <c:pt idx="265">
                  <c:v>0.28424934165397775</c:v>
                </c:pt>
                <c:pt idx="266">
                  <c:v>0.28052958301948749</c:v>
                </c:pt>
                <c:pt idx="267">
                  <c:v>0.27680596354251996</c:v>
                </c:pt>
                <c:pt idx="268">
                  <c:v>0.27308006162062159</c:v>
                </c:pt>
                <c:pt idx="269">
                  <c:v>0.26935344318102533</c:v>
                </c:pt>
                <c:pt idx="270">
                  <c:v>0.26562765945733818</c:v>
                </c:pt>
                <c:pt idx="271">
                  <c:v>0.26190424486894992</c:v>
                </c:pt>
                <c:pt idx="272">
                  <c:v>0.25818471500419188</c:v>
                </c:pt>
                <c:pt idx="273">
                  <c:v>0.25447056470792651</c:v>
                </c:pt>
                <c:pt idx="274">
                  <c:v>0.25076326627391082</c:v>
                </c:pt>
                <c:pt idx="275">
                  <c:v>0.24706426774196735</c:v>
                </c:pt>
                <c:pt idx="276">
                  <c:v>0.2433749912996945</c:v>
                </c:pt>
                <c:pt idx="277">
                  <c:v>0.23969683178817228</c:v>
                </c:pt>
                <c:pt idx="278">
                  <c:v>0.23603115531085303</c:v>
                </c:pt>
                <c:pt idx="279">
                  <c:v>0.23237929794458498</c:v>
                </c:pt>
                <c:pt idx="280">
                  <c:v>0.22874256455148692</c:v>
                </c:pt>
                <c:pt idx="281">
                  <c:v>0.22512222769018042</c:v>
                </c:pt>
                <c:pt idx="282">
                  <c:v>0.22151952662469265</c:v>
                </c:pt>
                <c:pt idx="283">
                  <c:v>0.21793566642916334</c:v>
                </c:pt>
                <c:pt idx="284">
                  <c:v>0.21437181718632539</c:v>
                </c:pt>
                <c:pt idx="285">
                  <c:v>0.21082911327758355</c:v>
                </c:pt>
                <c:pt idx="286">
                  <c:v>0.2073086527623792</c:v>
                </c:pt>
                <c:pt idx="287">
                  <c:v>0.20381149684441377</c:v>
                </c:pt>
                <c:pt idx="288">
                  <c:v>0.20033866942219636</c:v>
                </c:pt>
                <c:pt idx="289">
                  <c:v>0.19689115672129134</c:v>
                </c:pt>
                <c:pt idx="290">
                  <c:v>0.19346990700556199</c:v>
                </c:pt>
                <c:pt idx="291">
                  <c:v>0.19007583036464068</c:v>
                </c:pt>
                <c:pt idx="292">
                  <c:v>0.18670979857480116</c:v>
                </c:pt>
                <c:pt idx="293">
                  <c:v>0.18337264503036582</c:v>
                </c:pt>
                <c:pt idx="294">
                  <c:v>0.1800651647427462</c:v>
                </c:pt>
                <c:pt idx="295">
                  <c:v>0.17678811440419653</c:v>
                </c:pt>
                <c:pt idx="296">
                  <c:v>0.17354221251334084</c:v>
                </c:pt>
                <c:pt idx="297">
                  <c:v>0.17032813955953657</c:v>
                </c:pt>
                <c:pt idx="298">
                  <c:v>0.1671465382631368</c:v>
                </c:pt>
                <c:pt idx="299">
                  <c:v>0.16399801386872909</c:v>
                </c:pt>
                <c:pt idx="300">
                  <c:v>0.16088313448844579</c:v>
                </c:pt>
                <c:pt idx="301">
                  <c:v>0.15780243149246997</c:v>
                </c:pt>
                <c:pt idx="302">
                  <c:v>0.15475639994389076</c:v>
                </c:pt>
                <c:pt idx="303">
                  <c:v>0.15174549907510382</c:v>
                </c:pt>
                <c:pt idx="304">
                  <c:v>0.14877015280299474</c:v>
                </c:pt>
                <c:pt idx="305">
                  <c:v>0.1458307502801931</c:v>
                </c:pt>
                <c:pt idx="306">
                  <c:v>0.14292764647973746</c:v>
                </c:pt>
                <c:pt idx="307">
                  <c:v>0.14006116281055092</c:v>
                </c:pt>
                <c:pt idx="308">
                  <c:v>0.13723158776118655</c:v>
                </c:pt>
                <c:pt idx="309">
                  <c:v>0.13443917756936602</c:v>
                </c:pt>
                <c:pt idx="310">
                  <c:v>0.13168415691490454</c:v>
                </c:pt>
                <c:pt idx="311">
                  <c:v>0.12896671963368087</c:v>
                </c:pt>
                <c:pt idx="312">
                  <c:v>0.12628702945038756</c:v>
                </c:pt>
                <c:pt idx="313">
                  <c:v>0.12364522072786528</c:v>
                </c:pt>
                <c:pt idx="314">
                  <c:v>0.12104139923090465</c:v>
                </c:pt>
                <c:pt idx="315">
                  <c:v>0.11847564290247135</c:v>
                </c:pt>
                <c:pt idx="316">
                  <c:v>0.11594800265038943</c:v>
                </c:pt>
                <c:pt idx="317">
                  <c:v>0.11345850314259458</c:v>
                </c:pt>
                <c:pt idx="318">
                  <c:v>0.11100714360914685</c:v>
                </c:pt>
                <c:pt idx="319">
                  <c:v>0.10859389864927024</c:v>
                </c:pt>
                <c:pt idx="320">
                  <c:v>0.106218719041765</c:v>
                </c:pt>
                <c:pt idx="321">
                  <c:v>0.10388153255721437</c:v>
                </c:pt>
                <c:pt idx="322">
                  <c:v>0.10158224477048675</c:v>
                </c:pt>
                <c:pt idx="323">
                  <c:v>9.932073987210778E-2</c:v>
                </c:pt>
                <c:pt idx="324">
                  <c:v>9.7096881477154409E-2</c:v>
                </c:pt>
                <c:pt idx="325">
                  <c:v>9.4910513430395665E-2</c:v>
                </c:pt>
                <c:pt idx="326">
                  <c:v>9.2761460606479135E-2</c:v>
                </c:pt>
                <c:pt idx="327">
                  <c:v>9.0649529704032727E-2</c:v>
                </c:pt>
                <c:pt idx="328">
                  <c:v>8.8574510032622789E-2</c:v>
                </c:pt>
                <c:pt idx="329">
                  <c:v>8.6536174291578088E-2</c:v>
                </c:pt>
                <c:pt idx="330">
                  <c:v>8.4534279339755838E-2</c:v>
                </c:pt>
                <c:pt idx="331">
                  <c:v>8.2568566955392858E-2</c:v>
                </c:pt>
                <c:pt idx="332">
                  <c:v>8.0638764585247477E-2</c:v>
                </c:pt>
                <c:pt idx="333">
                  <c:v>7.874458608230045E-2</c:v>
                </c:pt>
                <c:pt idx="334">
                  <c:v>7.6885732431343695E-2</c:v>
                </c:pt>
                <c:pt idx="335">
                  <c:v>7.5061892461842805E-2</c:v>
                </c:pt>
                <c:pt idx="336">
                  <c:v>7.3272743547517047E-2</c:v>
                </c:pt>
                <c:pt idx="337">
                  <c:v>7.1517952292133882E-2</c:v>
                </c:pt>
                <c:pt idx="338">
                  <c:v>6.9797175201067804E-2</c:v>
                </c:pt>
                <c:pt idx="339">
                  <c:v>6.8110059338223797E-2</c:v>
                </c:pt>
                <c:pt idx="340">
                  <c:v>6.6456242967974519E-2</c:v>
                </c:pt>
                <c:pt idx="341">
                  <c:v>6.4835356181805595E-2</c:v>
                </c:pt>
                <c:pt idx="342">
                  <c:v>6.3247021509409432E-2</c:v>
                </c:pt>
                <c:pt idx="343">
                  <c:v>6.1690854514009012E-2</c:v>
                </c:pt>
                <c:pt idx="344">
                  <c:v>6.0166464371735118E-2</c:v>
                </c:pt>
                <c:pt idx="345">
                  <c:v>5.867345443491747E-2</c:v>
                </c:pt>
                <c:pt idx="346">
                  <c:v>5.7211422779188628E-2</c:v>
                </c:pt>
                <c:pt idx="347">
                  <c:v>5.5779962734332535E-2</c:v>
                </c:pt>
                <c:pt idx="348">
                  <c:v>5.4378663398844673E-2</c:v>
                </c:pt>
                <c:pt idx="349">
                  <c:v>5.3007110138199871E-2</c:v>
                </c:pt>
                <c:pt idx="350">
                  <c:v>5.1664885066854606E-2</c:v>
                </c:pt>
                <c:pt idx="351">
                  <c:v>5.0351567514037868E-2</c:v>
                </c:pt>
                <c:pt idx="352">
                  <c:v>4.9066734473410506E-2</c:v>
                </c:pt>
                <c:pt idx="353">
                  <c:v>4.780996103669722E-2</c:v>
                </c:pt>
                <c:pt idx="354">
                  <c:v>4.6580820811418525E-2</c:v>
                </c:pt>
                <c:pt idx="355">
                  <c:v>4.5378886322870793E-2</c:v>
                </c:pt>
                <c:pt idx="356">
                  <c:v>4.4203729400521821E-2</c:v>
                </c:pt>
                <c:pt idx="357">
                  <c:v>4.3054921549008481E-2</c:v>
                </c:pt>
                <c:pt idx="358">
                  <c:v>4.1932034303938472E-2</c:v>
                </c:pt>
                <c:pt idx="359">
                  <c:v>4.0834639572715041E-2</c:v>
                </c:pt>
                <c:pt idx="360">
                  <c:v>3.9762309960615833E-2</c:v>
                </c:pt>
                <c:pt idx="361">
                  <c:v>3.87146190823719E-2</c:v>
                </c:pt>
                <c:pt idx="362">
                  <c:v>3.7691141859502481E-2</c:v>
                </c:pt>
                <c:pt idx="363">
                  <c:v>3.6691454803672877E-2</c:v>
                </c:pt>
                <c:pt idx="364">
                  <c:v>3.5715136286351576E-2</c:v>
                </c:pt>
                <c:pt idx="365">
                  <c:v>3.4761766795050948E-2</c:v>
                </c:pt>
                <c:pt idx="366">
                  <c:v>3.3830929176443161E-2</c:v>
                </c:pt>
                <c:pt idx="367">
                  <c:v>3.2922208866649018E-2</c:v>
                </c:pt>
                <c:pt idx="368">
                  <c:v>3.2035194109002831E-2</c:v>
                </c:pt>
                <c:pt idx="369">
                  <c:v>3.1169476159600799E-2</c:v>
                </c:pt>
                <c:pt idx="370">
                  <c:v>3.032464948094396E-2</c:v>
                </c:pt>
                <c:pt idx="371">
                  <c:v>2.950031192398931E-2</c:v>
                </c:pt>
                <c:pt idx="372">
                  <c:v>2.8696064898925074E-2</c:v>
                </c:pt>
                <c:pt idx="373">
                  <c:v>2.7911513534987137E-2</c:v>
                </c:pt>
                <c:pt idx="374">
                  <c:v>2.7146266829634377E-2</c:v>
                </c:pt>
                <c:pt idx="375">
                  <c:v>2.6399937787400442E-2</c:v>
                </c:pt>
                <c:pt idx="376">
                  <c:v>2.5672143548739455E-2</c:v>
                </c:pt>
                <c:pt idx="377">
                  <c:v>2.4962505509181405E-2</c:v>
                </c:pt>
                <c:pt idx="378">
                  <c:v>2.4270649429111588E-2</c:v>
                </c:pt>
                <c:pt idx="379">
                  <c:v>2.3596205534486433E-2</c:v>
                </c:pt>
                <c:pt idx="380">
                  <c:v>2.2938808608795207E-2</c:v>
                </c:pt>
                <c:pt idx="381">
                  <c:v>2.2298098076574523E-2</c:v>
                </c:pt>
                <c:pt idx="382">
                  <c:v>2.1673718078778558E-2</c:v>
                </c:pt>
                <c:pt idx="383">
                  <c:v>2.1065317540304954E-2</c:v>
                </c:pt>
                <c:pt idx="384">
                  <c:v>2.0472550229971728E-2</c:v>
                </c:pt>
                <c:pt idx="385">
                  <c:v>1.9895074813236362E-2</c:v>
                </c:pt>
                <c:pt idx="386">
                  <c:v>1.9332554897943846E-2</c:v>
                </c:pt>
                <c:pt idx="387">
                  <c:v>1.8784659073385383E-2</c:v>
                </c:pt>
                <c:pt idx="388">
                  <c:v>1.8251060942944403E-2</c:v>
                </c:pt>
                <c:pt idx="389">
                  <c:v>1.7731439150601429E-2</c:v>
                </c:pt>
                <c:pt idx="390">
                  <c:v>1.722547740156407E-2</c:v>
                </c:pt>
                <c:pt idx="391">
                  <c:v>1.6732864477282151E-2</c:v>
                </c:pt>
                <c:pt idx="392">
                  <c:v>1.625329424510347E-2</c:v>
                </c:pt>
                <c:pt idx="393">
                  <c:v>1.5786465662818574E-2</c:v>
                </c:pt>
                <c:pt idx="394">
                  <c:v>1.5332082778338188E-2</c:v>
                </c:pt>
                <c:pt idx="395">
                  <c:v>1.4889854724740186E-2</c:v>
                </c:pt>
                <c:pt idx="396">
                  <c:v>1.4459495710917388E-2</c:v>
                </c:pt>
                <c:pt idx="397">
                  <c:v>1.4040725008051357E-2</c:v>
                </c:pt>
                <c:pt idx="398">
                  <c:v>1.3633266932131001E-2</c:v>
                </c:pt>
                <c:pt idx="399">
                  <c:v>1.323685082272915E-2</c:v>
                </c:pt>
                <c:pt idx="400">
                  <c:v>1.2851211018243814E-2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7E-498B-AAA7-E124CD146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51664"/>
        <c:axId val="511654160"/>
      </c:scatterChart>
      <c:valAx>
        <c:axId val="511651664"/>
        <c:scaling>
          <c:orientation val="minMax"/>
          <c:max val="800"/>
          <c:min val="3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Wavelength(nm)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1654160"/>
        <c:crosses val="autoZero"/>
        <c:crossBetween val="midCat"/>
      </c:valAx>
      <c:valAx>
        <c:axId val="5116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S_lambda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165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LED-</a:t>
            </a:r>
            <a:r>
              <a:rPr lang="zh-TW"/>
              <a:t>藍光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LED!$H$1</c:f>
              <c:strCache>
                <c:ptCount val="1"/>
                <c:pt idx="0">
                  <c:v>S(lambda)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LED!$A$2:$A$452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LED!$H$2:$H$452</c:f>
              <c:numCache>
                <c:formatCode>General</c:formatCode>
                <c:ptCount val="451"/>
                <c:pt idx="0">
                  <c:v>3.1224013880556765E-3</c:v>
                </c:pt>
                <c:pt idx="1">
                  <c:v>3.4197701354805317E-3</c:v>
                </c:pt>
                <c:pt idx="2">
                  <c:v>3.7454575496891893E-3</c:v>
                </c:pt>
                <c:pt idx="3">
                  <c:v>4.102159914590584E-3</c:v>
                </c:pt>
                <c:pt idx="4">
                  <c:v>4.4928300877772427E-3</c:v>
                </c:pt>
                <c:pt idx="5">
                  <c:v>4.9207018753165991E-3</c:v>
                </c:pt>
                <c:pt idx="6">
                  <c:v>5.3893167110059337E-3</c:v>
                </c:pt>
                <c:pt idx="7">
                  <c:v>5.9025528548628794E-3</c:v>
                </c:pt>
                <c:pt idx="8">
                  <c:v>6.4646573447763355E-3</c:v>
                </c:pt>
                <c:pt idx="9">
                  <c:v>7.0802809558596106E-3</c:v>
                </c:pt>
                <c:pt idx="10">
                  <c:v>7.7545164441689528E-3</c:v>
                </c:pt>
                <c:pt idx="11">
                  <c:v>8.4929403750925083E-3</c:v>
                </c:pt>
                <c:pt idx="12">
                  <c:v>9.3016588618603305E-3</c:v>
                </c:pt>
                <c:pt idx="13">
                  <c:v>1.0187357566212956E-2</c:v>
                </c:pt>
                <c:pt idx="14">
                  <c:v>1.1157356341167723E-2</c:v>
                </c:pt>
                <c:pt idx="15">
                  <c:v>1.2219668924829898E-2</c:v>
                </c:pt>
                <c:pt idx="16">
                  <c:v>1.3383068123987889E-2</c:v>
                </c:pt>
                <c:pt idx="17">
                  <c:v>1.4657156956340036E-2</c:v>
                </c:pt>
                <c:pt idx="18">
                  <c:v>1.6052446249963905E-2</c:v>
                </c:pt>
                <c:pt idx="19">
                  <c:v>1.7580439227144411E-2</c:v>
                </c:pt>
                <c:pt idx="20">
                  <c:v>1.9253723625688272E-2</c:v>
                </c:pt>
                <c:pt idx="21">
                  <c:v>2.1086071932710032E-2</c:v>
                </c:pt>
                <c:pt idx="22">
                  <c:v>2.3092550321382362E-2</c:v>
                </c:pt>
                <c:pt idx="23">
                  <c:v>2.5289636887410639E-2</c:v>
                </c:pt>
                <c:pt idx="24">
                  <c:v>2.7695349775245067E-2</c:v>
                </c:pt>
                <c:pt idx="25">
                  <c:v>3.0329385759385569E-2</c:v>
                </c:pt>
                <c:pt idx="26">
                  <c:v>3.3213269797239833E-2</c:v>
                </c:pt>
                <c:pt idx="27">
                  <c:v>3.6370515988740339E-2</c:v>
                </c:pt>
                <c:pt idx="28">
                  <c:v>3.9826800253914933E-2</c:v>
                </c:pt>
                <c:pt idx="29">
                  <c:v>4.3610144859606979E-2</c:v>
                </c:pt>
                <c:pt idx="30">
                  <c:v>4.7751114673780903E-2</c:v>
                </c:pt>
                <c:pt idx="31">
                  <c:v>5.2283024679165381E-2</c:v>
                </c:pt>
                <c:pt idx="32">
                  <c:v>5.7242157810828323E-2</c:v>
                </c:pt>
                <c:pt idx="33">
                  <c:v>6.2667991561503808E-2</c:v>
                </c:pt>
                <c:pt idx="34">
                  <c:v>6.8603430983028679E-2</c:v>
                </c:pt>
                <c:pt idx="35">
                  <c:v>7.5095044651556045E-2</c:v>
                </c:pt>
                <c:pt idx="36">
                  <c:v>8.2193298796686215E-2</c:v>
                </c:pt>
                <c:pt idx="37">
                  <c:v>8.9952783046017545E-2</c:v>
                </c:pt>
                <c:pt idx="38">
                  <c:v>9.8432419018549516E-2</c:v>
                </c:pt>
                <c:pt idx="39">
                  <c:v>0.10769564020970172</c:v>
                </c:pt>
                <c:pt idx="40">
                  <c:v>0.11781052812973307</c:v>
                </c:pt>
                <c:pt idx="41">
                  <c:v>0.12884988535603756</c:v>
                </c:pt>
                <c:pt idx="42">
                  <c:v>0.14089122090124709</c:v>
                </c:pt>
                <c:pt idx="43">
                  <c:v>0.15401661694981625</c:v>
                </c:pt>
                <c:pt idx="44">
                  <c:v>0.16831243846349037</c:v>
                </c:pt>
                <c:pt idx="45">
                  <c:v>0.18386883833799728</c:v>
                </c:pt>
                <c:pt idx="46">
                  <c:v>0.200779000739466</c:v>
                </c:pt>
                <c:pt idx="47">
                  <c:v>0.21913805414544232</c:v>
                </c:pt>
                <c:pt idx="48">
                  <c:v>0.23904157389256392</c:v>
                </c:pt>
                <c:pt idx="49">
                  <c:v>0.26058358248539992</c:v>
                </c:pt>
                <c:pt idx="50">
                  <c:v>0.28385394585932361</c:v>
                </c:pt>
                <c:pt idx="51">
                  <c:v>0.30893505722379278</c:v>
                </c:pt>
                <c:pt idx="52">
                  <c:v>0.33589769994674529</c:v>
                </c:pt>
                <c:pt idx="53">
                  <c:v>0.36479599115759687</c:v>
                </c:pt>
                <c:pt idx="54">
                  <c:v>0.39566133350092708</c:v>
                </c:pt>
                <c:pt idx="55">
                  <c:v>0.42849535000600425</c:v>
                </c:pt>
                <c:pt idx="56">
                  <c:v>0.46326185324726116</c:v>
                </c:pt>
                <c:pt idx="57">
                  <c:v>0.49987801144896149</c:v>
                </c:pt>
                <c:pt idx="58">
                  <c:v>0.53820502550218219</c:v>
                </c:pt>
                <c:pt idx="59">
                  <c:v>0.57803882193739664</c:v>
                </c:pt>
                <c:pt idx="60">
                  <c:v>0.61910148951670241</c:v>
                </c:pt>
                <c:pt idx="61">
                  <c:v>0.66103442098348242</c:v>
                </c:pt>
                <c:pt idx="62">
                  <c:v>0.70339433090849079</c:v>
                </c:pt>
                <c:pt idx="63">
                  <c:v>0.74565345334390409</c:v>
                </c:pt>
                <c:pt idx="64">
                  <c:v>0.78720521427761114</c:v>
                </c:pt>
                <c:pt idx="65">
                  <c:v>0.82737645683981054</c:v>
                </c:pt>
                <c:pt idx="66">
                  <c:v>0.86544682173792653</c:v>
                </c:pt>
                <c:pt idx="67">
                  <c:v>0.90067514252737291</c:v>
                </c:pt>
                <c:pt idx="68">
                  <c:v>0.93233176086749858</c:v>
                </c:pt>
                <c:pt idx="69">
                  <c:v>0.95973463352830357</c:v>
                </c:pt>
                <c:pt idx="70">
                  <c:v>0.98228618933275735</c:v>
                </c:pt>
                <c:pt idx="71">
                  <c:v>0.99950732546332577</c:v>
                </c:pt>
                <c:pt idx="72">
                  <c:v>1.0110648967780744</c:v>
                </c:pt>
                <c:pt idx="73">
                  <c:v>1.0167896330730466</c:v>
                </c:pt>
                <c:pt idx="74">
                  <c:v>1.0166825539866824</c:v>
                </c:pt>
                <c:pt idx="75">
                  <c:v>1.0109094308777213</c:v>
                </c:pt>
                <c:pt idx="76">
                  <c:v>0.99978436989305064</c:v>
                </c:pt>
                <c:pt idx="77">
                  <c:v>0.98374485674986711</c:v>
                </c:pt>
                <c:pt idx="78">
                  <c:v>0.9633213894513537</c:v>
                </c:pt>
                <c:pt idx="79">
                  <c:v>0.93910504274285256</c:v>
                </c:pt>
                <c:pt idx="80">
                  <c:v>0.9117160085958772</c:v>
                </c:pt>
                <c:pt idx="81">
                  <c:v>0.88177549145550282</c:v>
                </c:pt>
                <c:pt idx="82">
                  <c:v>0.84988249745664779</c:v>
                </c:pt>
                <c:pt idx="83">
                  <c:v>0.81659622080923311</c:v>
                </c:pt>
                <c:pt idx="84">
                  <c:v>0.78242402525876042</c:v>
                </c:pt>
                <c:pt idx="85">
                  <c:v>0.74781450914386949</c:v>
                </c:pt>
                <c:pt idx="86">
                  <c:v>0.71315483966248094</c:v>
                </c:pt>
                <c:pt idx="87">
                  <c:v>0.67877141877872915</c:v>
                </c:pt>
                <c:pt idx="88">
                  <c:v>0.64493295458499511</c:v>
                </c:pt>
                <c:pt idx="89">
                  <c:v>0.61185510945415988</c:v>
                </c:pt>
                <c:pt idx="90">
                  <c:v>0.57970603780870822</c:v>
                </c:pt>
                <c:pt idx="91">
                  <c:v>0.54861228012574481</c:v>
                </c:pt>
                <c:pt idx="92">
                  <c:v>0.51866462519594114</c:v>
                </c:pt>
                <c:pt idx="93">
                  <c:v>0.48992367830585187</c:v>
                </c:pt>
                <c:pt idx="94">
                  <c:v>0.46242497446824654</c:v>
                </c:pt>
                <c:pt idx="95">
                  <c:v>0.43618355313445667</c:v>
                </c:pt>
                <c:pt idx="96">
                  <c:v>0.41119796656442209</c:v>
                </c:pt>
                <c:pt idx="97">
                  <c:v>0.387453731890677</c:v>
                </c:pt>
                <c:pt idx="98">
                  <c:v>0.36492626077570367</c:v>
                </c:pt>
                <c:pt idx="99">
                  <c:v>0.34358331399527298</c:v>
                </c:pt>
                <c:pt idx="100">
                  <c:v>0.32338703429894411</c:v>
                </c:pt>
                <c:pt idx="101">
                  <c:v>0.30429561190485493</c:v>
                </c:pt>
                <c:pt idx="102">
                  <c:v>0.28626463480465775</c:v>
                </c:pt>
                <c:pt idx="103">
                  <c:v>0.26924817201674356</c:v>
                </c:pt>
                <c:pt idx="104">
                  <c:v>0.25319963296390496</c:v>
                </c:pt>
                <c:pt idx="105">
                  <c:v>0.23807244089071236</c:v>
                </c:pt>
                <c:pt idx="106">
                  <c:v>0.22382055307435889</c:v>
                </c:pt>
                <c:pt idx="107">
                  <c:v>0.2103988557564041</c:v>
                </c:pt>
                <c:pt idx="108">
                  <c:v>0.19776345735525844</c:v>
                </c:pt>
                <c:pt idx="109">
                  <c:v>0.185871899659283</c:v>
                </c:pt>
                <c:pt idx="110">
                  <c:v>0.17468330334936283</c:v>
                </c:pt>
                <c:pt idx="111">
                  <c:v>0.16415846133072604</c:v>
                </c:pt>
                <c:pt idx="112">
                  <c:v>0.15425989092430031</c:v>
                </c:pt>
                <c:pt idx="113">
                  <c:v>0.14495185392901697</c:v>
                </c:pt>
                <c:pt idx="114">
                  <c:v>0.13620035186802298</c:v>
                </c:pt>
                <c:pt idx="115">
                  <c:v>0.12797310232565395</c:v>
                </c:pt>
                <c:pt idx="116">
                  <c:v>0.12023950112409354</c:v>
                </c:pt>
                <c:pt idx="117">
                  <c:v>0.11297057413945974</c:v>
                </c:pt>
                <c:pt idx="118">
                  <c:v>0.1061389217821426</c:v>
                </c:pt>
                <c:pt idx="119">
                  <c:v>9.9718658535890708E-2</c:v>
                </c:pt>
                <c:pt idx="120">
                  <c:v>9.3685349439166218E-2</c:v>
                </c:pt>
                <c:pt idx="121">
                  <c:v>8.8015944979393912E-2</c:v>
                </c:pt>
                <c:pt idx="122">
                  <c:v>8.2688715538149091E-2</c:v>
                </c:pt>
                <c:pt idx="123">
                  <c:v>7.7683186258287795E-2</c:v>
                </c:pt>
                <c:pt idx="124">
                  <c:v>7.2980072990322373E-2</c:v>
                </c:pt>
                <c:pt idx="125">
                  <c:v>6.8561219804934612E-2</c:v>
                </c:pt>
                <c:pt idx="126">
                  <c:v>6.4409538423167337E-2</c:v>
                </c:pt>
                <c:pt idx="127">
                  <c:v>6.0508949808805251E-2</c:v>
                </c:pt>
                <c:pt idx="128">
                  <c:v>5.6844328083259767E-2</c:v>
                </c:pt>
                <c:pt idx="129">
                  <c:v>5.3401446857444898E-2</c:v>
                </c:pt>
                <c:pt idx="130">
                  <c:v>5.0166928024045633E-2</c:v>
                </c:pt>
                <c:pt idx="131">
                  <c:v>4.7128193014300872E-2</c:v>
                </c:pt>
                <c:pt idx="132">
                  <c:v>4.4273416493572228E-2</c:v>
                </c:pt>
                <c:pt idx="133">
                  <c:v>4.1591482447629759E-2</c:v>
                </c:pt>
                <c:pt idx="134">
                  <c:v>3.9071942595208561E-2</c:v>
                </c:pt>
                <c:pt idx="135">
                  <c:v>3.6704977050727436E-2</c:v>
                </c:pt>
                <c:pt idx="136">
                  <c:v>3.4481357153114831E-2</c:v>
                </c:pt>
                <c:pt idx="137">
                  <c:v>3.2392410371649374E-2</c:v>
                </c:pt>
                <c:pt idx="138">
                  <c:v>3.0429987196950125E-2</c:v>
                </c:pt>
                <c:pt idx="139">
                  <c:v>2.8586429924229922E-2</c:v>
                </c:pt>
                <c:pt idx="140">
                  <c:v>2.6854543236240161E-2</c:v>
                </c:pt>
                <c:pt idx="141">
                  <c:v>2.5227566494662141E-2</c:v>
                </c:pt>
                <c:pt idx="142">
                  <c:v>2.3699147650774709E-2</c:v>
                </c:pt>
                <c:pt idx="143">
                  <c:v>2.2263318688848621E-2</c:v>
                </c:pt>
                <c:pt idx="144">
                  <c:v>2.0914472518717496E-2</c:v>
                </c:pt>
                <c:pt idx="145">
                  <c:v>1.9647341237230036E-2</c:v>
                </c:pt>
                <c:pt idx="146">
                  <c:v>1.8456975681695072E-2</c:v>
                </c:pt>
                <c:pt idx="147">
                  <c:v>1.7338726201915428E-2</c:v>
                </c:pt>
                <c:pt idx="148">
                  <c:v>1.6288224580907309E-2</c:v>
                </c:pt>
                <c:pt idx="149">
                  <c:v>1.5301367037874221E-2</c:v>
                </c:pt>
                <c:pt idx="150">
                  <c:v>1.4374298250414906E-2</c:v>
                </c:pt>
                <c:pt idx="151">
                  <c:v>1.3503396336267345E-2</c:v>
                </c:pt>
                <c:pt idx="152">
                  <c:v>1.2685258738108907E-2</c:v>
                </c:pt>
                <c:pt idx="153">
                  <c:v>1.1916688958032905E-2</c:v>
                </c:pt>
                <c:pt idx="154">
                  <c:v>1.1194684091296737E-2</c:v>
                </c:pt>
                <c:pt idx="155">
                  <c:v>1.0516423111781992E-2</c:v>
                </c:pt>
                <c:pt idx="156">
                  <c:v>9.879255864319942E-3</c:v>
                </c:pt>
                <c:pt idx="157">
                  <c:v>9.2806927216174638E-3</c:v>
                </c:pt>
                <c:pt idx="158">
                  <c:v>8.7183948659699476E-3</c:v>
                </c:pt>
                <c:pt idx="159">
                  <c:v>8.1901651582717613E-3</c:v>
                </c:pt>
                <c:pt idx="160">
                  <c:v>7.6939395590354476E-3</c:v>
                </c:pt>
                <c:pt idx="161">
                  <c:v>7.2277790682116257E-3</c:v>
                </c:pt>
                <c:pt idx="162">
                  <c:v>6.7898621525675626E-3</c:v>
                </c:pt>
                <c:pt idx="163">
                  <c:v>6.3784776312381386E-3</c:v>
                </c:pt>
                <c:pt idx="164">
                  <c:v>5.9920179918134661E-3</c:v>
                </c:pt>
                <c:pt idx="165">
                  <c:v>5.6289731109777251E-3</c:v>
                </c:pt>
                <c:pt idx="166">
                  <c:v>5.287924355268793E-3</c:v>
                </c:pt>
                <c:pt idx="167">
                  <c:v>4.9675390389927057E-3</c:v>
                </c:pt>
                <c:pt idx="168">
                  <c:v>4.666565217705994E-3</c:v>
                </c:pt>
                <c:pt idx="169">
                  <c:v>4.3838267969765025E-3</c:v>
                </c:pt>
                <c:pt idx="170">
                  <c:v>4.1182189373545645E-3</c:v>
                </c:pt>
                <c:pt idx="171">
                  <c:v>3.8687037376350544E-3</c:v>
                </c:pt>
                <c:pt idx="172">
                  <c:v>3.6343061795711981E-3</c:v>
                </c:pt>
                <c:pt idx="173">
                  <c:v>3.4141103182170666E-3</c:v>
                </c:pt>
                <c:pt idx="174">
                  <c:v>3.207255703030838E-3</c:v>
                </c:pt>
                <c:pt idx="175">
                  <c:v>3.0129340157690251E-3</c:v>
                </c:pt>
                <c:pt idx="176">
                  <c:v>2.8303859120459608E-3</c:v>
                </c:pt>
                <c:pt idx="177">
                  <c:v>2.6588980542263563E-3</c:v>
                </c:pt>
                <c:pt idx="178">
                  <c:v>2.4978003240644238E-3</c:v>
                </c:pt>
                <c:pt idx="179">
                  <c:v>2.3464632042039259E-3</c:v>
                </c:pt>
                <c:pt idx="180">
                  <c:v>2.2042953183120787E-3</c:v>
                </c:pt>
                <c:pt idx="181">
                  <c:v>2.070741120239152E-3</c:v>
                </c:pt>
                <c:pt idx="182">
                  <c:v>1.9452787231770954E-3</c:v>
                </c:pt>
                <c:pt idx="183">
                  <c:v>1.8274178603369673E-3</c:v>
                </c:pt>
                <c:pt idx="184">
                  <c:v>1.7166979691783327E-3</c:v>
                </c:pt>
                <c:pt idx="185">
                  <c:v>1.6126863917061717E-3</c:v>
                </c:pt>
                <c:pt idx="186">
                  <c:v>1.5149766838040521E-3</c:v>
                </c:pt>
                <c:pt idx="187">
                  <c:v>1.4231870269981236E-3</c:v>
                </c:pt>
                <c:pt idx="188">
                  <c:v>1.3369587364465366E-3</c:v>
                </c:pt>
                <c:pt idx="189">
                  <c:v>1.2559548593247198E-3</c:v>
                </c:pt>
                <c:pt idx="190">
                  <c:v>1.1798588581300492E-3</c:v>
                </c:pt>
                <c:pt idx="191">
                  <c:v>1.1083733737611685E-3</c:v>
                </c:pt>
                <c:pt idx="192">
                  <c:v>1.0412190635388464E-3</c:v>
                </c:pt>
                <c:pt idx="193">
                  <c:v>9.7813350962804089E-4</c:v>
                </c:pt>
                <c:pt idx="194">
                  <c:v>9.1887019359588207E-4</c:v>
                </c:pt>
                <c:pt idx="195">
                  <c:v>8.6319753309866646E-4</c:v>
                </c:pt>
                <c:pt idx="196">
                  <c:v>8.1089797693371642E-4</c:v>
                </c:pt>
                <c:pt idx="197">
                  <c:v>7.6176715491996705E-4</c:v>
                </c:pt>
                <c:pt idx="198">
                  <c:v>7.1561307928540304E-4</c:v>
                </c:pt>
                <c:pt idx="199">
                  <c:v>6.7225539444069622E-4</c:v>
                </c:pt>
                <c:pt idx="200">
                  <c:v>6.3152467220746889E-4</c:v>
                </c:pt>
                <c:pt idx="201">
                  <c:v>5.9326174974721254E-4</c:v>
                </c:pt>
                <c:pt idx="202">
                  <c:v>5.5731710760373256E-4</c:v>
                </c:pt>
                <c:pt idx="203">
                  <c:v>5.2355028542876126E-4</c:v>
                </c:pt>
                <c:pt idx="204">
                  <c:v>4.9182933310757846E-4</c:v>
                </c:pt>
                <c:pt idx="205">
                  <c:v>4.6203029513986805E-4</c:v>
                </c:pt>
                <c:pt idx="206">
                  <c:v>4.3403672626091827E-4</c:v>
                </c:pt>
                <c:pt idx="207">
                  <c:v>4.0773923641041301E-4</c:v>
                </c:pt>
                <c:pt idx="208">
                  <c:v>3.8303506327067998E-4</c:v>
                </c:pt>
                <c:pt idx="209">
                  <c:v>3.5982767070403832E-4</c:v>
                </c:pt>
                <c:pt idx="210">
                  <c:v>3.3802637152006808E-4</c:v>
                </c:pt>
                <c:pt idx="211">
                  <c:v>3.1754597309869225E-4</c:v>
                </c:pt>
                <c:pt idx="212">
                  <c:v>2.9830644448429944E-4</c:v>
                </c:pt>
                <c:pt idx="213">
                  <c:v>2.8023260365000232E-4</c:v>
                </c:pt>
                <c:pt idx="214">
                  <c:v>2.6325382370997937E-4</c:v>
                </c:pt>
                <c:pt idx="215">
                  <c:v>2.4730375693185529E-4</c:v>
                </c:pt>
                <c:pt idx="216">
                  <c:v>2.323200754706675E-4</c:v>
                </c:pt>
                <c:pt idx="217">
                  <c:v>2.1824422781127267E-4</c:v>
                </c:pt>
                <c:pt idx="218">
                  <c:v>2.0502120996746499E-4</c:v>
                </c:pt>
                <c:pt idx="219">
                  <c:v>1.9259935054370965E-4</c:v>
                </c:pt>
                <c:pt idx="220">
                  <c:v>1.8093010881959574E-4</c:v>
                </c:pt>
                <c:pt idx="221">
                  <c:v>1.6996788506797429E-4</c:v>
                </c:pt>
                <c:pt idx="222">
                  <c:v>1.5966984236557576E-4</c:v>
                </c:pt>
                <c:pt idx="223">
                  <c:v>1.4999573919978937E-4</c:v>
                </c:pt>
                <c:pt idx="224">
                  <c:v>1.4090777221749463E-4</c:v>
                </c:pt>
                <c:pt idx="225">
                  <c:v>1.3237042850144725E-4</c:v>
                </c:pt>
                <c:pt idx="226">
                  <c:v>1.2435034679697201E-4</c:v>
                </c:pt>
                <c:pt idx="227">
                  <c:v>1.1681618714667079E-4</c:v>
                </c:pt>
                <c:pt idx="228">
                  <c:v>1.0973850842372864E-4</c:v>
                </c:pt>
                <c:pt idx="229">
                  <c:v>1.0308965328524799E-4</c:v>
                </c:pt>
                <c:pt idx="230">
                  <c:v>9.6843640096052843E-5</c:v>
                </c:pt>
                <c:pt idx="231">
                  <c:v>9.097606140062809E-5</c:v>
                </c:pt>
                <c:pt idx="232">
                  <c:v>8.5463988546460637E-5</c:v>
                </c:pt>
                <c:pt idx="233">
                  <c:v>8.028588208607475E-5</c:v>
                </c:pt>
                <c:pt idx="234">
                  <c:v>7.5421507607646273E-5</c:v>
                </c:pt>
                <c:pt idx="235">
                  <c:v>7.0851856665283243E-5</c:v>
                </c:pt>
                <c:pt idx="236">
                  <c:v>6.6559072499997458E-5</c:v>
                </c:pt>
                <c:pt idx="237">
                  <c:v>6.2526380261105878E-5</c:v>
                </c:pt>
                <c:pt idx="238">
                  <c:v>5.8738021455388423E-5</c:v>
                </c:pt>
                <c:pt idx="239">
                  <c:v>5.5179192367852728E-5</c:v>
                </c:pt>
                <c:pt idx="240">
                  <c:v>5.1835986213470244E-5</c:v>
                </c:pt>
                <c:pt idx="241">
                  <c:v>4.869533879383414E-5</c:v>
                </c:pt>
                <c:pt idx="242">
                  <c:v>4.5744977446379221E-5</c:v>
                </c:pt>
                <c:pt idx="243">
                  <c:v>4.297337308667656E-5</c:v>
                </c:pt>
                <c:pt idx="244">
                  <c:v>4.0369695156396096E-5</c:v>
                </c:pt>
                <c:pt idx="245">
                  <c:v>3.7923769300890978E-5</c:v>
                </c:pt>
                <c:pt idx="246">
                  <c:v>3.5626037611018345E-5</c:v>
                </c:pt>
                <c:pt idx="247">
                  <c:v>3.3467521273836355E-5</c:v>
                </c:pt>
                <c:pt idx="248">
                  <c:v>3.1439785486226039E-5</c:v>
                </c:pt>
                <c:pt idx="249">
                  <c:v>2.953490649433349E-5</c:v>
                </c:pt>
                <c:pt idx="250">
                  <c:v>2.7745440630030939E-5</c:v>
                </c:pt>
                <c:pt idx="251">
                  <c:v>2.6064395223402718E-5</c:v>
                </c:pt>
                <c:pt idx="252">
                  <c:v>2.4485201277589634E-5</c:v>
                </c:pt>
                <c:pt idx="253">
                  <c:v>2.3001687799215222E-5</c:v>
                </c:pt>
                <c:pt idx="254">
                  <c:v>2.1608057684083676E-5</c:v>
                </c:pt>
                <c:pt idx="255">
                  <c:v>2.0298865063919855E-5</c:v>
                </c:pt>
                <c:pt idx="256">
                  <c:v>1.9068994025628147E-5</c:v>
                </c:pt>
                <c:pt idx="257">
                  <c:v>1.7913638619913054E-5</c:v>
                </c:pt>
                <c:pt idx="258">
                  <c:v>1.6828284081140256E-5</c:v>
                </c:pt>
                <c:pt idx="259">
                  <c:v>1.5808689185052419E-5</c:v>
                </c:pt>
                <c:pt idx="260">
                  <c:v>1.485086967539814E-5</c:v>
                </c:pt>
                <c:pt idx="261">
                  <c:v>1.395108269471159E-5</c:v>
                </c:pt>
                <c:pt idx="262">
                  <c:v>1.3105812158402253E-5</c:v>
                </c:pt>
                <c:pt idx="263">
                  <c:v>1.2311755015002012E-5</c:v>
                </c:pt>
                <c:pt idx="264">
                  <c:v>1.1565808338878725E-5</c:v>
                </c:pt>
                <c:pt idx="265">
                  <c:v>1.0865057204978349E-5</c:v>
                </c:pt>
                <c:pt idx="266">
                  <c:v>1.0206763298214608E-5</c:v>
                </c:pt>
                <c:pt idx="267">
                  <c:v>9.588354212994492E-6</c:v>
                </c:pt>
                <c:pt idx="268">
                  <c:v>9.007413401066228E-6</c:v>
                </c:pt>
                <c:pt idx="269">
                  <c:v>8.4616707284084346E-6</c:v>
                </c:pt>
                <c:pt idx="270">
                  <c:v>7.94899360426032E-6</c:v>
                </c:pt>
                <c:pt idx="271">
                  <c:v>7.4673786476274422E-6</c:v>
                </c:pt>
                <c:pt idx="272">
                  <c:v>7.0149438586988395E-6</c:v>
                </c:pt>
                <c:pt idx="273">
                  <c:v>6.5899212645834416E-6</c:v>
                </c:pt>
                <c:pt idx="274">
                  <c:v>6.1906500106280389E-6</c:v>
                </c:pt>
                <c:pt idx="275">
                  <c:v>5.8155698703194399E-6</c:v>
                </c:pt>
                <c:pt idx="276">
                  <c:v>5.4632151484099478E-6</c:v>
                </c:pt>
                <c:pt idx="277">
                  <c:v>5.1322089534411224E-6</c:v>
                </c:pt>
                <c:pt idx="278">
                  <c:v>4.8212578172849949E-6</c:v>
                </c:pt>
                <c:pt idx="279">
                  <c:v>4.5291466406772606E-6</c:v>
                </c:pt>
                <c:pt idx="280">
                  <c:v>4.2547339449915101E-6</c:v>
                </c:pt>
                <c:pt idx="281">
                  <c:v>3.9969474116996144E-6</c:v>
                </c:pt>
                <c:pt idx="282">
                  <c:v>3.7547796920881618E-6</c:v>
                </c:pt>
                <c:pt idx="283">
                  <c:v>3.5272844708563777E-6</c:v>
                </c:pt>
                <c:pt idx="284">
                  <c:v>3.3135727682135461E-6</c:v>
                </c:pt>
                <c:pt idx="285">
                  <c:v>3.1128094660254672E-6</c:v>
                </c:pt>
                <c:pt idx="286">
                  <c:v>2.9242100444354312E-6</c:v>
                </c:pt>
                <c:pt idx="287">
                  <c:v>2.7470375162072616E-6</c:v>
                </c:pt>
                <c:pt idx="288">
                  <c:v>2.5805995468109741E-6</c:v>
                </c:pt>
                <c:pt idx="289">
                  <c:v>2.4242457489970954E-6</c:v>
                </c:pt>
                <c:pt idx="290">
                  <c:v>2.2773651412878354E-6</c:v>
                </c:pt>
                <c:pt idx="291">
                  <c:v>2.1393837604535596E-6</c:v>
                </c:pt>
                <c:pt idx="292">
                  <c:v>2.0097624186449792E-6</c:v>
                </c:pt>
                <c:pt idx="293">
                  <c:v>1.8879945964165899E-6</c:v>
                </c:pt>
                <c:pt idx="294">
                  <c:v>1.7736044634079214E-6</c:v>
                </c:pt>
                <c:pt idx="295">
                  <c:v>1.666145018948141E-6</c:v>
                </c:pt>
                <c:pt idx="296">
                  <c:v>1.5651963453179572E-6</c:v>
                </c:pt>
                <c:pt idx="297">
                  <c:v>1.4703639668432409E-6</c:v>
                </c:pt>
                <c:pt idx="298">
                  <c:v>1.3812773084081022E-6</c:v>
                </c:pt>
                <c:pt idx="299">
                  <c:v>1.2975882473638884E-6</c:v>
                </c:pt>
                <c:pt idx="300">
                  <c:v>1.2189697531753125E-6</c:v>
                </c:pt>
                <c:pt idx="301">
                  <c:v>1.1451146094879751E-6</c:v>
                </c:pt>
                <c:pt idx="302">
                  <c:v>1.0757342136234332E-6</c:v>
                </c:pt>
                <c:pt idx="303">
                  <c:v>1.0105574488106992E-6</c:v>
                </c:pt>
                <c:pt idx="304">
                  <c:v>9.4932962474713415E-7</c:v>
                </c:pt>
                <c:pt idx="305">
                  <c:v>8.9181148234884429E-7</c:v>
                </c:pt>
                <c:pt idx="306">
                  <c:v>8.3777825880140123E-7</c:v>
                </c:pt>
                <c:pt idx="307">
                  <c:v>7.8701880925744993E-7</c:v>
                </c:pt>
                <c:pt idx="308">
                  <c:v>7.3933478174902639E-7</c:v>
                </c:pt>
                <c:pt idx="309">
                  <c:v>6.9453984209044764E-7</c:v>
                </c:pt>
                <c:pt idx="310">
                  <c:v>6.5245894574289506E-7</c:v>
                </c:pt>
                <c:pt idx="311">
                  <c:v>6.1292765379540727E-7</c:v>
                </c:pt>
                <c:pt idx="312">
                  <c:v>5.7579149038931392E-7</c:v>
                </c:pt>
                <c:pt idx="313">
                  <c:v>5.4090533907516144E-7</c:v>
                </c:pt>
                <c:pt idx="314">
                  <c:v>5.0813287574325149E-7</c:v>
                </c:pt>
                <c:pt idx="315">
                  <c:v>4.7734603591189395E-7</c:v>
                </c:pt>
                <c:pt idx="316">
                  <c:v>4.4842451429167326E-7</c:v>
                </c:pt>
                <c:pt idx="317">
                  <c:v>4.212552946702139E-7</c:v>
                </c:pt>
                <c:pt idx="318">
                  <c:v>3.9573220828035348E-7</c:v>
                </c:pt>
                <c:pt idx="319">
                  <c:v>3.7175551892598656E-7</c:v>
                </c:pt>
                <c:pt idx="320">
                  <c:v>3.4923153324437405E-7</c:v>
                </c:pt>
                <c:pt idx="321">
                  <c:v>3.2807223458193737E-7</c:v>
                </c:pt>
                <c:pt idx="322">
                  <c:v>3.081949390528578E-7</c:v>
                </c:pt>
                <c:pt idx="323">
                  <c:v>2.8952197243644486E-7</c:v>
                </c:pt>
                <c:pt idx="324">
                  <c:v>2.719803666507107E-7</c:v>
                </c:pt>
                <c:pt idx="325">
                  <c:v>2.5550157461604518E-7</c:v>
                </c:pt>
                <c:pt idx="326">
                  <c:v>2.4002120239478699E-7</c:v>
                </c:pt>
                <c:pt idx="327">
                  <c:v>2.2547875755995971E-7</c:v>
                </c:pt>
                <c:pt idx="328">
                  <c:v>2.1181741280989136E-7</c:v>
                </c:pt>
                <c:pt idx="329">
                  <c:v>1.9898378390498716E-7</c:v>
                </c:pt>
                <c:pt idx="330">
                  <c:v>1.8692772105890655E-7</c:v>
                </c:pt>
                <c:pt idx="331">
                  <c:v>1.756021129689685E-7</c:v>
                </c:pt>
                <c:pt idx="332">
                  <c:v>1.6496270271999349E-7</c:v>
                </c:pt>
                <c:pt idx="333">
                  <c:v>1.5496791484219742E-7</c:v>
                </c:pt>
                <c:pt idx="334">
                  <c:v>1.455786928473252E-7</c:v>
                </c:pt>
                <c:pt idx="335">
                  <c:v>1.3675834660817807E-7</c:v>
                </c:pt>
                <c:pt idx="336">
                  <c:v>1.284724089851322E-7</c:v>
                </c:pt>
                <c:pt idx="337">
                  <c:v>1.2068850113939689E-7</c:v>
                </c:pt>
                <c:pt idx="338">
                  <c:v>1.1337620600669098E-7</c:v>
                </c:pt>
                <c:pt idx="339">
                  <c:v>1.0650694943692187E-7</c:v>
                </c:pt>
                <c:pt idx="340">
                  <c:v>1.0005388853539104E-7</c:v>
                </c:pt>
                <c:pt idx="341">
                  <c:v>9.399180676920352E-8</c:v>
                </c:pt>
                <c:pt idx="342">
                  <c:v>8.8297015428984231E-8</c:v>
                </c:pt>
                <c:pt idx="343">
                  <c:v>8.2947261060852014E-8</c:v>
                </c:pt>
                <c:pt idx="344">
                  <c:v>7.7921638506918459E-8</c:v>
                </c:pt>
                <c:pt idx="345">
                  <c:v>7.3200509214505602E-8</c:v>
                </c:pt>
                <c:pt idx="346">
                  <c:v>6.8765424494855412E-8</c:v>
                </c:pt>
                <c:pt idx="347">
                  <c:v>6.4599053431456364E-8</c:v>
                </c:pt>
                <c:pt idx="348">
                  <c:v>6.0685115156270919E-8</c:v>
                </c:pt>
                <c:pt idx="349">
                  <c:v>5.7008315229222456E-8</c:v>
                </c:pt>
                <c:pt idx="350">
                  <c:v>5.355428587233347E-8</c:v>
                </c:pt>
                <c:pt idx="351">
                  <c:v>5.0309529824965738E-8</c:v>
                </c:pt>
                <c:pt idx="352">
                  <c:v>4.726136760077078E-8</c:v>
                </c:pt>
                <c:pt idx="353">
                  <c:v>4.439788794024372E-8</c:v>
                </c:pt>
                <c:pt idx="354">
                  <c:v>4.1707901265267198E-8</c:v>
                </c:pt>
                <c:pt idx="355">
                  <c:v>3.9180895953757565E-8</c:v>
                </c:pt>
                <c:pt idx="356">
                  <c:v>3.6806997263551743E-8</c:v>
                </c:pt>
                <c:pt idx="357">
                  <c:v>3.4576928745019564E-8</c:v>
                </c:pt>
                <c:pt idx="358">
                  <c:v>3.2481975991616026E-8</c:v>
                </c:pt>
                <c:pt idx="359">
                  <c:v>3.0513952586719912E-8</c:v>
                </c:pt>
                <c:pt idx="360">
                  <c:v>2.8665168113692309E-8</c:v>
                </c:pt>
                <c:pt idx="361">
                  <c:v>2.692839810414633E-8</c:v>
                </c:pt>
                <c:pt idx="362">
                  <c:v>2.5296855806996709E-8</c:v>
                </c:pt>
                <c:pt idx="363">
                  <c:v>2.3764165667970017E-8</c:v>
                </c:pt>
                <c:pt idx="364">
                  <c:v>2.2324338415943692E-8</c:v>
                </c:pt>
                <c:pt idx="365">
                  <c:v>2.0971747658757577E-8</c:v>
                </c:pt>
                <c:pt idx="366">
                  <c:v>1.9701107897042861E-8</c:v>
                </c:pt>
                <c:pt idx="367">
                  <c:v>1.8507453870152024E-8</c:v>
                </c:pt>
                <c:pt idx="368">
                  <c:v>1.7386121153481847E-8</c:v>
                </c:pt>
                <c:pt idx="369">
                  <c:v>1.6332727931368597E-8</c:v>
                </c:pt>
                <c:pt idx="370">
                  <c:v>1.5343157874330491E-8</c:v>
                </c:pt>
                <c:pt idx="371">
                  <c:v>1.4413544053746045E-8</c:v>
                </c:pt>
                <c:pt idx="372">
                  <c:v>1.354025383111319E-8</c:v>
                </c:pt>
                <c:pt idx="373">
                  <c:v>1.2719874662840207E-8</c:v>
                </c:pt>
                <c:pt idx="374">
                  <c:v>1.1949200765098354E-8</c:v>
                </c:pt>
                <c:pt idx="375">
                  <c:v>1.1225220586626887E-8</c:v>
                </c:pt>
                <c:pt idx="376">
                  <c:v>1.0545105040537405E-8</c:v>
                </c:pt>
                <c:pt idx="377">
                  <c:v>9.9061964491320626E-9</c:v>
                </c:pt>
                <c:pt idx="378">
                  <c:v>9.3059981585347232E-9</c:v>
                </c:pt>
                <c:pt idx="379">
                  <c:v>8.7421647825528065E-9</c:v>
                </c:pt>
                <c:pt idx="380">
                  <c:v>8.2124930376453166E-9</c:v>
                </c:pt>
                <c:pt idx="381">
                  <c:v>7.7149131331837138E-9</c:v>
                </c:pt>
                <c:pt idx="382">
                  <c:v>7.2474806833609051E-9</c:v>
                </c:pt>
                <c:pt idx="383">
                  <c:v>6.8083691091429992E-9</c:v>
                </c:pt>
                <c:pt idx="384">
                  <c:v>6.3958625005726471E-9</c:v>
                </c:pt>
                <c:pt idx="385">
                  <c:v>6.008348911532583E-9</c:v>
                </c:pt>
                <c:pt idx="386">
                  <c:v>5.6443140607670096E-9</c:v>
                </c:pt>
                <c:pt idx="387">
                  <c:v>5.3023354145466927E-9</c:v>
                </c:pt>
                <c:pt idx="388">
                  <c:v>4.9810766278543183E-9</c:v>
                </c:pt>
                <c:pt idx="389">
                  <c:v>4.6792823223684534E-9</c:v>
                </c:pt>
                <c:pt idx="390">
                  <c:v>4.3957731808397729E-9</c:v>
                </c:pt>
                <c:pt idx="391">
                  <c:v>4.1294413386901383E-9</c:v>
                </c:pt>
                <c:pt idx="392">
                  <c:v>3.8792460548260854E-9</c:v>
                </c:pt>
                <c:pt idx="393">
                  <c:v>3.6442096447499497E-9</c:v>
                </c:pt>
                <c:pt idx="394">
                  <c:v>3.4234136600762475E-9</c:v>
                </c:pt>
                <c:pt idx="395">
                  <c:v>3.2159952995242258E-9</c:v>
                </c:pt>
                <c:pt idx="396">
                  <c:v>3.0211440373616905E-9</c:v>
                </c:pt>
                <c:pt idx="397">
                  <c:v>2.8380984561253521E-9</c:v>
                </c:pt>
                <c:pt idx="398">
                  <c:v>2.6661432712407816E-9</c:v>
                </c:pt>
                <c:pt idx="399">
                  <c:v>2.5046065359152436E-9</c:v>
                </c:pt>
                <c:pt idx="400">
                  <c:v>2.3528570153808639E-9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DE-442C-BAB9-0DDC4D8D6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442368"/>
        <c:axId val="10114432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LED!$E$1</c15:sqref>
                        </c15:formulaRef>
                      </c:ext>
                    </c:extLst>
                    <c:strCache>
                      <c:ptCount val="1"/>
                      <c:pt idx="0">
                        <c:v>CIEx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LED!$A$2:$A$452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380</c:v>
                      </c:pt>
                      <c:pt idx="1">
                        <c:v>381</c:v>
                      </c:pt>
                      <c:pt idx="2">
                        <c:v>382</c:v>
                      </c:pt>
                      <c:pt idx="3">
                        <c:v>383</c:v>
                      </c:pt>
                      <c:pt idx="4">
                        <c:v>384</c:v>
                      </c:pt>
                      <c:pt idx="5">
                        <c:v>385</c:v>
                      </c:pt>
                      <c:pt idx="6">
                        <c:v>386</c:v>
                      </c:pt>
                      <c:pt idx="7">
                        <c:v>387</c:v>
                      </c:pt>
                      <c:pt idx="8">
                        <c:v>388</c:v>
                      </c:pt>
                      <c:pt idx="9">
                        <c:v>389</c:v>
                      </c:pt>
                      <c:pt idx="10">
                        <c:v>390</c:v>
                      </c:pt>
                      <c:pt idx="11">
                        <c:v>391</c:v>
                      </c:pt>
                      <c:pt idx="12">
                        <c:v>392</c:v>
                      </c:pt>
                      <c:pt idx="13">
                        <c:v>393</c:v>
                      </c:pt>
                      <c:pt idx="14">
                        <c:v>394</c:v>
                      </c:pt>
                      <c:pt idx="15">
                        <c:v>395</c:v>
                      </c:pt>
                      <c:pt idx="16">
                        <c:v>396</c:v>
                      </c:pt>
                      <c:pt idx="17">
                        <c:v>397</c:v>
                      </c:pt>
                      <c:pt idx="18">
                        <c:v>398</c:v>
                      </c:pt>
                      <c:pt idx="19">
                        <c:v>399</c:v>
                      </c:pt>
                      <c:pt idx="20">
                        <c:v>400</c:v>
                      </c:pt>
                      <c:pt idx="21">
                        <c:v>401</c:v>
                      </c:pt>
                      <c:pt idx="22">
                        <c:v>402</c:v>
                      </c:pt>
                      <c:pt idx="23">
                        <c:v>403</c:v>
                      </c:pt>
                      <c:pt idx="24">
                        <c:v>404</c:v>
                      </c:pt>
                      <c:pt idx="25">
                        <c:v>405</c:v>
                      </c:pt>
                      <c:pt idx="26">
                        <c:v>406</c:v>
                      </c:pt>
                      <c:pt idx="27">
                        <c:v>407</c:v>
                      </c:pt>
                      <c:pt idx="28">
                        <c:v>408</c:v>
                      </c:pt>
                      <c:pt idx="29">
                        <c:v>409</c:v>
                      </c:pt>
                      <c:pt idx="30">
                        <c:v>410</c:v>
                      </c:pt>
                      <c:pt idx="31">
                        <c:v>411</c:v>
                      </c:pt>
                      <c:pt idx="32">
                        <c:v>412</c:v>
                      </c:pt>
                      <c:pt idx="33">
                        <c:v>413</c:v>
                      </c:pt>
                      <c:pt idx="34">
                        <c:v>414</c:v>
                      </c:pt>
                      <c:pt idx="35">
                        <c:v>415</c:v>
                      </c:pt>
                      <c:pt idx="36">
                        <c:v>416</c:v>
                      </c:pt>
                      <c:pt idx="37">
                        <c:v>417</c:v>
                      </c:pt>
                      <c:pt idx="38">
                        <c:v>418</c:v>
                      </c:pt>
                      <c:pt idx="39">
                        <c:v>419</c:v>
                      </c:pt>
                      <c:pt idx="40">
                        <c:v>420</c:v>
                      </c:pt>
                      <c:pt idx="41">
                        <c:v>421</c:v>
                      </c:pt>
                      <c:pt idx="42">
                        <c:v>422</c:v>
                      </c:pt>
                      <c:pt idx="43">
                        <c:v>423</c:v>
                      </c:pt>
                      <c:pt idx="44">
                        <c:v>424</c:v>
                      </c:pt>
                      <c:pt idx="45">
                        <c:v>425</c:v>
                      </c:pt>
                      <c:pt idx="46">
                        <c:v>426</c:v>
                      </c:pt>
                      <c:pt idx="47">
                        <c:v>427</c:v>
                      </c:pt>
                      <c:pt idx="48">
                        <c:v>428</c:v>
                      </c:pt>
                      <c:pt idx="49">
                        <c:v>429</c:v>
                      </c:pt>
                      <c:pt idx="50">
                        <c:v>430</c:v>
                      </c:pt>
                      <c:pt idx="51">
                        <c:v>431</c:v>
                      </c:pt>
                      <c:pt idx="52">
                        <c:v>432</c:v>
                      </c:pt>
                      <c:pt idx="53">
                        <c:v>433</c:v>
                      </c:pt>
                      <c:pt idx="54">
                        <c:v>434</c:v>
                      </c:pt>
                      <c:pt idx="55">
                        <c:v>435</c:v>
                      </c:pt>
                      <c:pt idx="56">
                        <c:v>436</c:v>
                      </c:pt>
                      <c:pt idx="57">
                        <c:v>437</c:v>
                      </c:pt>
                      <c:pt idx="58">
                        <c:v>438</c:v>
                      </c:pt>
                      <c:pt idx="59">
                        <c:v>439</c:v>
                      </c:pt>
                      <c:pt idx="60">
                        <c:v>440</c:v>
                      </c:pt>
                      <c:pt idx="61">
                        <c:v>441</c:v>
                      </c:pt>
                      <c:pt idx="62">
                        <c:v>442</c:v>
                      </c:pt>
                      <c:pt idx="63">
                        <c:v>443</c:v>
                      </c:pt>
                      <c:pt idx="64">
                        <c:v>444</c:v>
                      </c:pt>
                      <c:pt idx="65">
                        <c:v>445</c:v>
                      </c:pt>
                      <c:pt idx="66">
                        <c:v>446</c:v>
                      </c:pt>
                      <c:pt idx="67">
                        <c:v>447</c:v>
                      </c:pt>
                      <c:pt idx="68">
                        <c:v>448</c:v>
                      </c:pt>
                      <c:pt idx="69">
                        <c:v>449</c:v>
                      </c:pt>
                      <c:pt idx="70">
                        <c:v>450</c:v>
                      </c:pt>
                      <c:pt idx="71">
                        <c:v>451</c:v>
                      </c:pt>
                      <c:pt idx="72">
                        <c:v>452</c:v>
                      </c:pt>
                      <c:pt idx="73">
                        <c:v>453</c:v>
                      </c:pt>
                      <c:pt idx="74">
                        <c:v>454</c:v>
                      </c:pt>
                      <c:pt idx="75">
                        <c:v>455</c:v>
                      </c:pt>
                      <c:pt idx="76">
                        <c:v>456</c:v>
                      </c:pt>
                      <c:pt idx="77">
                        <c:v>457</c:v>
                      </c:pt>
                      <c:pt idx="78">
                        <c:v>458</c:v>
                      </c:pt>
                      <c:pt idx="79">
                        <c:v>459</c:v>
                      </c:pt>
                      <c:pt idx="80">
                        <c:v>460</c:v>
                      </c:pt>
                      <c:pt idx="81">
                        <c:v>461</c:v>
                      </c:pt>
                      <c:pt idx="82">
                        <c:v>462</c:v>
                      </c:pt>
                      <c:pt idx="83">
                        <c:v>463</c:v>
                      </c:pt>
                      <c:pt idx="84">
                        <c:v>464</c:v>
                      </c:pt>
                      <c:pt idx="85">
                        <c:v>465</c:v>
                      </c:pt>
                      <c:pt idx="86">
                        <c:v>466</c:v>
                      </c:pt>
                      <c:pt idx="87">
                        <c:v>467</c:v>
                      </c:pt>
                      <c:pt idx="88">
                        <c:v>468</c:v>
                      </c:pt>
                      <c:pt idx="89">
                        <c:v>469</c:v>
                      </c:pt>
                      <c:pt idx="90">
                        <c:v>470</c:v>
                      </c:pt>
                      <c:pt idx="91">
                        <c:v>471</c:v>
                      </c:pt>
                      <c:pt idx="92">
                        <c:v>472</c:v>
                      </c:pt>
                      <c:pt idx="93">
                        <c:v>473</c:v>
                      </c:pt>
                      <c:pt idx="94">
                        <c:v>474</c:v>
                      </c:pt>
                      <c:pt idx="95">
                        <c:v>475</c:v>
                      </c:pt>
                      <c:pt idx="96">
                        <c:v>476</c:v>
                      </c:pt>
                      <c:pt idx="97">
                        <c:v>477</c:v>
                      </c:pt>
                      <c:pt idx="98">
                        <c:v>478</c:v>
                      </c:pt>
                      <c:pt idx="99">
                        <c:v>479</c:v>
                      </c:pt>
                      <c:pt idx="100">
                        <c:v>480</c:v>
                      </c:pt>
                      <c:pt idx="101">
                        <c:v>481</c:v>
                      </c:pt>
                      <c:pt idx="102">
                        <c:v>482</c:v>
                      </c:pt>
                      <c:pt idx="103">
                        <c:v>483</c:v>
                      </c:pt>
                      <c:pt idx="104">
                        <c:v>484</c:v>
                      </c:pt>
                      <c:pt idx="105">
                        <c:v>485</c:v>
                      </c:pt>
                      <c:pt idx="106">
                        <c:v>486</c:v>
                      </c:pt>
                      <c:pt idx="107">
                        <c:v>487</c:v>
                      </c:pt>
                      <c:pt idx="108">
                        <c:v>488</c:v>
                      </c:pt>
                      <c:pt idx="109">
                        <c:v>489</c:v>
                      </c:pt>
                      <c:pt idx="110">
                        <c:v>490</c:v>
                      </c:pt>
                      <c:pt idx="111">
                        <c:v>491</c:v>
                      </c:pt>
                      <c:pt idx="112">
                        <c:v>492</c:v>
                      </c:pt>
                      <c:pt idx="113">
                        <c:v>493</c:v>
                      </c:pt>
                      <c:pt idx="114">
                        <c:v>494</c:v>
                      </c:pt>
                      <c:pt idx="115">
                        <c:v>495</c:v>
                      </c:pt>
                      <c:pt idx="116">
                        <c:v>496</c:v>
                      </c:pt>
                      <c:pt idx="117">
                        <c:v>497</c:v>
                      </c:pt>
                      <c:pt idx="118">
                        <c:v>498</c:v>
                      </c:pt>
                      <c:pt idx="119">
                        <c:v>499</c:v>
                      </c:pt>
                      <c:pt idx="120">
                        <c:v>500</c:v>
                      </c:pt>
                      <c:pt idx="121">
                        <c:v>501</c:v>
                      </c:pt>
                      <c:pt idx="122">
                        <c:v>502</c:v>
                      </c:pt>
                      <c:pt idx="123">
                        <c:v>503</c:v>
                      </c:pt>
                      <c:pt idx="124">
                        <c:v>504</c:v>
                      </c:pt>
                      <c:pt idx="125">
                        <c:v>505</c:v>
                      </c:pt>
                      <c:pt idx="126">
                        <c:v>506</c:v>
                      </c:pt>
                      <c:pt idx="127">
                        <c:v>507</c:v>
                      </c:pt>
                      <c:pt idx="128">
                        <c:v>508</c:v>
                      </c:pt>
                      <c:pt idx="129">
                        <c:v>509</c:v>
                      </c:pt>
                      <c:pt idx="130">
                        <c:v>510</c:v>
                      </c:pt>
                      <c:pt idx="131">
                        <c:v>511</c:v>
                      </c:pt>
                      <c:pt idx="132">
                        <c:v>512</c:v>
                      </c:pt>
                      <c:pt idx="133">
                        <c:v>513</c:v>
                      </c:pt>
                      <c:pt idx="134">
                        <c:v>514</c:v>
                      </c:pt>
                      <c:pt idx="135">
                        <c:v>515</c:v>
                      </c:pt>
                      <c:pt idx="136">
                        <c:v>516</c:v>
                      </c:pt>
                      <c:pt idx="137">
                        <c:v>517</c:v>
                      </c:pt>
                      <c:pt idx="138">
                        <c:v>518</c:v>
                      </c:pt>
                      <c:pt idx="139">
                        <c:v>519</c:v>
                      </c:pt>
                      <c:pt idx="140">
                        <c:v>520</c:v>
                      </c:pt>
                      <c:pt idx="141">
                        <c:v>521</c:v>
                      </c:pt>
                      <c:pt idx="142">
                        <c:v>522</c:v>
                      </c:pt>
                      <c:pt idx="143">
                        <c:v>523</c:v>
                      </c:pt>
                      <c:pt idx="144">
                        <c:v>524</c:v>
                      </c:pt>
                      <c:pt idx="145">
                        <c:v>525</c:v>
                      </c:pt>
                      <c:pt idx="146">
                        <c:v>526</c:v>
                      </c:pt>
                      <c:pt idx="147">
                        <c:v>527</c:v>
                      </c:pt>
                      <c:pt idx="148">
                        <c:v>528</c:v>
                      </c:pt>
                      <c:pt idx="149">
                        <c:v>529</c:v>
                      </c:pt>
                      <c:pt idx="150">
                        <c:v>530</c:v>
                      </c:pt>
                      <c:pt idx="151">
                        <c:v>531</c:v>
                      </c:pt>
                      <c:pt idx="152">
                        <c:v>532</c:v>
                      </c:pt>
                      <c:pt idx="153">
                        <c:v>533</c:v>
                      </c:pt>
                      <c:pt idx="154">
                        <c:v>534</c:v>
                      </c:pt>
                      <c:pt idx="155">
                        <c:v>535</c:v>
                      </c:pt>
                      <c:pt idx="156">
                        <c:v>536</c:v>
                      </c:pt>
                      <c:pt idx="157">
                        <c:v>537</c:v>
                      </c:pt>
                      <c:pt idx="158">
                        <c:v>538</c:v>
                      </c:pt>
                      <c:pt idx="159">
                        <c:v>539</c:v>
                      </c:pt>
                      <c:pt idx="160">
                        <c:v>540</c:v>
                      </c:pt>
                      <c:pt idx="161">
                        <c:v>541</c:v>
                      </c:pt>
                      <c:pt idx="162">
                        <c:v>542</c:v>
                      </c:pt>
                      <c:pt idx="163">
                        <c:v>543</c:v>
                      </c:pt>
                      <c:pt idx="164">
                        <c:v>544</c:v>
                      </c:pt>
                      <c:pt idx="165">
                        <c:v>545</c:v>
                      </c:pt>
                      <c:pt idx="166">
                        <c:v>546</c:v>
                      </c:pt>
                      <c:pt idx="167">
                        <c:v>547</c:v>
                      </c:pt>
                      <c:pt idx="168">
                        <c:v>548</c:v>
                      </c:pt>
                      <c:pt idx="169">
                        <c:v>549</c:v>
                      </c:pt>
                      <c:pt idx="170">
                        <c:v>550</c:v>
                      </c:pt>
                      <c:pt idx="171">
                        <c:v>551</c:v>
                      </c:pt>
                      <c:pt idx="172">
                        <c:v>552</c:v>
                      </c:pt>
                      <c:pt idx="173">
                        <c:v>553</c:v>
                      </c:pt>
                      <c:pt idx="174">
                        <c:v>554</c:v>
                      </c:pt>
                      <c:pt idx="175">
                        <c:v>555</c:v>
                      </c:pt>
                      <c:pt idx="176">
                        <c:v>556</c:v>
                      </c:pt>
                      <c:pt idx="177">
                        <c:v>557</c:v>
                      </c:pt>
                      <c:pt idx="178">
                        <c:v>558</c:v>
                      </c:pt>
                      <c:pt idx="179">
                        <c:v>559</c:v>
                      </c:pt>
                      <c:pt idx="180">
                        <c:v>560</c:v>
                      </c:pt>
                      <c:pt idx="181">
                        <c:v>561</c:v>
                      </c:pt>
                      <c:pt idx="182">
                        <c:v>562</c:v>
                      </c:pt>
                      <c:pt idx="183">
                        <c:v>563</c:v>
                      </c:pt>
                      <c:pt idx="184">
                        <c:v>564</c:v>
                      </c:pt>
                      <c:pt idx="185">
                        <c:v>565</c:v>
                      </c:pt>
                      <c:pt idx="186">
                        <c:v>566</c:v>
                      </c:pt>
                      <c:pt idx="187">
                        <c:v>567</c:v>
                      </c:pt>
                      <c:pt idx="188">
                        <c:v>568</c:v>
                      </c:pt>
                      <c:pt idx="189">
                        <c:v>569</c:v>
                      </c:pt>
                      <c:pt idx="190">
                        <c:v>570</c:v>
                      </c:pt>
                      <c:pt idx="191">
                        <c:v>571</c:v>
                      </c:pt>
                      <c:pt idx="192">
                        <c:v>572</c:v>
                      </c:pt>
                      <c:pt idx="193">
                        <c:v>573</c:v>
                      </c:pt>
                      <c:pt idx="194">
                        <c:v>574</c:v>
                      </c:pt>
                      <c:pt idx="195">
                        <c:v>575</c:v>
                      </c:pt>
                      <c:pt idx="196">
                        <c:v>576</c:v>
                      </c:pt>
                      <c:pt idx="197">
                        <c:v>577</c:v>
                      </c:pt>
                      <c:pt idx="198">
                        <c:v>578</c:v>
                      </c:pt>
                      <c:pt idx="199">
                        <c:v>579</c:v>
                      </c:pt>
                      <c:pt idx="200">
                        <c:v>580</c:v>
                      </c:pt>
                      <c:pt idx="201">
                        <c:v>581</c:v>
                      </c:pt>
                      <c:pt idx="202">
                        <c:v>582</c:v>
                      </c:pt>
                      <c:pt idx="203">
                        <c:v>583</c:v>
                      </c:pt>
                      <c:pt idx="204">
                        <c:v>584</c:v>
                      </c:pt>
                      <c:pt idx="205">
                        <c:v>585</c:v>
                      </c:pt>
                      <c:pt idx="206">
                        <c:v>586</c:v>
                      </c:pt>
                      <c:pt idx="207">
                        <c:v>587</c:v>
                      </c:pt>
                      <c:pt idx="208">
                        <c:v>588</c:v>
                      </c:pt>
                      <c:pt idx="209">
                        <c:v>589</c:v>
                      </c:pt>
                      <c:pt idx="210">
                        <c:v>590</c:v>
                      </c:pt>
                      <c:pt idx="211">
                        <c:v>591</c:v>
                      </c:pt>
                      <c:pt idx="212">
                        <c:v>592</c:v>
                      </c:pt>
                      <c:pt idx="213">
                        <c:v>593</c:v>
                      </c:pt>
                      <c:pt idx="214">
                        <c:v>594</c:v>
                      </c:pt>
                      <c:pt idx="215">
                        <c:v>595</c:v>
                      </c:pt>
                      <c:pt idx="216">
                        <c:v>596</c:v>
                      </c:pt>
                      <c:pt idx="217">
                        <c:v>597</c:v>
                      </c:pt>
                      <c:pt idx="218">
                        <c:v>598</c:v>
                      </c:pt>
                      <c:pt idx="219">
                        <c:v>599</c:v>
                      </c:pt>
                      <c:pt idx="220">
                        <c:v>600</c:v>
                      </c:pt>
                      <c:pt idx="221">
                        <c:v>601</c:v>
                      </c:pt>
                      <c:pt idx="222">
                        <c:v>602</c:v>
                      </c:pt>
                      <c:pt idx="223">
                        <c:v>603</c:v>
                      </c:pt>
                      <c:pt idx="224">
                        <c:v>604</c:v>
                      </c:pt>
                      <c:pt idx="225">
                        <c:v>605</c:v>
                      </c:pt>
                      <c:pt idx="226">
                        <c:v>606</c:v>
                      </c:pt>
                      <c:pt idx="227">
                        <c:v>607</c:v>
                      </c:pt>
                      <c:pt idx="228">
                        <c:v>608</c:v>
                      </c:pt>
                      <c:pt idx="229">
                        <c:v>609</c:v>
                      </c:pt>
                      <c:pt idx="230">
                        <c:v>610</c:v>
                      </c:pt>
                      <c:pt idx="231">
                        <c:v>611</c:v>
                      </c:pt>
                      <c:pt idx="232">
                        <c:v>612</c:v>
                      </c:pt>
                      <c:pt idx="233">
                        <c:v>613</c:v>
                      </c:pt>
                      <c:pt idx="234">
                        <c:v>614</c:v>
                      </c:pt>
                      <c:pt idx="235">
                        <c:v>615</c:v>
                      </c:pt>
                      <c:pt idx="236">
                        <c:v>616</c:v>
                      </c:pt>
                      <c:pt idx="237">
                        <c:v>617</c:v>
                      </c:pt>
                      <c:pt idx="238">
                        <c:v>618</c:v>
                      </c:pt>
                      <c:pt idx="239">
                        <c:v>619</c:v>
                      </c:pt>
                      <c:pt idx="240">
                        <c:v>620</c:v>
                      </c:pt>
                      <c:pt idx="241">
                        <c:v>621</c:v>
                      </c:pt>
                      <c:pt idx="242">
                        <c:v>622</c:v>
                      </c:pt>
                      <c:pt idx="243">
                        <c:v>623</c:v>
                      </c:pt>
                      <c:pt idx="244">
                        <c:v>624</c:v>
                      </c:pt>
                      <c:pt idx="245">
                        <c:v>625</c:v>
                      </c:pt>
                      <c:pt idx="246">
                        <c:v>626</c:v>
                      </c:pt>
                      <c:pt idx="247">
                        <c:v>627</c:v>
                      </c:pt>
                      <c:pt idx="248">
                        <c:v>628</c:v>
                      </c:pt>
                      <c:pt idx="249">
                        <c:v>629</c:v>
                      </c:pt>
                      <c:pt idx="250">
                        <c:v>630</c:v>
                      </c:pt>
                      <c:pt idx="251">
                        <c:v>631</c:v>
                      </c:pt>
                      <c:pt idx="252">
                        <c:v>632</c:v>
                      </c:pt>
                      <c:pt idx="253">
                        <c:v>633</c:v>
                      </c:pt>
                      <c:pt idx="254">
                        <c:v>634</c:v>
                      </c:pt>
                      <c:pt idx="255">
                        <c:v>635</c:v>
                      </c:pt>
                      <c:pt idx="256">
                        <c:v>636</c:v>
                      </c:pt>
                      <c:pt idx="257">
                        <c:v>637</c:v>
                      </c:pt>
                      <c:pt idx="258">
                        <c:v>638</c:v>
                      </c:pt>
                      <c:pt idx="259">
                        <c:v>639</c:v>
                      </c:pt>
                      <c:pt idx="260">
                        <c:v>640</c:v>
                      </c:pt>
                      <c:pt idx="261">
                        <c:v>641</c:v>
                      </c:pt>
                      <c:pt idx="262">
                        <c:v>642</c:v>
                      </c:pt>
                      <c:pt idx="263">
                        <c:v>643</c:v>
                      </c:pt>
                      <c:pt idx="264">
                        <c:v>644</c:v>
                      </c:pt>
                      <c:pt idx="265">
                        <c:v>645</c:v>
                      </c:pt>
                      <c:pt idx="266">
                        <c:v>646</c:v>
                      </c:pt>
                      <c:pt idx="267">
                        <c:v>647</c:v>
                      </c:pt>
                      <c:pt idx="268">
                        <c:v>648</c:v>
                      </c:pt>
                      <c:pt idx="269">
                        <c:v>649</c:v>
                      </c:pt>
                      <c:pt idx="270">
                        <c:v>650</c:v>
                      </c:pt>
                      <c:pt idx="271">
                        <c:v>651</c:v>
                      </c:pt>
                      <c:pt idx="272">
                        <c:v>652</c:v>
                      </c:pt>
                      <c:pt idx="273">
                        <c:v>653</c:v>
                      </c:pt>
                      <c:pt idx="274">
                        <c:v>654</c:v>
                      </c:pt>
                      <c:pt idx="275">
                        <c:v>655</c:v>
                      </c:pt>
                      <c:pt idx="276">
                        <c:v>656</c:v>
                      </c:pt>
                      <c:pt idx="277">
                        <c:v>657</c:v>
                      </c:pt>
                      <c:pt idx="278">
                        <c:v>658</c:v>
                      </c:pt>
                      <c:pt idx="279">
                        <c:v>659</c:v>
                      </c:pt>
                      <c:pt idx="280">
                        <c:v>660</c:v>
                      </c:pt>
                      <c:pt idx="281">
                        <c:v>661</c:v>
                      </c:pt>
                      <c:pt idx="282">
                        <c:v>662</c:v>
                      </c:pt>
                      <c:pt idx="283">
                        <c:v>663</c:v>
                      </c:pt>
                      <c:pt idx="284">
                        <c:v>664</c:v>
                      </c:pt>
                      <c:pt idx="285">
                        <c:v>665</c:v>
                      </c:pt>
                      <c:pt idx="286">
                        <c:v>666</c:v>
                      </c:pt>
                      <c:pt idx="287">
                        <c:v>667</c:v>
                      </c:pt>
                      <c:pt idx="288">
                        <c:v>668</c:v>
                      </c:pt>
                      <c:pt idx="289">
                        <c:v>669</c:v>
                      </c:pt>
                      <c:pt idx="290">
                        <c:v>670</c:v>
                      </c:pt>
                      <c:pt idx="291">
                        <c:v>671</c:v>
                      </c:pt>
                      <c:pt idx="292">
                        <c:v>672</c:v>
                      </c:pt>
                      <c:pt idx="293">
                        <c:v>673</c:v>
                      </c:pt>
                      <c:pt idx="294">
                        <c:v>674</c:v>
                      </c:pt>
                      <c:pt idx="295">
                        <c:v>675</c:v>
                      </c:pt>
                      <c:pt idx="296">
                        <c:v>676</c:v>
                      </c:pt>
                      <c:pt idx="297">
                        <c:v>677</c:v>
                      </c:pt>
                      <c:pt idx="298">
                        <c:v>678</c:v>
                      </c:pt>
                      <c:pt idx="299">
                        <c:v>679</c:v>
                      </c:pt>
                      <c:pt idx="300">
                        <c:v>680</c:v>
                      </c:pt>
                      <c:pt idx="301">
                        <c:v>681</c:v>
                      </c:pt>
                      <c:pt idx="302">
                        <c:v>682</c:v>
                      </c:pt>
                      <c:pt idx="303">
                        <c:v>683</c:v>
                      </c:pt>
                      <c:pt idx="304">
                        <c:v>684</c:v>
                      </c:pt>
                      <c:pt idx="305">
                        <c:v>685</c:v>
                      </c:pt>
                      <c:pt idx="306">
                        <c:v>686</c:v>
                      </c:pt>
                      <c:pt idx="307">
                        <c:v>687</c:v>
                      </c:pt>
                      <c:pt idx="308">
                        <c:v>688</c:v>
                      </c:pt>
                      <c:pt idx="309">
                        <c:v>689</c:v>
                      </c:pt>
                      <c:pt idx="310">
                        <c:v>690</c:v>
                      </c:pt>
                      <c:pt idx="311">
                        <c:v>691</c:v>
                      </c:pt>
                      <c:pt idx="312">
                        <c:v>692</c:v>
                      </c:pt>
                      <c:pt idx="313">
                        <c:v>693</c:v>
                      </c:pt>
                      <c:pt idx="314">
                        <c:v>694</c:v>
                      </c:pt>
                      <c:pt idx="315">
                        <c:v>695</c:v>
                      </c:pt>
                      <c:pt idx="316">
                        <c:v>696</c:v>
                      </c:pt>
                      <c:pt idx="317">
                        <c:v>697</c:v>
                      </c:pt>
                      <c:pt idx="318">
                        <c:v>698</c:v>
                      </c:pt>
                      <c:pt idx="319">
                        <c:v>699</c:v>
                      </c:pt>
                      <c:pt idx="320">
                        <c:v>700</c:v>
                      </c:pt>
                      <c:pt idx="321">
                        <c:v>701</c:v>
                      </c:pt>
                      <c:pt idx="322">
                        <c:v>702</c:v>
                      </c:pt>
                      <c:pt idx="323">
                        <c:v>703</c:v>
                      </c:pt>
                      <c:pt idx="324">
                        <c:v>704</c:v>
                      </c:pt>
                      <c:pt idx="325">
                        <c:v>705</c:v>
                      </c:pt>
                      <c:pt idx="326">
                        <c:v>706</c:v>
                      </c:pt>
                      <c:pt idx="327">
                        <c:v>707</c:v>
                      </c:pt>
                      <c:pt idx="328">
                        <c:v>708</c:v>
                      </c:pt>
                      <c:pt idx="329">
                        <c:v>709</c:v>
                      </c:pt>
                      <c:pt idx="330">
                        <c:v>710</c:v>
                      </c:pt>
                      <c:pt idx="331">
                        <c:v>711</c:v>
                      </c:pt>
                      <c:pt idx="332">
                        <c:v>712</c:v>
                      </c:pt>
                      <c:pt idx="333">
                        <c:v>713</c:v>
                      </c:pt>
                      <c:pt idx="334">
                        <c:v>714</c:v>
                      </c:pt>
                      <c:pt idx="335">
                        <c:v>715</c:v>
                      </c:pt>
                      <c:pt idx="336">
                        <c:v>716</c:v>
                      </c:pt>
                      <c:pt idx="337">
                        <c:v>717</c:v>
                      </c:pt>
                      <c:pt idx="338">
                        <c:v>718</c:v>
                      </c:pt>
                      <c:pt idx="339">
                        <c:v>719</c:v>
                      </c:pt>
                      <c:pt idx="340">
                        <c:v>720</c:v>
                      </c:pt>
                      <c:pt idx="341">
                        <c:v>721</c:v>
                      </c:pt>
                      <c:pt idx="342">
                        <c:v>722</c:v>
                      </c:pt>
                      <c:pt idx="343">
                        <c:v>723</c:v>
                      </c:pt>
                      <c:pt idx="344">
                        <c:v>724</c:v>
                      </c:pt>
                      <c:pt idx="345">
                        <c:v>725</c:v>
                      </c:pt>
                      <c:pt idx="346">
                        <c:v>726</c:v>
                      </c:pt>
                      <c:pt idx="347">
                        <c:v>727</c:v>
                      </c:pt>
                      <c:pt idx="348">
                        <c:v>728</c:v>
                      </c:pt>
                      <c:pt idx="349">
                        <c:v>729</c:v>
                      </c:pt>
                      <c:pt idx="350">
                        <c:v>730</c:v>
                      </c:pt>
                      <c:pt idx="351">
                        <c:v>731</c:v>
                      </c:pt>
                      <c:pt idx="352">
                        <c:v>732</c:v>
                      </c:pt>
                      <c:pt idx="353">
                        <c:v>733</c:v>
                      </c:pt>
                      <c:pt idx="354">
                        <c:v>734</c:v>
                      </c:pt>
                      <c:pt idx="355">
                        <c:v>735</c:v>
                      </c:pt>
                      <c:pt idx="356">
                        <c:v>736</c:v>
                      </c:pt>
                      <c:pt idx="357">
                        <c:v>737</c:v>
                      </c:pt>
                      <c:pt idx="358">
                        <c:v>738</c:v>
                      </c:pt>
                      <c:pt idx="359">
                        <c:v>739</c:v>
                      </c:pt>
                      <c:pt idx="360">
                        <c:v>740</c:v>
                      </c:pt>
                      <c:pt idx="361">
                        <c:v>741</c:v>
                      </c:pt>
                      <c:pt idx="362">
                        <c:v>742</c:v>
                      </c:pt>
                      <c:pt idx="363">
                        <c:v>743</c:v>
                      </c:pt>
                      <c:pt idx="364">
                        <c:v>744</c:v>
                      </c:pt>
                      <c:pt idx="365">
                        <c:v>745</c:v>
                      </c:pt>
                      <c:pt idx="366">
                        <c:v>746</c:v>
                      </c:pt>
                      <c:pt idx="367">
                        <c:v>747</c:v>
                      </c:pt>
                      <c:pt idx="368">
                        <c:v>748</c:v>
                      </c:pt>
                      <c:pt idx="369">
                        <c:v>749</c:v>
                      </c:pt>
                      <c:pt idx="370">
                        <c:v>750</c:v>
                      </c:pt>
                      <c:pt idx="371">
                        <c:v>751</c:v>
                      </c:pt>
                      <c:pt idx="372">
                        <c:v>752</c:v>
                      </c:pt>
                      <c:pt idx="373">
                        <c:v>753</c:v>
                      </c:pt>
                      <c:pt idx="374">
                        <c:v>754</c:v>
                      </c:pt>
                      <c:pt idx="375">
                        <c:v>755</c:v>
                      </c:pt>
                      <c:pt idx="376">
                        <c:v>756</c:v>
                      </c:pt>
                      <c:pt idx="377">
                        <c:v>757</c:v>
                      </c:pt>
                      <c:pt idx="378">
                        <c:v>758</c:v>
                      </c:pt>
                      <c:pt idx="379">
                        <c:v>759</c:v>
                      </c:pt>
                      <c:pt idx="380">
                        <c:v>760</c:v>
                      </c:pt>
                      <c:pt idx="381">
                        <c:v>761</c:v>
                      </c:pt>
                      <c:pt idx="382">
                        <c:v>762</c:v>
                      </c:pt>
                      <c:pt idx="383">
                        <c:v>763</c:v>
                      </c:pt>
                      <c:pt idx="384">
                        <c:v>764</c:v>
                      </c:pt>
                      <c:pt idx="385">
                        <c:v>765</c:v>
                      </c:pt>
                      <c:pt idx="386">
                        <c:v>766</c:v>
                      </c:pt>
                      <c:pt idx="387">
                        <c:v>767</c:v>
                      </c:pt>
                      <c:pt idx="388">
                        <c:v>768</c:v>
                      </c:pt>
                      <c:pt idx="389">
                        <c:v>769</c:v>
                      </c:pt>
                      <c:pt idx="390">
                        <c:v>770</c:v>
                      </c:pt>
                      <c:pt idx="391">
                        <c:v>771</c:v>
                      </c:pt>
                      <c:pt idx="392">
                        <c:v>772</c:v>
                      </c:pt>
                      <c:pt idx="393">
                        <c:v>773</c:v>
                      </c:pt>
                      <c:pt idx="394">
                        <c:v>774</c:v>
                      </c:pt>
                      <c:pt idx="395">
                        <c:v>775</c:v>
                      </c:pt>
                      <c:pt idx="396">
                        <c:v>776</c:v>
                      </c:pt>
                      <c:pt idx="397">
                        <c:v>777</c:v>
                      </c:pt>
                      <c:pt idx="398">
                        <c:v>778</c:v>
                      </c:pt>
                      <c:pt idx="399">
                        <c:v>779</c:v>
                      </c:pt>
                      <c:pt idx="400">
                        <c:v>780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LED!$E$2:$E$452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1.3680000000000001E-3</c:v>
                      </c:pt>
                      <c:pt idx="1">
                        <c:v>1.50205E-3</c:v>
                      </c:pt>
                      <c:pt idx="2">
                        <c:v>1.642328E-3</c:v>
                      </c:pt>
                      <c:pt idx="3">
                        <c:v>1.8023819999999999E-3</c:v>
                      </c:pt>
                      <c:pt idx="4">
                        <c:v>1.9957569999999999E-3</c:v>
                      </c:pt>
                      <c:pt idx="5">
                        <c:v>2.2360000000000001E-3</c:v>
                      </c:pt>
                      <c:pt idx="6">
                        <c:v>2.5353849999999998E-3</c:v>
                      </c:pt>
                      <c:pt idx="7">
                        <c:v>2.8926030000000001E-3</c:v>
                      </c:pt>
                      <c:pt idx="8">
                        <c:v>3.3008289999999999E-3</c:v>
                      </c:pt>
                      <c:pt idx="9">
                        <c:v>3.7532360000000001E-3</c:v>
                      </c:pt>
                      <c:pt idx="10">
                        <c:v>4.2430000000000002E-3</c:v>
                      </c:pt>
                      <c:pt idx="11">
                        <c:v>4.7623889999999997E-3</c:v>
                      </c:pt>
                      <c:pt idx="12">
                        <c:v>5.3300480000000004E-3</c:v>
                      </c:pt>
                      <c:pt idx="13">
                        <c:v>5.9787119999999997E-3</c:v>
                      </c:pt>
                      <c:pt idx="14">
                        <c:v>6.7411169999999996E-3</c:v>
                      </c:pt>
                      <c:pt idx="15">
                        <c:v>7.6499999999999997E-3</c:v>
                      </c:pt>
                      <c:pt idx="16">
                        <c:v>8.7513729999999998E-3</c:v>
                      </c:pt>
                      <c:pt idx="17">
                        <c:v>1.002888E-2</c:v>
                      </c:pt>
                      <c:pt idx="18">
                        <c:v>1.14217E-2</c:v>
                      </c:pt>
                      <c:pt idx="19">
                        <c:v>1.286901E-2</c:v>
                      </c:pt>
                      <c:pt idx="20">
                        <c:v>1.431E-2</c:v>
                      </c:pt>
                      <c:pt idx="21">
                        <c:v>1.5704429999999998E-2</c:v>
                      </c:pt>
                      <c:pt idx="22">
                        <c:v>1.714744E-2</c:v>
                      </c:pt>
                      <c:pt idx="23">
                        <c:v>1.8781220000000001E-2</c:v>
                      </c:pt>
                      <c:pt idx="24">
                        <c:v>2.0748010000000001E-2</c:v>
                      </c:pt>
                      <c:pt idx="25">
                        <c:v>2.3189999999999999E-2</c:v>
                      </c:pt>
                      <c:pt idx="26">
                        <c:v>2.6207359999999999E-2</c:v>
                      </c:pt>
                      <c:pt idx="27">
                        <c:v>2.978248E-2</c:v>
                      </c:pt>
                      <c:pt idx="28">
                        <c:v>3.3880920000000002E-2</c:v>
                      </c:pt>
                      <c:pt idx="29">
                        <c:v>3.8468240000000001E-2</c:v>
                      </c:pt>
                      <c:pt idx="30">
                        <c:v>4.351E-2</c:v>
                      </c:pt>
                      <c:pt idx="31">
                        <c:v>4.89956E-2</c:v>
                      </c:pt>
                      <c:pt idx="32">
                        <c:v>5.5022599999999998E-2</c:v>
                      </c:pt>
                      <c:pt idx="33">
                        <c:v>6.1718799999999997E-2</c:v>
                      </c:pt>
                      <c:pt idx="34">
                        <c:v>6.9211999999999996E-2</c:v>
                      </c:pt>
                      <c:pt idx="35">
                        <c:v>7.7630000000000005E-2</c:v>
                      </c:pt>
                      <c:pt idx="36">
                        <c:v>8.6958110000000005E-2</c:v>
                      </c:pt>
                      <c:pt idx="37">
                        <c:v>9.7176719999999994E-2</c:v>
                      </c:pt>
                      <c:pt idx="38">
                        <c:v>0.1084063</c:v>
                      </c:pt>
                      <c:pt idx="39">
                        <c:v>0.12076720000000001</c:v>
                      </c:pt>
                      <c:pt idx="40">
                        <c:v>0.13438</c:v>
                      </c:pt>
                      <c:pt idx="41">
                        <c:v>0.1493582</c:v>
                      </c:pt>
                      <c:pt idx="42">
                        <c:v>0.16539570000000001</c:v>
                      </c:pt>
                      <c:pt idx="43">
                        <c:v>0.18198310000000001</c:v>
                      </c:pt>
                      <c:pt idx="44">
                        <c:v>0.19861100000000001</c:v>
                      </c:pt>
                      <c:pt idx="45">
                        <c:v>0.21476999999999999</c:v>
                      </c:pt>
                      <c:pt idx="46">
                        <c:v>0.2301868</c:v>
                      </c:pt>
                      <c:pt idx="47">
                        <c:v>0.24487970000000001</c:v>
                      </c:pt>
                      <c:pt idx="48">
                        <c:v>0.25877729999999999</c:v>
                      </c:pt>
                      <c:pt idx="49">
                        <c:v>0.27180789999999999</c:v>
                      </c:pt>
                      <c:pt idx="50">
                        <c:v>0.28389999999999999</c:v>
                      </c:pt>
                      <c:pt idx="51">
                        <c:v>0.29494379999999998</c:v>
                      </c:pt>
                      <c:pt idx="52">
                        <c:v>0.30489650000000001</c:v>
                      </c:pt>
                      <c:pt idx="53">
                        <c:v>0.31378729999999999</c:v>
                      </c:pt>
                      <c:pt idx="54">
                        <c:v>0.32164540000000003</c:v>
                      </c:pt>
                      <c:pt idx="55">
                        <c:v>0.32850000000000001</c:v>
                      </c:pt>
                      <c:pt idx="56">
                        <c:v>0.33435130000000002</c:v>
                      </c:pt>
                      <c:pt idx="57">
                        <c:v>0.33921010000000001</c:v>
                      </c:pt>
                      <c:pt idx="58">
                        <c:v>0.34312130000000002</c:v>
                      </c:pt>
                      <c:pt idx="59">
                        <c:v>0.34612959999999998</c:v>
                      </c:pt>
                      <c:pt idx="60">
                        <c:v>0.34827999999999998</c:v>
                      </c:pt>
                      <c:pt idx="61">
                        <c:v>0.34959990000000002</c:v>
                      </c:pt>
                      <c:pt idx="62">
                        <c:v>0.3501474</c:v>
                      </c:pt>
                      <c:pt idx="63">
                        <c:v>0.35001300000000002</c:v>
                      </c:pt>
                      <c:pt idx="64">
                        <c:v>0.34928700000000001</c:v>
                      </c:pt>
                      <c:pt idx="65">
                        <c:v>0.34805999999999998</c:v>
                      </c:pt>
                      <c:pt idx="66">
                        <c:v>0.3463733</c:v>
                      </c:pt>
                      <c:pt idx="67">
                        <c:v>0.34426240000000002</c:v>
                      </c:pt>
                      <c:pt idx="68">
                        <c:v>0.34180880000000002</c:v>
                      </c:pt>
                      <c:pt idx="69">
                        <c:v>0.33909410000000001</c:v>
                      </c:pt>
                      <c:pt idx="70">
                        <c:v>0.3362</c:v>
                      </c:pt>
                      <c:pt idx="71">
                        <c:v>0.33319769999999999</c:v>
                      </c:pt>
                      <c:pt idx="72">
                        <c:v>0.33004109999999998</c:v>
                      </c:pt>
                      <c:pt idx="73">
                        <c:v>0.32663569999999997</c:v>
                      </c:pt>
                      <c:pt idx="74">
                        <c:v>0.32288679999999997</c:v>
                      </c:pt>
                      <c:pt idx="75">
                        <c:v>0.31869999999999998</c:v>
                      </c:pt>
                      <c:pt idx="76">
                        <c:v>0.3140251</c:v>
                      </c:pt>
                      <c:pt idx="77">
                        <c:v>0.30888399999999999</c:v>
                      </c:pt>
                      <c:pt idx="78">
                        <c:v>0.30329040000000002</c:v>
                      </c:pt>
                      <c:pt idx="79">
                        <c:v>0.29725790000000002</c:v>
                      </c:pt>
                      <c:pt idx="80">
                        <c:v>0.2908</c:v>
                      </c:pt>
                      <c:pt idx="81">
                        <c:v>0.2839701</c:v>
                      </c:pt>
                      <c:pt idx="82">
                        <c:v>0.27672140000000001</c:v>
                      </c:pt>
                      <c:pt idx="83">
                        <c:v>0.26891779999999998</c:v>
                      </c:pt>
                      <c:pt idx="84">
                        <c:v>0.26042270000000001</c:v>
                      </c:pt>
                      <c:pt idx="85">
                        <c:v>0.25109999999999999</c:v>
                      </c:pt>
                      <c:pt idx="86">
                        <c:v>0.24084749999999999</c:v>
                      </c:pt>
                      <c:pt idx="87">
                        <c:v>0.22985120000000001</c:v>
                      </c:pt>
                      <c:pt idx="88">
                        <c:v>0.2184072</c:v>
                      </c:pt>
                      <c:pt idx="89">
                        <c:v>0.20681150000000001</c:v>
                      </c:pt>
                      <c:pt idx="90">
                        <c:v>0.19536000000000001</c:v>
                      </c:pt>
                      <c:pt idx="91">
                        <c:v>0.18421360000000001</c:v>
                      </c:pt>
                      <c:pt idx="92">
                        <c:v>0.17332729999999999</c:v>
                      </c:pt>
                      <c:pt idx="93">
                        <c:v>0.1626881</c:v>
                      </c:pt>
                      <c:pt idx="94">
                        <c:v>0.15228330000000001</c:v>
                      </c:pt>
                      <c:pt idx="95">
                        <c:v>0.1421</c:v>
                      </c:pt>
                      <c:pt idx="96">
                        <c:v>0.13217860000000001</c:v>
                      </c:pt>
                      <c:pt idx="97">
                        <c:v>0.1225696</c:v>
                      </c:pt>
                      <c:pt idx="98">
                        <c:v>0.11327520000000001</c:v>
                      </c:pt>
                      <c:pt idx="99">
                        <c:v>0.1042979</c:v>
                      </c:pt>
                      <c:pt idx="100">
                        <c:v>9.5640000000000003E-2</c:v>
                      </c:pt>
                      <c:pt idx="101">
                        <c:v>8.7299550000000004E-2</c:v>
                      </c:pt>
                      <c:pt idx="102">
                        <c:v>7.9308039999999996E-2</c:v>
                      </c:pt>
                      <c:pt idx="103">
                        <c:v>7.1717760000000005E-2</c:v>
                      </c:pt>
                      <c:pt idx="104">
                        <c:v>6.4580990000000005E-2</c:v>
                      </c:pt>
                      <c:pt idx="105">
                        <c:v>5.7950010000000003E-2</c:v>
                      </c:pt>
                      <c:pt idx="106">
                        <c:v>5.1862110000000003E-2</c:v>
                      </c:pt>
                      <c:pt idx="107">
                        <c:v>4.628152E-2</c:v>
                      </c:pt>
                      <c:pt idx="108">
                        <c:v>4.1150880000000001E-2</c:v>
                      </c:pt>
                      <c:pt idx="109">
                        <c:v>3.641283E-2</c:v>
                      </c:pt>
                      <c:pt idx="110">
                        <c:v>3.2009999999999997E-2</c:v>
                      </c:pt>
                      <c:pt idx="111">
                        <c:v>2.79172E-2</c:v>
                      </c:pt>
                      <c:pt idx="112">
                        <c:v>2.41444E-2</c:v>
                      </c:pt>
                      <c:pt idx="113">
                        <c:v>2.0687000000000001E-2</c:v>
                      </c:pt>
                      <c:pt idx="114">
                        <c:v>1.7540400000000001E-2</c:v>
                      </c:pt>
                      <c:pt idx="115">
                        <c:v>1.47E-2</c:v>
                      </c:pt>
                      <c:pt idx="116">
                        <c:v>1.216179E-2</c:v>
                      </c:pt>
                      <c:pt idx="117">
                        <c:v>9.9199600000000002E-3</c:v>
                      </c:pt>
                      <c:pt idx="118">
                        <c:v>7.9672400000000004E-3</c:v>
                      </c:pt>
                      <c:pt idx="119">
                        <c:v>6.2963460000000004E-3</c:v>
                      </c:pt>
                      <c:pt idx="120">
                        <c:v>4.8999999999999998E-3</c:v>
                      </c:pt>
                      <c:pt idx="121">
                        <c:v>3.777173E-3</c:v>
                      </c:pt>
                      <c:pt idx="122">
                        <c:v>2.94532E-3</c:v>
                      </c:pt>
                      <c:pt idx="123">
                        <c:v>2.4248799999999999E-3</c:v>
                      </c:pt>
                      <c:pt idx="124">
                        <c:v>2.2362929999999999E-3</c:v>
                      </c:pt>
                      <c:pt idx="125">
                        <c:v>2.3999999999999998E-3</c:v>
                      </c:pt>
                      <c:pt idx="126">
                        <c:v>2.92552E-3</c:v>
                      </c:pt>
                      <c:pt idx="127">
                        <c:v>3.8365600000000001E-3</c:v>
                      </c:pt>
                      <c:pt idx="128">
                        <c:v>5.17484E-3</c:v>
                      </c:pt>
                      <c:pt idx="129">
                        <c:v>6.9820799999999999E-3</c:v>
                      </c:pt>
                      <c:pt idx="130">
                        <c:v>9.2999999999999992E-3</c:v>
                      </c:pt>
                      <c:pt idx="131">
                        <c:v>1.2149490000000001E-2</c:v>
                      </c:pt>
                      <c:pt idx="132">
                        <c:v>1.553588E-2</c:v>
                      </c:pt>
                      <c:pt idx="133">
                        <c:v>1.9477520000000002E-2</c:v>
                      </c:pt>
                      <c:pt idx="134">
                        <c:v>2.399277E-2</c:v>
                      </c:pt>
                      <c:pt idx="135">
                        <c:v>2.9100000000000001E-2</c:v>
                      </c:pt>
                      <c:pt idx="136">
                        <c:v>3.4814850000000001E-2</c:v>
                      </c:pt>
                      <c:pt idx="137">
                        <c:v>4.1120160000000003E-2</c:v>
                      </c:pt>
                      <c:pt idx="138">
                        <c:v>4.798504E-2</c:v>
                      </c:pt>
                      <c:pt idx="139">
                        <c:v>5.5378610000000002E-2</c:v>
                      </c:pt>
                      <c:pt idx="140">
                        <c:v>6.3270000000000007E-2</c:v>
                      </c:pt>
                      <c:pt idx="141">
                        <c:v>7.1635009999999999E-2</c:v>
                      </c:pt>
                      <c:pt idx="142">
                        <c:v>8.0462240000000004E-2</c:v>
                      </c:pt>
                      <c:pt idx="143">
                        <c:v>8.9739959999999994E-2</c:v>
                      </c:pt>
                      <c:pt idx="144">
                        <c:v>9.9456450000000002E-2</c:v>
                      </c:pt>
                      <c:pt idx="145">
                        <c:v>0.1096</c:v>
                      </c:pt>
                      <c:pt idx="146">
                        <c:v>0.12016739999999999</c:v>
                      </c:pt>
                      <c:pt idx="147">
                        <c:v>0.13111449999999999</c:v>
                      </c:pt>
                      <c:pt idx="148">
                        <c:v>0.14236789999999999</c:v>
                      </c:pt>
                      <c:pt idx="149">
                        <c:v>0.1538542</c:v>
                      </c:pt>
                      <c:pt idx="150">
                        <c:v>0.16550000000000001</c:v>
                      </c:pt>
                      <c:pt idx="151">
                        <c:v>0.1772571</c:v>
                      </c:pt>
                      <c:pt idx="152">
                        <c:v>0.18914</c:v>
                      </c:pt>
                      <c:pt idx="153">
                        <c:v>0.2011694</c:v>
                      </c:pt>
                      <c:pt idx="154">
                        <c:v>0.21336579999999999</c:v>
                      </c:pt>
                      <c:pt idx="155">
                        <c:v>0.2257499</c:v>
                      </c:pt>
                      <c:pt idx="156">
                        <c:v>0.2383209</c:v>
                      </c:pt>
                      <c:pt idx="157">
                        <c:v>0.25106679999999998</c:v>
                      </c:pt>
                      <c:pt idx="158">
                        <c:v>0.26399220000000001</c:v>
                      </c:pt>
                      <c:pt idx="159">
                        <c:v>0.27710170000000001</c:v>
                      </c:pt>
                      <c:pt idx="160">
                        <c:v>0.29039999999999999</c:v>
                      </c:pt>
                      <c:pt idx="161">
                        <c:v>0.30389119999999997</c:v>
                      </c:pt>
                      <c:pt idx="162">
                        <c:v>0.31757259999999998</c:v>
                      </c:pt>
                      <c:pt idx="163">
                        <c:v>0.33143840000000002</c:v>
                      </c:pt>
                      <c:pt idx="164">
                        <c:v>0.34548279999999998</c:v>
                      </c:pt>
                      <c:pt idx="165">
                        <c:v>0.35970000000000002</c:v>
                      </c:pt>
                      <c:pt idx="166">
                        <c:v>0.37408390000000002</c:v>
                      </c:pt>
                      <c:pt idx="167">
                        <c:v>0.38863959999999997</c:v>
                      </c:pt>
                      <c:pt idx="168">
                        <c:v>0.40337840000000003</c:v>
                      </c:pt>
                      <c:pt idx="169">
                        <c:v>0.4183115</c:v>
                      </c:pt>
                      <c:pt idx="170">
                        <c:v>0.4334499</c:v>
                      </c:pt>
                      <c:pt idx="171">
                        <c:v>0.44879530000000001</c:v>
                      </c:pt>
                      <c:pt idx="172">
                        <c:v>0.46433600000000003</c:v>
                      </c:pt>
                      <c:pt idx="173">
                        <c:v>0.48006399999999999</c:v>
                      </c:pt>
                      <c:pt idx="174">
                        <c:v>0.4959713</c:v>
                      </c:pt>
                      <c:pt idx="175">
                        <c:v>0.51205009999999995</c:v>
                      </c:pt>
                      <c:pt idx="176">
                        <c:v>0.52829590000000004</c:v>
                      </c:pt>
                      <c:pt idx="177">
                        <c:v>0.54469160000000005</c:v>
                      </c:pt>
                      <c:pt idx="178">
                        <c:v>0.56120939999999997</c:v>
                      </c:pt>
                      <c:pt idx="179">
                        <c:v>0.57782149999999999</c:v>
                      </c:pt>
                      <c:pt idx="180">
                        <c:v>0.59450000000000003</c:v>
                      </c:pt>
                      <c:pt idx="181">
                        <c:v>0.61122089999999996</c:v>
                      </c:pt>
                      <c:pt idx="182">
                        <c:v>0.62797579999999997</c:v>
                      </c:pt>
                      <c:pt idx="183">
                        <c:v>0.64476020000000001</c:v>
                      </c:pt>
                      <c:pt idx="184">
                        <c:v>0.66156970000000004</c:v>
                      </c:pt>
                      <c:pt idx="185">
                        <c:v>0.6784</c:v>
                      </c:pt>
                      <c:pt idx="186">
                        <c:v>0.69523919999999995</c:v>
                      </c:pt>
                      <c:pt idx="187">
                        <c:v>0.71205859999999999</c:v>
                      </c:pt>
                      <c:pt idx="188">
                        <c:v>0.72882840000000004</c:v>
                      </c:pt>
                      <c:pt idx="189">
                        <c:v>0.74551880000000004</c:v>
                      </c:pt>
                      <c:pt idx="190">
                        <c:v>0.7621</c:v>
                      </c:pt>
                      <c:pt idx="191">
                        <c:v>0.77854319999999999</c:v>
                      </c:pt>
                      <c:pt idx="192">
                        <c:v>0.79482560000000002</c:v>
                      </c:pt>
                      <c:pt idx="193">
                        <c:v>0.81092640000000005</c:v>
                      </c:pt>
                      <c:pt idx="194">
                        <c:v>0.82682480000000003</c:v>
                      </c:pt>
                      <c:pt idx="195">
                        <c:v>0.84250000000000003</c:v>
                      </c:pt>
                      <c:pt idx="196">
                        <c:v>0.85793249999999999</c:v>
                      </c:pt>
                      <c:pt idx="197">
                        <c:v>0.87308160000000001</c:v>
                      </c:pt>
                      <c:pt idx="198">
                        <c:v>0.88789439999999997</c:v>
                      </c:pt>
                      <c:pt idx="199">
                        <c:v>0.90231810000000001</c:v>
                      </c:pt>
                      <c:pt idx="200">
                        <c:v>0.9163</c:v>
                      </c:pt>
                      <c:pt idx="201">
                        <c:v>0.9297995</c:v>
                      </c:pt>
                      <c:pt idx="202">
                        <c:v>0.94279840000000004</c:v>
                      </c:pt>
                      <c:pt idx="203">
                        <c:v>0.95527759999999995</c:v>
                      </c:pt>
                      <c:pt idx="204">
                        <c:v>0.96721789999999996</c:v>
                      </c:pt>
                      <c:pt idx="205">
                        <c:v>0.97860000000000003</c:v>
                      </c:pt>
                      <c:pt idx="206">
                        <c:v>0.98938559999999998</c:v>
                      </c:pt>
                      <c:pt idx="207">
                        <c:v>0.99954880000000002</c:v>
                      </c:pt>
                      <c:pt idx="208">
                        <c:v>1.0090892</c:v>
                      </c:pt>
                      <c:pt idx="209">
                        <c:v>1.0180064</c:v>
                      </c:pt>
                      <c:pt idx="210">
                        <c:v>1.0263</c:v>
                      </c:pt>
                      <c:pt idx="211">
                        <c:v>1.0339826999999999</c:v>
                      </c:pt>
                      <c:pt idx="212">
                        <c:v>1.040986</c:v>
                      </c:pt>
                      <c:pt idx="213">
                        <c:v>1.047188</c:v>
                      </c:pt>
                      <c:pt idx="214">
                        <c:v>1.0524667000000001</c:v>
                      </c:pt>
                      <c:pt idx="215">
                        <c:v>1.0567</c:v>
                      </c:pt>
                      <c:pt idx="216">
                        <c:v>1.0597943999999999</c:v>
                      </c:pt>
                      <c:pt idx="217">
                        <c:v>1.0617992000000001</c:v>
                      </c:pt>
                      <c:pt idx="218">
                        <c:v>1.0628067999999999</c:v>
                      </c:pt>
                      <c:pt idx="219">
                        <c:v>1.0629096</c:v>
                      </c:pt>
                      <c:pt idx="220">
                        <c:v>1.0622</c:v>
                      </c:pt>
                      <c:pt idx="221">
                        <c:v>1.0607352000000001</c:v>
                      </c:pt>
                      <c:pt idx="222">
                        <c:v>1.0584435999999999</c:v>
                      </c:pt>
                      <c:pt idx="223">
                        <c:v>1.0552244</c:v>
                      </c:pt>
                      <c:pt idx="224">
                        <c:v>1.0509767999999999</c:v>
                      </c:pt>
                      <c:pt idx="225">
                        <c:v>1.0456000000000001</c:v>
                      </c:pt>
                      <c:pt idx="226">
                        <c:v>1.0390368999999999</c:v>
                      </c:pt>
                      <c:pt idx="227">
                        <c:v>1.0313608000000001</c:v>
                      </c:pt>
                      <c:pt idx="228">
                        <c:v>1.0226662</c:v>
                      </c:pt>
                      <c:pt idx="229">
                        <c:v>1.0130477</c:v>
                      </c:pt>
                      <c:pt idx="230">
                        <c:v>1.0025999999999999</c:v>
                      </c:pt>
                      <c:pt idx="231">
                        <c:v>0.99136749999999996</c:v>
                      </c:pt>
                      <c:pt idx="232">
                        <c:v>0.97933139999999996</c:v>
                      </c:pt>
                      <c:pt idx="233">
                        <c:v>0.96649160000000001</c:v>
                      </c:pt>
                      <c:pt idx="234">
                        <c:v>0.95284789999999997</c:v>
                      </c:pt>
                      <c:pt idx="235">
                        <c:v>0.93840000000000001</c:v>
                      </c:pt>
                      <c:pt idx="236">
                        <c:v>0.92319399999999996</c:v>
                      </c:pt>
                      <c:pt idx="237">
                        <c:v>0.90724400000000005</c:v>
                      </c:pt>
                      <c:pt idx="238">
                        <c:v>0.89050200000000002</c:v>
                      </c:pt>
                      <c:pt idx="239">
                        <c:v>0.87292000000000003</c:v>
                      </c:pt>
                      <c:pt idx="240">
                        <c:v>0.85444989999999998</c:v>
                      </c:pt>
                      <c:pt idx="241">
                        <c:v>0.83508400000000005</c:v>
                      </c:pt>
                      <c:pt idx="242">
                        <c:v>0.81494599999999995</c:v>
                      </c:pt>
                      <c:pt idx="243">
                        <c:v>0.79418599999999995</c:v>
                      </c:pt>
                      <c:pt idx="244">
                        <c:v>0.77295400000000003</c:v>
                      </c:pt>
                      <c:pt idx="245">
                        <c:v>0.75139999999999996</c:v>
                      </c:pt>
                      <c:pt idx="246">
                        <c:v>0.7295836</c:v>
                      </c:pt>
                      <c:pt idx="247">
                        <c:v>0.70758880000000002</c:v>
                      </c:pt>
                      <c:pt idx="248">
                        <c:v>0.68560220000000005</c:v>
                      </c:pt>
                      <c:pt idx="249">
                        <c:v>0.66381040000000002</c:v>
                      </c:pt>
                      <c:pt idx="250">
                        <c:v>0.64239999999999997</c:v>
                      </c:pt>
                      <c:pt idx="251">
                        <c:v>0.62151489999999998</c:v>
                      </c:pt>
                      <c:pt idx="252">
                        <c:v>0.60111380000000003</c:v>
                      </c:pt>
                      <c:pt idx="253">
                        <c:v>0.58110519999999999</c:v>
                      </c:pt>
                      <c:pt idx="254">
                        <c:v>0.5613977</c:v>
                      </c:pt>
                      <c:pt idx="255">
                        <c:v>0.54190000000000005</c:v>
                      </c:pt>
                      <c:pt idx="256">
                        <c:v>0.52259949999999999</c:v>
                      </c:pt>
                      <c:pt idx="257">
                        <c:v>0.50354639999999995</c:v>
                      </c:pt>
                      <c:pt idx="258">
                        <c:v>0.4847436</c:v>
                      </c:pt>
                      <c:pt idx="259">
                        <c:v>0.46619389999999999</c:v>
                      </c:pt>
                      <c:pt idx="260">
                        <c:v>0.44790000000000002</c:v>
                      </c:pt>
                      <c:pt idx="261">
                        <c:v>0.4298613</c:v>
                      </c:pt>
                      <c:pt idx="262">
                        <c:v>0.41209800000000002</c:v>
                      </c:pt>
                      <c:pt idx="263">
                        <c:v>0.39464399999999999</c:v>
                      </c:pt>
                      <c:pt idx="264">
                        <c:v>0.37753330000000002</c:v>
                      </c:pt>
                      <c:pt idx="265">
                        <c:v>0.36080000000000001</c:v>
                      </c:pt>
                      <c:pt idx="266">
                        <c:v>0.34445629999999999</c:v>
                      </c:pt>
                      <c:pt idx="267">
                        <c:v>0.3285168</c:v>
                      </c:pt>
                      <c:pt idx="268">
                        <c:v>0.3130192</c:v>
                      </c:pt>
                      <c:pt idx="269">
                        <c:v>0.29800110000000002</c:v>
                      </c:pt>
                      <c:pt idx="270">
                        <c:v>0.28349999999999997</c:v>
                      </c:pt>
                      <c:pt idx="271">
                        <c:v>0.26954479999999997</c:v>
                      </c:pt>
                      <c:pt idx="272">
                        <c:v>0.25611840000000002</c:v>
                      </c:pt>
                      <c:pt idx="273">
                        <c:v>0.24318960000000001</c:v>
                      </c:pt>
                      <c:pt idx="274">
                        <c:v>0.23072719999999999</c:v>
                      </c:pt>
                      <c:pt idx="275">
                        <c:v>0.21870000000000001</c:v>
                      </c:pt>
                      <c:pt idx="276">
                        <c:v>0.20709710000000001</c:v>
                      </c:pt>
                      <c:pt idx="277">
                        <c:v>0.19592319999999999</c:v>
                      </c:pt>
                      <c:pt idx="278">
                        <c:v>0.1851708</c:v>
                      </c:pt>
                      <c:pt idx="279">
                        <c:v>0.1748323</c:v>
                      </c:pt>
                      <c:pt idx="280">
                        <c:v>0.16489999999999999</c:v>
                      </c:pt>
                      <c:pt idx="281">
                        <c:v>0.1553667</c:v>
                      </c:pt>
                      <c:pt idx="282">
                        <c:v>0.14623</c:v>
                      </c:pt>
                      <c:pt idx="283">
                        <c:v>0.13749</c:v>
                      </c:pt>
                      <c:pt idx="284">
                        <c:v>0.1291467</c:v>
                      </c:pt>
                      <c:pt idx="285">
                        <c:v>0.1212</c:v>
                      </c:pt>
                      <c:pt idx="286">
                        <c:v>0.1136397</c:v>
                      </c:pt>
                      <c:pt idx="287">
                        <c:v>0.106465</c:v>
                      </c:pt>
                      <c:pt idx="288">
                        <c:v>9.9690440000000005E-2</c:v>
                      </c:pt>
                      <c:pt idx="289">
                        <c:v>9.3330609999999994E-2</c:v>
                      </c:pt>
                      <c:pt idx="290">
                        <c:v>8.7400000000000005E-2</c:v>
                      </c:pt>
                      <c:pt idx="291">
                        <c:v>8.1900959999999995E-2</c:v>
                      </c:pt>
                      <c:pt idx="292">
                        <c:v>7.6804280000000003E-2</c:v>
                      </c:pt>
                      <c:pt idx="293">
                        <c:v>7.2077119999999995E-2</c:v>
                      </c:pt>
                      <c:pt idx="294">
                        <c:v>6.7686640000000006E-2</c:v>
                      </c:pt>
                      <c:pt idx="295">
                        <c:v>6.3600000000000004E-2</c:v>
                      </c:pt>
                      <c:pt idx="296">
                        <c:v>5.9806850000000002E-2</c:v>
                      </c:pt>
                      <c:pt idx="297">
                        <c:v>5.6282159999999998E-2</c:v>
                      </c:pt>
                      <c:pt idx="298">
                        <c:v>5.2971039999999997E-2</c:v>
                      </c:pt>
                      <c:pt idx="299">
                        <c:v>4.9818609999999999E-2</c:v>
                      </c:pt>
                      <c:pt idx="300">
                        <c:v>4.6769999999999999E-2</c:v>
                      </c:pt>
                      <c:pt idx="301">
                        <c:v>4.3784049999999998E-2</c:v>
                      </c:pt>
                      <c:pt idx="302">
                        <c:v>4.0875359999999999E-2</c:v>
                      </c:pt>
                      <c:pt idx="303">
                        <c:v>3.8072639999999998E-2</c:v>
                      </c:pt>
                      <c:pt idx="304">
                        <c:v>3.5404610000000003E-2</c:v>
                      </c:pt>
                      <c:pt idx="305">
                        <c:v>3.2899999999999999E-2</c:v>
                      </c:pt>
                      <c:pt idx="306">
                        <c:v>3.0564190000000001E-2</c:v>
                      </c:pt>
                      <c:pt idx="307">
                        <c:v>2.8380559999999999E-2</c:v>
                      </c:pt>
                      <c:pt idx="308">
                        <c:v>2.6344840000000001E-2</c:v>
                      </c:pt>
                      <c:pt idx="309">
                        <c:v>2.4452749999999999E-2</c:v>
                      </c:pt>
                      <c:pt idx="310">
                        <c:v>2.2700000000000001E-2</c:v>
                      </c:pt>
                      <c:pt idx="311">
                        <c:v>2.1084289999999999E-2</c:v>
                      </c:pt>
                      <c:pt idx="312">
                        <c:v>1.959988E-2</c:v>
                      </c:pt>
                      <c:pt idx="313">
                        <c:v>1.8237320000000001E-2</c:v>
                      </c:pt>
                      <c:pt idx="314">
                        <c:v>1.6987169999999999E-2</c:v>
                      </c:pt>
                      <c:pt idx="315">
                        <c:v>1.584E-2</c:v>
                      </c:pt>
                      <c:pt idx="316">
                        <c:v>1.4790640000000001E-2</c:v>
                      </c:pt>
                      <c:pt idx="317">
                        <c:v>1.3831319999999999E-2</c:v>
                      </c:pt>
                      <c:pt idx="318">
                        <c:v>1.2948680000000001E-2</c:v>
                      </c:pt>
                      <c:pt idx="319">
                        <c:v>1.21292E-2</c:v>
                      </c:pt>
                      <c:pt idx="320">
                        <c:v>1.135916E-2</c:v>
                      </c:pt>
                      <c:pt idx="321">
                        <c:v>1.0629349999999999E-2</c:v>
                      </c:pt>
                      <c:pt idx="322">
                        <c:v>9.9388459999999994E-3</c:v>
                      </c:pt>
                      <c:pt idx="323">
                        <c:v>9.2884219999999993E-3</c:v>
                      </c:pt>
                      <c:pt idx="324">
                        <c:v>8.6788539999999997E-3</c:v>
                      </c:pt>
                      <c:pt idx="325">
                        <c:v>8.1109159999999993E-3</c:v>
                      </c:pt>
                      <c:pt idx="326">
                        <c:v>7.5823879999999998E-3</c:v>
                      </c:pt>
                      <c:pt idx="327">
                        <c:v>7.0887459999999999E-3</c:v>
                      </c:pt>
                      <c:pt idx="328">
                        <c:v>6.6273130000000001E-3</c:v>
                      </c:pt>
                      <c:pt idx="329">
                        <c:v>6.1954080000000003E-3</c:v>
                      </c:pt>
                      <c:pt idx="330">
                        <c:v>5.790346E-3</c:v>
                      </c:pt>
                      <c:pt idx="331">
                        <c:v>5.4098260000000004E-3</c:v>
                      </c:pt>
                      <c:pt idx="332">
                        <c:v>5.0525830000000002E-3</c:v>
                      </c:pt>
                      <c:pt idx="333">
                        <c:v>4.7175120000000001E-3</c:v>
                      </c:pt>
                      <c:pt idx="334">
                        <c:v>4.4035070000000001E-3</c:v>
                      </c:pt>
                      <c:pt idx="335">
                        <c:v>4.1094570000000004E-3</c:v>
                      </c:pt>
                      <c:pt idx="336">
                        <c:v>3.833913E-3</c:v>
                      </c:pt>
                      <c:pt idx="337">
                        <c:v>3.5757480000000001E-3</c:v>
                      </c:pt>
                      <c:pt idx="338">
                        <c:v>3.3343420000000001E-3</c:v>
                      </c:pt>
                      <c:pt idx="339">
                        <c:v>3.1090750000000002E-3</c:v>
                      </c:pt>
                      <c:pt idx="340">
                        <c:v>2.8993270000000002E-3</c:v>
                      </c:pt>
                      <c:pt idx="341">
                        <c:v>2.7043480000000001E-3</c:v>
                      </c:pt>
                      <c:pt idx="342">
                        <c:v>2.52302E-3</c:v>
                      </c:pt>
                      <c:pt idx="343">
                        <c:v>2.3541679999999998E-3</c:v>
                      </c:pt>
                      <c:pt idx="344">
                        <c:v>2.1966160000000002E-3</c:v>
                      </c:pt>
                      <c:pt idx="345">
                        <c:v>2.0491900000000002E-3</c:v>
                      </c:pt>
                      <c:pt idx="346">
                        <c:v>1.91096E-3</c:v>
                      </c:pt>
                      <c:pt idx="347">
                        <c:v>1.781438E-3</c:v>
                      </c:pt>
                      <c:pt idx="348">
                        <c:v>1.66011E-3</c:v>
                      </c:pt>
                      <c:pt idx="349">
                        <c:v>1.546459E-3</c:v>
                      </c:pt>
                      <c:pt idx="350">
                        <c:v>1.439971E-3</c:v>
                      </c:pt>
                      <c:pt idx="351">
                        <c:v>1.3400420000000001E-3</c:v>
                      </c:pt>
                      <c:pt idx="352">
                        <c:v>1.246275E-3</c:v>
                      </c:pt>
                      <c:pt idx="353">
                        <c:v>1.1584709999999999E-3</c:v>
                      </c:pt>
                      <c:pt idx="354">
                        <c:v>1.07643E-3</c:v>
                      </c:pt>
                      <c:pt idx="355">
                        <c:v>9.9994899999999998E-4</c:v>
                      </c:pt>
                      <c:pt idx="356">
                        <c:v>9.2873599999999999E-4</c:v>
                      </c:pt>
                      <c:pt idx="357">
                        <c:v>8.6243300000000001E-4</c:v>
                      </c:pt>
                      <c:pt idx="358">
                        <c:v>8.0075000000000003E-4</c:v>
                      </c:pt>
                      <c:pt idx="359">
                        <c:v>7.4339600000000001E-4</c:v>
                      </c:pt>
                      <c:pt idx="360">
                        <c:v>6.9007900000000002E-4</c:v>
                      </c:pt>
                      <c:pt idx="361">
                        <c:v>6.4051600000000005E-4</c:v>
                      </c:pt>
                      <c:pt idx="362">
                        <c:v>5.9450200000000001E-4</c:v>
                      </c:pt>
                      <c:pt idx="363">
                        <c:v>5.5186500000000002E-4</c:v>
                      </c:pt>
                      <c:pt idx="364">
                        <c:v>5.1242900000000001E-4</c:v>
                      </c:pt>
                      <c:pt idx="365">
                        <c:v>4.7602099999999997E-4</c:v>
                      </c:pt>
                      <c:pt idx="366">
                        <c:v>4.42454E-4</c:v>
                      </c:pt>
                      <c:pt idx="367">
                        <c:v>4.11512E-4</c:v>
                      </c:pt>
                      <c:pt idx="368">
                        <c:v>3.8298100000000001E-4</c:v>
                      </c:pt>
                      <c:pt idx="369">
                        <c:v>3.5664900000000001E-4</c:v>
                      </c:pt>
                      <c:pt idx="370">
                        <c:v>3.3230100000000002E-4</c:v>
                      </c:pt>
                      <c:pt idx="371">
                        <c:v>3.09759E-4</c:v>
                      </c:pt>
                      <c:pt idx="372">
                        <c:v>2.8888699999999999E-4</c:v>
                      </c:pt>
                      <c:pt idx="373">
                        <c:v>2.6953900000000001E-4</c:v>
                      </c:pt>
                      <c:pt idx="374">
                        <c:v>2.5156799999999997E-4</c:v>
                      </c:pt>
                      <c:pt idx="375">
                        <c:v>2.3482599999999999E-4</c:v>
                      </c:pt>
                      <c:pt idx="376">
                        <c:v>2.1917099999999999E-4</c:v>
                      </c:pt>
                      <c:pt idx="377">
                        <c:v>2.0452600000000001E-4</c:v>
                      </c:pt>
                      <c:pt idx="378">
                        <c:v>1.90841E-4</c:v>
                      </c:pt>
                      <c:pt idx="379">
                        <c:v>1.7806500000000001E-4</c:v>
                      </c:pt>
                      <c:pt idx="380">
                        <c:v>1.6615099999999999E-4</c:v>
                      </c:pt>
                      <c:pt idx="381">
                        <c:v>1.55024E-4</c:v>
                      </c:pt>
                      <c:pt idx="382">
                        <c:v>1.4462200000000001E-4</c:v>
                      </c:pt>
                      <c:pt idx="383">
                        <c:v>1.3490999999999999E-4</c:v>
                      </c:pt>
                      <c:pt idx="384">
                        <c:v>1.25852E-4</c:v>
                      </c:pt>
                      <c:pt idx="385">
                        <c:v>1.17413E-4</c:v>
                      </c:pt>
                      <c:pt idx="386">
                        <c:v>1.09552E-4</c:v>
                      </c:pt>
                      <c:pt idx="387">
                        <c:v>1.02225E-4</c:v>
                      </c:pt>
                      <c:pt idx="388" formatCode="0.00E+00">
                        <c:v>9.5394499999999996E-5</c:v>
                      </c:pt>
                      <c:pt idx="389" formatCode="0.00E+00">
                        <c:v>8.90239E-5</c:v>
                      </c:pt>
                      <c:pt idx="390" formatCode="0.00E+00">
                        <c:v>8.3075299999999994E-5</c:v>
                      </c:pt>
                      <c:pt idx="391" formatCode="0.00E+00">
                        <c:v>7.7512699999999994E-5</c:v>
                      </c:pt>
                      <c:pt idx="392" formatCode="0.00E+00">
                        <c:v>7.2312999999999997E-5</c:v>
                      </c:pt>
                      <c:pt idx="393" formatCode="0.00E+00">
                        <c:v>6.7457800000000003E-5</c:v>
                      </c:pt>
                      <c:pt idx="394" formatCode="0.00E+00">
                        <c:v>6.2928400000000006E-5</c:v>
                      </c:pt>
                      <c:pt idx="395" formatCode="0.00E+00">
                        <c:v>5.8706499999999998E-5</c:v>
                      </c:pt>
                      <c:pt idx="396" formatCode="0.00E+00">
                        <c:v>5.47703E-5</c:v>
                      </c:pt>
                      <c:pt idx="397" formatCode="0.00E+00">
                        <c:v>5.10992E-5</c:v>
                      </c:pt>
                      <c:pt idx="398" formatCode="0.00E+00">
                        <c:v>4.7676500000000003E-5</c:v>
                      </c:pt>
                      <c:pt idx="399" formatCode="0.00E+00">
                        <c:v>4.44857E-5</c:v>
                      </c:pt>
                      <c:pt idx="400" formatCode="0.00E+00">
                        <c:v>4.15099E-5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5DE-442C-BAB9-0DDC4D8D602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LED!$F$1</c15:sqref>
                        </c15:formulaRef>
                      </c:ext>
                    </c:extLst>
                    <c:strCache>
                      <c:ptCount val="1"/>
                      <c:pt idx="0">
                        <c:v>CIEy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LED!$A$2:$A$452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380</c:v>
                      </c:pt>
                      <c:pt idx="1">
                        <c:v>381</c:v>
                      </c:pt>
                      <c:pt idx="2">
                        <c:v>382</c:v>
                      </c:pt>
                      <c:pt idx="3">
                        <c:v>383</c:v>
                      </c:pt>
                      <c:pt idx="4">
                        <c:v>384</c:v>
                      </c:pt>
                      <c:pt idx="5">
                        <c:v>385</c:v>
                      </c:pt>
                      <c:pt idx="6">
                        <c:v>386</c:v>
                      </c:pt>
                      <c:pt idx="7">
                        <c:v>387</c:v>
                      </c:pt>
                      <c:pt idx="8">
                        <c:v>388</c:v>
                      </c:pt>
                      <c:pt idx="9">
                        <c:v>389</c:v>
                      </c:pt>
                      <c:pt idx="10">
                        <c:v>390</c:v>
                      </c:pt>
                      <c:pt idx="11">
                        <c:v>391</c:v>
                      </c:pt>
                      <c:pt idx="12">
                        <c:v>392</c:v>
                      </c:pt>
                      <c:pt idx="13">
                        <c:v>393</c:v>
                      </c:pt>
                      <c:pt idx="14">
                        <c:v>394</c:v>
                      </c:pt>
                      <c:pt idx="15">
                        <c:v>395</c:v>
                      </c:pt>
                      <c:pt idx="16">
                        <c:v>396</c:v>
                      </c:pt>
                      <c:pt idx="17">
                        <c:v>397</c:v>
                      </c:pt>
                      <c:pt idx="18">
                        <c:v>398</c:v>
                      </c:pt>
                      <c:pt idx="19">
                        <c:v>399</c:v>
                      </c:pt>
                      <c:pt idx="20">
                        <c:v>400</c:v>
                      </c:pt>
                      <c:pt idx="21">
                        <c:v>401</c:v>
                      </c:pt>
                      <c:pt idx="22">
                        <c:v>402</c:v>
                      </c:pt>
                      <c:pt idx="23">
                        <c:v>403</c:v>
                      </c:pt>
                      <c:pt idx="24">
                        <c:v>404</c:v>
                      </c:pt>
                      <c:pt idx="25">
                        <c:v>405</c:v>
                      </c:pt>
                      <c:pt idx="26">
                        <c:v>406</c:v>
                      </c:pt>
                      <c:pt idx="27">
                        <c:v>407</c:v>
                      </c:pt>
                      <c:pt idx="28">
                        <c:v>408</c:v>
                      </c:pt>
                      <c:pt idx="29">
                        <c:v>409</c:v>
                      </c:pt>
                      <c:pt idx="30">
                        <c:v>410</c:v>
                      </c:pt>
                      <c:pt idx="31">
                        <c:v>411</c:v>
                      </c:pt>
                      <c:pt idx="32">
                        <c:v>412</c:v>
                      </c:pt>
                      <c:pt idx="33">
                        <c:v>413</c:v>
                      </c:pt>
                      <c:pt idx="34">
                        <c:v>414</c:v>
                      </c:pt>
                      <c:pt idx="35">
                        <c:v>415</c:v>
                      </c:pt>
                      <c:pt idx="36">
                        <c:v>416</c:v>
                      </c:pt>
                      <c:pt idx="37">
                        <c:v>417</c:v>
                      </c:pt>
                      <c:pt idx="38">
                        <c:v>418</c:v>
                      </c:pt>
                      <c:pt idx="39">
                        <c:v>419</c:v>
                      </c:pt>
                      <c:pt idx="40">
                        <c:v>420</c:v>
                      </c:pt>
                      <c:pt idx="41">
                        <c:v>421</c:v>
                      </c:pt>
                      <c:pt idx="42">
                        <c:v>422</c:v>
                      </c:pt>
                      <c:pt idx="43">
                        <c:v>423</c:v>
                      </c:pt>
                      <c:pt idx="44">
                        <c:v>424</c:v>
                      </c:pt>
                      <c:pt idx="45">
                        <c:v>425</c:v>
                      </c:pt>
                      <c:pt idx="46">
                        <c:v>426</c:v>
                      </c:pt>
                      <c:pt idx="47">
                        <c:v>427</c:v>
                      </c:pt>
                      <c:pt idx="48">
                        <c:v>428</c:v>
                      </c:pt>
                      <c:pt idx="49">
                        <c:v>429</c:v>
                      </c:pt>
                      <c:pt idx="50">
                        <c:v>430</c:v>
                      </c:pt>
                      <c:pt idx="51">
                        <c:v>431</c:v>
                      </c:pt>
                      <c:pt idx="52">
                        <c:v>432</c:v>
                      </c:pt>
                      <c:pt idx="53">
                        <c:v>433</c:v>
                      </c:pt>
                      <c:pt idx="54">
                        <c:v>434</c:v>
                      </c:pt>
                      <c:pt idx="55">
                        <c:v>435</c:v>
                      </c:pt>
                      <c:pt idx="56">
                        <c:v>436</c:v>
                      </c:pt>
                      <c:pt idx="57">
                        <c:v>437</c:v>
                      </c:pt>
                      <c:pt idx="58">
                        <c:v>438</c:v>
                      </c:pt>
                      <c:pt idx="59">
                        <c:v>439</c:v>
                      </c:pt>
                      <c:pt idx="60">
                        <c:v>440</c:v>
                      </c:pt>
                      <c:pt idx="61">
                        <c:v>441</c:v>
                      </c:pt>
                      <c:pt idx="62">
                        <c:v>442</c:v>
                      </c:pt>
                      <c:pt idx="63">
                        <c:v>443</c:v>
                      </c:pt>
                      <c:pt idx="64">
                        <c:v>444</c:v>
                      </c:pt>
                      <c:pt idx="65">
                        <c:v>445</c:v>
                      </c:pt>
                      <c:pt idx="66">
                        <c:v>446</c:v>
                      </c:pt>
                      <c:pt idx="67">
                        <c:v>447</c:v>
                      </c:pt>
                      <c:pt idx="68">
                        <c:v>448</c:v>
                      </c:pt>
                      <c:pt idx="69">
                        <c:v>449</c:v>
                      </c:pt>
                      <c:pt idx="70">
                        <c:v>450</c:v>
                      </c:pt>
                      <c:pt idx="71">
                        <c:v>451</c:v>
                      </c:pt>
                      <c:pt idx="72">
                        <c:v>452</c:v>
                      </c:pt>
                      <c:pt idx="73">
                        <c:v>453</c:v>
                      </c:pt>
                      <c:pt idx="74">
                        <c:v>454</c:v>
                      </c:pt>
                      <c:pt idx="75">
                        <c:v>455</c:v>
                      </c:pt>
                      <c:pt idx="76">
                        <c:v>456</c:v>
                      </c:pt>
                      <c:pt idx="77">
                        <c:v>457</c:v>
                      </c:pt>
                      <c:pt idx="78">
                        <c:v>458</c:v>
                      </c:pt>
                      <c:pt idx="79">
                        <c:v>459</c:v>
                      </c:pt>
                      <c:pt idx="80">
                        <c:v>460</c:v>
                      </c:pt>
                      <c:pt idx="81">
                        <c:v>461</c:v>
                      </c:pt>
                      <c:pt idx="82">
                        <c:v>462</c:v>
                      </c:pt>
                      <c:pt idx="83">
                        <c:v>463</c:v>
                      </c:pt>
                      <c:pt idx="84">
                        <c:v>464</c:v>
                      </c:pt>
                      <c:pt idx="85">
                        <c:v>465</c:v>
                      </c:pt>
                      <c:pt idx="86">
                        <c:v>466</c:v>
                      </c:pt>
                      <c:pt idx="87">
                        <c:v>467</c:v>
                      </c:pt>
                      <c:pt idx="88">
                        <c:v>468</c:v>
                      </c:pt>
                      <c:pt idx="89">
                        <c:v>469</c:v>
                      </c:pt>
                      <c:pt idx="90">
                        <c:v>470</c:v>
                      </c:pt>
                      <c:pt idx="91">
                        <c:v>471</c:v>
                      </c:pt>
                      <c:pt idx="92">
                        <c:v>472</c:v>
                      </c:pt>
                      <c:pt idx="93">
                        <c:v>473</c:v>
                      </c:pt>
                      <c:pt idx="94">
                        <c:v>474</c:v>
                      </c:pt>
                      <c:pt idx="95">
                        <c:v>475</c:v>
                      </c:pt>
                      <c:pt idx="96">
                        <c:v>476</c:v>
                      </c:pt>
                      <c:pt idx="97">
                        <c:v>477</c:v>
                      </c:pt>
                      <c:pt idx="98">
                        <c:v>478</c:v>
                      </c:pt>
                      <c:pt idx="99">
                        <c:v>479</c:v>
                      </c:pt>
                      <c:pt idx="100">
                        <c:v>480</c:v>
                      </c:pt>
                      <c:pt idx="101">
                        <c:v>481</c:v>
                      </c:pt>
                      <c:pt idx="102">
                        <c:v>482</c:v>
                      </c:pt>
                      <c:pt idx="103">
                        <c:v>483</c:v>
                      </c:pt>
                      <c:pt idx="104">
                        <c:v>484</c:v>
                      </c:pt>
                      <c:pt idx="105">
                        <c:v>485</c:v>
                      </c:pt>
                      <c:pt idx="106">
                        <c:v>486</c:v>
                      </c:pt>
                      <c:pt idx="107">
                        <c:v>487</c:v>
                      </c:pt>
                      <c:pt idx="108">
                        <c:v>488</c:v>
                      </c:pt>
                      <c:pt idx="109">
                        <c:v>489</c:v>
                      </c:pt>
                      <c:pt idx="110">
                        <c:v>490</c:v>
                      </c:pt>
                      <c:pt idx="111">
                        <c:v>491</c:v>
                      </c:pt>
                      <c:pt idx="112">
                        <c:v>492</c:v>
                      </c:pt>
                      <c:pt idx="113">
                        <c:v>493</c:v>
                      </c:pt>
                      <c:pt idx="114">
                        <c:v>494</c:v>
                      </c:pt>
                      <c:pt idx="115">
                        <c:v>495</c:v>
                      </c:pt>
                      <c:pt idx="116">
                        <c:v>496</c:v>
                      </c:pt>
                      <c:pt idx="117">
                        <c:v>497</c:v>
                      </c:pt>
                      <c:pt idx="118">
                        <c:v>498</c:v>
                      </c:pt>
                      <c:pt idx="119">
                        <c:v>499</c:v>
                      </c:pt>
                      <c:pt idx="120">
                        <c:v>500</c:v>
                      </c:pt>
                      <c:pt idx="121">
                        <c:v>501</c:v>
                      </c:pt>
                      <c:pt idx="122">
                        <c:v>502</c:v>
                      </c:pt>
                      <c:pt idx="123">
                        <c:v>503</c:v>
                      </c:pt>
                      <c:pt idx="124">
                        <c:v>504</c:v>
                      </c:pt>
                      <c:pt idx="125">
                        <c:v>505</c:v>
                      </c:pt>
                      <c:pt idx="126">
                        <c:v>506</c:v>
                      </c:pt>
                      <c:pt idx="127">
                        <c:v>507</c:v>
                      </c:pt>
                      <c:pt idx="128">
                        <c:v>508</c:v>
                      </c:pt>
                      <c:pt idx="129">
                        <c:v>509</c:v>
                      </c:pt>
                      <c:pt idx="130">
                        <c:v>510</c:v>
                      </c:pt>
                      <c:pt idx="131">
                        <c:v>511</c:v>
                      </c:pt>
                      <c:pt idx="132">
                        <c:v>512</c:v>
                      </c:pt>
                      <c:pt idx="133">
                        <c:v>513</c:v>
                      </c:pt>
                      <c:pt idx="134">
                        <c:v>514</c:v>
                      </c:pt>
                      <c:pt idx="135">
                        <c:v>515</c:v>
                      </c:pt>
                      <c:pt idx="136">
                        <c:v>516</c:v>
                      </c:pt>
                      <c:pt idx="137">
                        <c:v>517</c:v>
                      </c:pt>
                      <c:pt idx="138">
                        <c:v>518</c:v>
                      </c:pt>
                      <c:pt idx="139">
                        <c:v>519</c:v>
                      </c:pt>
                      <c:pt idx="140">
                        <c:v>520</c:v>
                      </c:pt>
                      <c:pt idx="141">
                        <c:v>521</c:v>
                      </c:pt>
                      <c:pt idx="142">
                        <c:v>522</c:v>
                      </c:pt>
                      <c:pt idx="143">
                        <c:v>523</c:v>
                      </c:pt>
                      <c:pt idx="144">
                        <c:v>524</c:v>
                      </c:pt>
                      <c:pt idx="145">
                        <c:v>525</c:v>
                      </c:pt>
                      <c:pt idx="146">
                        <c:v>526</c:v>
                      </c:pt>
                      <c:pt idx="147">
                        <c:v>527</c:v>
                      </c:pt>
                      <c:pt idx="148">
                        <c:v>528</c:v>
                      </c:pt>
                      <c:pt idx="149">
                        <c:v>529</c:v>
                      </c:pt>
                      <c:pt idx="150">
                        <c:v>530</c:v>
                      </c:pt>
                      <c:pt idx="151">
                        <c:v>531</c:v>
                      </c:pt>
                      <c:pt idx="152">
                        <c:v>532</c:v>
                      </c:pt>
                      <c:pt idx="153">
                        <c:v>533</c:v>
                      </c:pt>
                      <c:pt idx="154">
                        <c:v>534</c:v>
                      </c:pt>
                      <c:pt idx="155">
                        <c:v>535</c:v>
                      </c:pt>
                      <c:pt idx="156">
                        <c:v>536</c:v>
                      </c:pt>
                      <c:pt idx="157">
                        <c:v>537</c:v>
                      </c:pt>
                      <c:pt idx="158">
                        <c:v>538</c:v>
                      </c:pt>
                      <c:pt idx="159">
                        <c:v>539</c:v>
                      </c:pt>
                      <c:pt idx="160">
                        <c:v>540</c:v>
                      </c:pt>
                      <c:pt idx="161">
                        <c:v>541</c:v>
                      </c:pt>
                      <c:pt idx="162">
                        <c:v>542</c:v>
                      </c:pt>
                      <c:pt idx="163">
                        <c:v>543</c:v>
                      </c:pt>
                      <c:pt idx="164">
                        <c:v>544</c:v>
                      </c:pt>
                      <c:pt idx="165">
                        <c:v>545</c:v>
                      </c:pt>
                      <c:pt idx="166">
                        <c:v>546</c:v>
                      </c:pt>
                      <c:pt idx="167">
                        <c:v>547</c:v>
                      </c:pt>
                      <c:pt idx="168">
                        <c:v>548</c:v>
                      </c:pt>
                      <c:pt idx="169">
                        <c:v>549</c:v>
                      </c:pt>
                      <c:pt idx="170">
                        <c:v>550</c:v>
                      </c:pt>
                      <c:pt idx="171">
                        <c:v>551</c:v>
                      </c:pt>
                      <c:pt idx="172">
                        <c:v>552</c:v>
                      </c:pt>
                      <c:pt idx="173">
                        <c:v>553</c:v>
                      </c:pt>
                      <c:pt idx="174">
                        <c:v>554</c:v>
                      </c:pt>
                      <c:pt idx="175">
                        <c:v>555</c:v>
                      </c:pt>
                      <c:pt idx="176">
                        <c:v>556</c:v>
                      </c:pt>
                      <c:pt idx="177">
                        <c:v>557</c:v>
                      </c:pt>
                      <c:pt idx="178">
                        <c:v>558</c:v>
                      </c:pt>
                      <c:pt idx="179">
                        <c:v>559</c:v>
                      </c:pt>
                      <c:pt idx="180">
                        <c:v>560</c:v>
                      </c:pt>
                      <c:pt idx="181">
                        <c:v>561</c:v>
                      </c:pt>
                      <c:pt idx="182">
                        <c:v>562</c:v>
                      </c:pt>
                      <c:pt idx="183">
                        <c:v>563</c:v>
                      </c:pt>
                      <c:pt idx="184">
                        <c:v>564</c:v>
                      </c:pt>
                      <c:pt idx="185">
                        <c:v>565</c:v>
                      </c:pt>
                      <c:pt idx="186">
                        <c:v>566</c:v>
                      </c:pt>
                      <c:pt idx="187">
                        <c:v>567</c:v>
                      </c:pt>
                      <c:pt idx="188">
                        <c:v>568</c:v>
                      </c:pt>
                      <c:pt idx="189">
                        <c:v>569</c:v>
                      </c:pt>
                      <c:pt idx="190">
                        <c:v>570</c:v>
                      </c:pt>
                      <c:pt idx="191">
                        <c:v>571</c:v>
                      </c:pt>
                      <c:pt idx="192">
                        <c:v>572</c:v>
                      </c:pt>
                      <c:pt idx="193">
                        <c:v>573</c:v>
                      </c:pt>
                      <c:pt idx="194">
                        <c:v>574</c:v>
                      </c:pt>
                      <c:pt idx="195">
                        <c:v>575</c:v>
                      </c:pt>
                      <c:pt idx="196">
                        <c:v>576</c:v>
                      </c:pt>
                      <c:pt idx="197">
                        <c:v>577</c:v>
                      </c:pt>
                      <c:pt idx="198">
                        <c:v>578</c:v>
                      </c:pt>
                      <c:pt idx="199">
                        <c:v>579</c:v>
                      </c:pt>
                      <c:pt idx="200">
                        <c:v>580</c:v>
                      </c:pt>
                      <c:pt idx="201">
                        <c:v>581</c:v>
                      </c:pt>
                      <c:pt idx="202">
                        <c:v>582</c:v>
                      </c:pt>
                      <c:pt idx="203">
                        <c:v>583</c:v>
                      </c:pt>
                      <c:pt idx="204">
                        <c:v>584</c:v>
                      </c:pt>
                      <c:pt idx="205">
                        <c:v>585</c:v>
                      </c:pt>
                      <c:pt idx="206">
                        <c:v>586</c:v>
                      </c:pt>
                      <c:pt idx="207">
                        <c:v>587</c:v>
                      </c:pt>
                      <c:pt idx="208">
                        <c:v>588</c:v>
                      </c:pt>
                      <c:pt idx="209">
                        <c:v>589</c:v>
                      </c:pt>
                      <c:pt idx="210">
                        <c:v>590</c:v>
                      </c:pt>
                      <c:pt idx="211">
                        <c:v>591</c:v>
                      </c:pt>
                      <c:pt idx="212">
                        <c:v>592</c:v>
                      </c:pt>
                      <c:pt idx="213">
                        <c:v>593</c:v>
                      </c:pt>
                      <c:pt idx="214">
                        <c:v>594</c:v>
                      </c:pt>
                      <c:pt idx="215">
                        <c:v>595</c:v>
                      </c:pt>
                      <c:pt idx="216">
                        <c:v>596</c:v>
                      </c:pt>
                      <c:pt idx="217">
                        <c:v>597</c:v>
                      </c:pt>
                      <c:pt idx="218">
                        <c:v>598</c:v>
                      </c:pt>
                      <c:pt idx="219">
                        <c:v>599</c:v>
                      </c:pt>
                      <c:pt idx="220">
                        <c:v>600</c:v>
                      </c:pt>
                      <c:pt idx="221">
                        <c:v>601</c:v>
                      </c:pt>
                      <c:pt idx="222">
                        <c:v>602</c:v>
                      </c:pt>
                      <c:pt idx="223">
                        <c:v>603</c:v>
                      </c:pt>
                      <c:pt idx="224">
                        <c:v>604</c:v>
                      </c:pt>
                      <c:pt idx="225">
                        <c:v>605</c:v>
                      </c:pt>
                      <c:pt idx="226">
                        <c:v>606</c:v>
                      </c:pt>
                      <c:pt idx="227">
                        <c:v>607</c:v>
                      </c:pt>
                      <c:pt idx="228">
                        <c:v>608</c:v>
                      </c:pt>
                      <c:pt idx="229">
                        <c:v>609</c:v>
                      </c:pt>
                      <c:pt idx="230">
                        <c:v>610</c:v>
                      </c:pt>
                      <c:pt idx="231">
                        <c:v>611</c:v>
                      </c:pt>
                      <c:pt idx="232">
                        <c:v>612</c:v>
                      </c:pt>
                      <c:pt idx="233">
                        <c:v>613</c:v>
                      </c:pt>
                      <c:pt idx="234">
                        <c:v>614</c:v>
                      </c:pt>
                      <c:pt idx="235">
                        <c:v>615</c:v>
                      </c:pt>
                      <c:pt idx="236">
                        <c:v>616</c:v>
                      </c:pt>
                      <c:pt idx="237">
                        <c:v>617</c:v>
                      </c:pt>
                      <c:pt idx="238">
                        <c:v>618</c:v>
                      </c:pt>
                      <c:pt idx="239">
                        <c:v>619</c:v>
                      </c:pt>
                      <c:pt idx="240">
                        <c:v>620</c:v>
                      </c:pt>
                      <c:pt idx="241">
                        <c:v>621</c:v>
                      </c:pt>
                      <c:pt idx="242">
                        <c:v>622</c:v>
                      </c:pt>
                      <c:pt idx="243">
                        <c:v>623</c:v>
                      </c:pt>
                      <c:pt idx="244">
                        <c:v>624</c:v>
                      </c:pt>
                      <c:pt idx="245">
                        <c:v>625</c:v>
                      </c:pt>
                      <c:pt idx="246">
                        <c:v>626</c:v>
                      </c:pt>
                      <c:pt idx="247">
                        <c:v>627</c:v>
                      </c:pt>
                      <c:pt idx="248">
                        <c:v>628</c:v>
                      </c:pt>
                      <c:pt idx="249">
                        <c:v>629</c:v>
                      </c:pt>
                      <c:pt idx="250">
                        <c:v>630</c:v>
                      </c:pt>
                      <c:pt idx="251">
                        <c:v>631</c:v>
                      </c:pt>
                      <c:pt idx="252">
                        <c:v>632</c:v>
                      </c:pt>
                      <c:pt idx="253">
                        <c:v>633</c:v>
                      </c:pt>
                      <c:pt idx="254">
                        <c:v>634</c:v>
                      </c:pt>
                      <c:pt idx="255">
                        <c:v>635</c:v>
                      </c:pt>
                      <c:pt idx="256">
                        <c:v>636</c:v>
                      </c:pt>
                      <c:pt idx="257">
                        <c:v>637</c:v>
                      </c:pt>
                      <c:pt idx="258">
                        <c:v>638</c:v>
                      </c:pt>
                      <c:pt idx="259">
                        <c:v>639</c:v>
                      </c:pt>
                      <c:pt idx="260">
                        <c:v>640</c:v>
                      </c:pt>
                      <c:pt idx="261">
                        <c:v>641</c:v>
                      </c:pt>
                      <c:pt idx="262">
                        <c:v>642</c:v>
                      </c:pt>
                      <c:pt idx="263">
                        <c:v>643</c:v>
                      </c:pt>
                      <c:pt idx="264">
                        <c:v>644</c:v>
                      </c:pt>
                      <c:pt idx="265">
                        <c:v>645</c:v>
                      </c:pt>
                      <c:pt idx="266">
                        <c:v>646</c:v>
                      </c:pt>
                      <c:pt idx="267">
                        <c:v>647</c:v>
                      </c:pt>
                      <c:pt idx="268">
                        <c:v>648</c:v>
                      </c:pt>
                      <c:pt idx="269">
                        <c:v>649</c:v>
                      </c:pt>
                      <c:pt idx="270">
                        <c:v>650</c:v>
                      </c:pt>
                      <c:pt idx="271">
                        <c:v>651</c:v>
                      </c:pt>
                      <c:pt idx="272">
                        <c:v>652</c:v>
                      </c:pt>
                      <c:pt idx="273">
                        <c:v>653</c:v>
                      </c:pt>
                      <c:pt idx="274">
                        <c:v>654</c:v>
                      </c:pt>
                      <c:pt idx="275">
                        <c:v>655</c:v>
                      </c:pt>
                      <c:pt idx="276">
                        <c:v>656</c:v>
                      </c:pt>
                      <c:pt idx="277">
                        <c:v>657</c:v>
                      </c:pt>
                      <c:pt idx="278">
                        <c:v>658</c:v>
                      </c:pt>
                      <c:pt idx="279">
                        <c:v>659</c:v>
                      </c:pt>
                      <c:pt idx="280">
                        <c:v>660</c:v>
                      </c:pt>
                      <c:pt idx="281">
                        <c:v>661</c:v>
                      </c:pt>
                      <c:pt idx="282">
                        <c:v>662</c:v>
                      </c:pt>
                      <c:pt idx="283">
                        <c:v>663</c:v>
                      </c:pt>
                      <c:pt idx="284">
                        <c:v>664</c:v>
                      </c:pt>
                      <c:pt idx="285">
                        <c:v>665</c:v>
                      </c:pt>
                      <c:pt idx="286">
                        <c:v>666</c:v>
                      </c:pt>
                      <c:pt idx="287">
                        <c:v>667</c:v>
                      </c:pt>
                      <c:pt idx="288">
                        <c:v>668</c:v>
                      </c:pt>
                      <c:pt idx="289">
                        <c:v>669</c:v>
                      </c:pt>
                      <c:pt idx="290">
                        <c:v>670</c:v>
                      </c:pt>
                      <c:pt idx="291">
                        <c:v>671</c:v>
                      </c:pt>
                      <c:pt idx="292">
                        <c:v>672</c:v>
                      </c:pt>
                      <c:pt idx="293">
                        <c:v>673</c:v>
                      </c:pt>
                      <c:pt idx="294">
                        <c:v>674</c:v>
                      </c:pt>
                      <c:pt idx="295">
                        <c:v>675</c:v>
                      </c:pt>
                      <c:pt idx="296">
                        <c:v>676</c:v>
                      </c:pt>
                      <c:pt idx="297">
                        <c:v>677</c:v>
                      </c:pt>
                      <c:pt idx="298">
                        <c:v>678</c:v>
                      </c:pt>
                      <c:pt idx="299">
                        <c:v>679</c:v>
                      </c:pt>
                      <c:pt idx="300">
                        <c:v>680</c:v>
                      </c:pt>
                      <c:pt idx="301">
                        <c:v>681</c:v>
                      </c:pt>
                      <c:pt idx="302">
                        <c:v>682</c:v>
                      </c:pt>
                      <c:pt idx="303">
                        <c:v>683</c:v>
                      </c:pt>
                      <c:pt idx="304">
                        <c:v>684</c:v>
                      </c:pt>
                      <c:pt idx="305">
                        <c:v>685</c:v>
                      </c:pt>
                      <c:pt idx="306">
                        <c:v>686</c:v>
                      </c:pt>
                      <c:pt idx="307">
                        <c:v>687</c:v>
                      </c:pt>
                      <c:pt idx="308">
                        <c:v>688</c:v>
                      </c:pt>
                      <c:pt idx="309">
                        <c:v>689</c:v>
                      </c:pt>
                      <c:pt idx="310">
                        <c:v>690</c:v>
                      </c:pt>
                      <c:pt idx="311">
                        <c:v>691</c:v>
                      </c:pt>
                      <c:pt idx="312">
                        <c:v>692</c:v>
                      </c:pt>
                      <c:pt idx="313">
                        <c:v>693</c:v>
                      </c:pt>
                      <c:pt idx="314">
                        <c:v>694</c:v>
                      </c:pt>
                      <c:pt idx="315">
                        <c:v>695</c:v>
                      </c:pt>
                      <c:pt idx="316">
                        <c:v>696</c:v>
                      </c:pt>
                      <c:pt idx="317">
                        <c:v>697</c:v>
                      </c:pt>
                      <c:pt idx="318">
                        <c:v>698</c:v>
                      </c:pt>
                      <c:pt idx="319">
                        <c:v>699</c:v>
                      </c:pt>
                      <c:pt idx="320">
                        <c:v>700</c:v>
                      </c:pt>
                      <c:pt idx="321">
                        <c:v>701</c:v>
                      </c:pt>
                      <c:pt idx="322">
                        <c:v>702</c:v>
                      </c:pt>
                      <c:pt idx="323">
                        <c:v>703</c:v>
                      </c:pt>
                      <c:pt idx="324">
                        <c:v>704</c:v>
                      </c:pt>
                      <c:pt idx="325">
                        <c:v>705</c:v>
                      </c:pt>
                      <c:pt idx="326">
                        <c:v>706</c:v>
                      </c:pt>
                      <c:pt idx="327">
                        <c:v>707</c:v>
                      </c:pt>
                      <c:pt idx="328">
                        <c:v>708</c:v>
                      </c:pt>
                      <c:pt idx="329">
                        <c:v>709</c:v>
                      </c:pt>
                      <c:pt idx="330">
                        <c:v>710</c:v>
                      </c:pt>
                      <c:pt idx="331">
                        <c:v>711</c:v>
                      </c:pt>
                      <c:pt idx="332">
                        <c:v>712</c:v>
                      </c:pt>
                      <c:pt idx="333">
                        <c:v>713</c:v>
                      </c:pt>
                      <c:pt idx="334">
                        <c:v>714</c:v>
                      </c:pt>
                      <c:pt idx="335">
                        <c:v>715</c:v>
                      </c:pt>
                      <c:pt idx="336">
                        <c:v>716</c:v>
                      </c:pt>
                      <c:pt idx="337">
                        <c:v>717</c:v>
                      </c:pt>
                      <c:pt idx="338">
                        <c:v>718</c:v>
                      </c:pt>
                      <c:pt idx="339">
                        <c:v>719</c:v>
                      </c:pt>
                      <c:pt idx="340">
                        <c:v>720</c:v>
                      </c:pt>
                      <c:pt idx="341">
                        <c:v>721</c:v>
                      </c:pt>
                      <c:pt idx="342">
                        <c:v>722</c:v>
                      </c:pt>
                      <c:pt idx="343">
                        <c:v>723</c:v>
                      </c:pt>
                      <c:pt idx="344">
                        <c:v>724</c:v>
                      </c:pt>
                      <c:pt idx="345">
                        <c:v>725</c:v>
                      </c:pt>
                      <c:pt idx="346">
                        <c:v>726</c:v>
                      </c:pt>
                      <c:pt idx="347">
                        <c:v>727</c:v>
                      </c:pt>
                      <c:pt idx="348">
                        <c:v>728</c:v>
                      </c:pt>
                      <c:pt idx="349">
                        <c:v>729</c:v>
                      </c:pt>
                      <c:pt idx="350">
                        <c:v>730</c:v>
                      </c:pt>
                      <c:pt idx="351">
                        <c:v>731</c:v>
                      </c:pt>
                      <c:pt idx="352">
                        <c:v>732</c:v>
                      </c:pt>
                      <c:pt idx="353">
                        <c:v>733</c:v>
                      </c:pt>
                      <c:pt idx="354">
                        <c:v>734</c:v>
                      </c:pt>
                      <c:pt idx="355">
                        <c:v>735</c:v>
                      </c:pt>
                      <c:pt idx="356">
                        <c:v>736</c:v>
                      </c:pt>
                      <c:pt idx="357">
                        <c:v>737</c:v>
                      </c:pt>
                      <c:pt idx="358">
                        <c:v>738</c:v>
                      </c:pt>
                      <c:pt idx="359">
                        <c:v>739</c:v>
                      </c:pt>
                      <c:pt idx="360">
                        <c:v>740</c:v>
                      </c:pt>
                      <c:pt idx="361">
                        <c:v>741</c:v>
                      </c:pt>
                      <c:pt idx="362">
                        <c:v>742</c:v>
                      </c:pt>
                      <c:pt idx="363">
                        <c:v>743</c:v>
                      </c:pt>
                      <c:pt idx="364">
                        <c:v>744</c:v>
                      </c:pt>
                      <c:pt idx="365">
                        <c:v>745</c:v>
                      </c:pt>
                      <c:pt idx="366">
                        <c:v>746</c:v>
                      </c:pt>
                      <c:pt idx="367">
                        <c:v>747</c:v>
                      </c:pt>
                      <c:pt idx="368">
                        <c:v>748</c:v>
                      </c:pt>
                      <c:pt idx="369">
                        <c:v>749</c:v>
                      </c:pt>
                      <c:pt idx="370">
                        <c:v>750</c:v>
                      </c:pt>
                      <c:pt idx="371">
                        <c:v>751</c:v>
                      </c:pt>
                      <c:pt idx="372">
                        <c:v>752</c:v>
                      </c:pt>
                      <c:pt idx="373">
                        <c:v>753</c:v>
                      </c:pt>
                      <c:pt idx="374">
                        <c:v>754</c:v>
                      </c:pt>
                      <c:pt idx="375">
                        <c:v>755</c:v>
                      </c:pt>
                      <c:pt idx="376">
                        <c:v>756</c:v>
                      </c:pt>
                      <c:pt idx="377">
                        <c:v>757</c:v>
                      </c:pt>
                      <c:pt idx="378">
                        <c:v>758</c:v>
                      </c:pt>
                      <c:pt idx="379">
                        <c:v>759</c:v>
                      </c:pt>
                      <c:pt idx="380">
                        <c:v>760</c:v>
                      </c:pt>
                      <c:pt idx="381">
                        <c:v>761</c:v>
                      </c:pt>
                      <c:pt idx="382">
                        <c:v>762</c:v>
                      </c:pt>
                      <c:pt idx="383">
                        <c:v>763</c:v>
                      </c:pt>
                      <c:pt idx="384">
                        <c:v>764</c:v>
                      </c:pt>
                      <c:pt idx="385">
                        <c:v>765</c:v>
                      </c:pt>
                      <c:pt idx="386">
                        <c:v>766</c:v>
                      </c:pt>
                      <c:pt idx="387">
                        <c:v>767</c:v>
                      </c:pt>
                      <c:pt idx="388">
                        <c:v>768</c:v>
                      </c:pt>
                      <c:pt idx="389">
                        <c:v>769</c:v>
                      </c:pt>
                      <c:pt idx="390">
                        <c:v>770</c:v>
                      </c:pt>
                      <c:pt idx="391">
                        <c:v>771</c:v>
                      </c:pt>
                      <c:pt idx="392">
                        <c:v>772</c:v>
                      </c:pt>
                      <c:pt idx="393">
                        <c:v>773</c:v>
                      </c:pt>
                      <c:pt idx="394">
                        <c:v>774</c:v>
                      </c:pt>
                      <c:pt idx="395">
                        <c:v>775</c:v>
                      </c:pt>
                      <c:pt idx="396">
                        <c:v>776</c:v>
                      </c:pt>
                      <c:pt idx="397">
                        <c:v>777</c:v>
                      </c:pt>
                      <c:pt idx="398">
                        <c:v>778</c:v>
                      </c:pt>
                      <c:pt idx="399">
                        <c:v>779</c:v>
                      </c:pt>
                      <c:pt idx="400">
                        <c:v>780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LED!$F$2:$F$452</c15:sqref>
                        </c15:formulaRef>
                      </c:ext>
                    </c:extLst>
                    <c:numCache>
                      <c:formatCode>0.00E+00</c:formatCode>
                      <c:ptCount val="451"/>
                      <c:pt idx="0" formatCode="General">
                        <c:v>3.8999999999999999E-5</c:v>
                      </c:pt>
                      <c:pt idx="1">
                        <c:v>4.28264E-5</c:v>
                      </c:pt>
                      <c:pt idx="2">
                        <c:v>4.69146E-5</c:v>
                      </c:pt>
                      <c:pt idx="3">
                        <c:v>5.1589599999999998E-5</c:v>
                      </c:pt>
                      <c:pt idx="4">
                        <c:v>5.7176399999999997E-5</c:v>
                      </c:pt>
                      <c:pt idx="5" formatCode="General">
                        <c:v>6.3999999999999997E-5</c:v>
                      </c:pt>
                      <c:pt idx="6">
                        <c:v>7.2344199999999998E-5</c:v>
                      </c:pt>
                      <c:pt idx="7">
                        <c:v>8.2212200000000005E-5</c:v>
                      </c:pt>
                      <c:pt idx="8">
                        <c:v>9.35082E-5</c:v>
                      </c:pt>
                      <c:pt idx="9" formatCode="General">
                        <c:v>1.06136E-4</c:v>
                      </c:pt>
                      <c:pt idx="10" formatCode="General">
                        <c:v>1.2E-4</c:v>
                      </c:pt>
                      <c:pt idx="11" formatCode="General">
                        <c:v>1.3498399999999999E-4</c:v>
                      </c:pt>
                      <c:pt idx="12" formatCode="General">
                        <c:v>1.5149200000000001E-4</c:v>
                      </c:pt>
                      <c:pt idx="13" formatCode="General">
                        <c:v>1.7020800000000001E-4</c:v>
                      </c:pt>
                      <c:pt idx="14" formatCode="General">
                        <c:v>1.9181600000000001E-4</c:v>
                      </c:pt>
                      <c:pt idx="15" formatCode="General">
                        <c:v>2.1699999999999999E-4</c:v>
                      </c:pt>
                      <c:pt idx="16" formatCode="General">
                        <c:v>2.4690699999999999E-4</c:v>
                      </c:pt>
                      <c:pt idx="17" formatCode="General">
                        <c:v>2.8123999999999998E-4</c:v>
                      </c:pt>
                      <c:pt idx="18" formatCode="General">
                        <c:v>3.1851999999999998E-4</c:v>
                      </c:pt>
                      <c:pt idx="19" formatCode="General">
                        <c:v>3.5726699999999998E-4</c:v>
                      </c:pt>
                      <c:pt idx="20" formatCode="General">
                        <c:v>3.9599999999999998E-4</c:v>
                      </c:pt>
                      <c:pt idx="21" formatCode="General">
                        <c:v>4.3371499999999999E-4</c:v>
                      </c:pt>
                      <c:pt idx="22" formatCode="General">
                        <c:v>4.73024E-4</c:v>
                      </c:pt>
                      <c:pt idx="23" formatCode="General">
                        <c:v>5.1787600000000001E-4</c:v>
                      </c:pt>
                      <c:pt idx="24" formatCode="General">
                        <c:v>5.72219E-4</c:v>
                      </c:pt>
                      <c:pt idx="25" formatCode="General">
                        <c:v>6.4000000000000005E-4</c:v>
                      </c:pt>
                      <c:pt idx="26" formatCode="General">
                        <c:v>7.2455999999999996E-4</c:v>
                      </c:pt>
                      <c:pt idx="27" formatCode="General">
                        <c:v>8.2549999999999995E-4</c:v>
                      </c:pt>
                      <c:pt idx="28" formatCode="General">
                        <c:v>9.4116000000000002E-4</c:v>
                      </c:pt>
                      <c:pt idx="29" formatCode="General">
                        <c:v>1.06988E-3</c:v>
                      </c:pt>
                      <c:pt idx="30" formatCode="General">
                        <c:v>1.2099999999999999E-3</c:v>
                      </c:pt>
                      <c:pt idx="31" formatCode="General">
                        <c:v>1.362091E-3</c:v>
                      </c:pt>
                      <c:pt idx="32" formatCode="General">
                        <c:v>1.530752E-3</c:v>
                      </c:pt>
                      <c:pt idx="33" formatCode="General">
                        <c:v>1.7203679999999999E-3</c:v>
                      </c:pt>
                      <c:pt idx="34" formatCode="General">
                        <c:v>1.9353230000000001E-3</c:v>
                      </c:pt>
                      <c:pt idx="35" formatCode="General">
                        <c:v>2.1800000000000001E-3</c:v>
                      </c:pt>
                      <c:pt idx="36" formatCode="General">
                        <c:v>2.4548E-3</c:v>
                      </c:pt>
                      <c:pt idx="37" formatCode="General">
                        <c:v>2.764E-3</c:v>
                      </c:pt>
                      <c:pt idx="38" formatCode="General">
                        <c:v>3.1178E-3</c:v>
                      </c:pt>
                      <c:pt idx="39" formatCode="General">
                        <c:v>3.5263999999999998E-3</c:v>
                      </c:pt>
                      <c:pt idx="40" formatCode="General">
                        <c:v>4.0000000000000001E-3</c:v>
                      </c:pt>
                      <c:pt idx="41" formatCode="General">
                        <c:v>4.54624E-3</c:v>
                      </c:pt>
                      <c:pt idx="42" formatCode="General">
                        <c:v>5.1593200000000002E-3</c:v>
                      </c:pt>
                      <c:pt idx="43" formatCode="General">
                        <c:v>5.8292800000000001E-3</c:v>
                      </c:pt>
                      <c:pt idx="44" formatCode="General">
                        <c:v>6.5461599999999997E-3</c:v>
                      </c:pt>
                      <c:pt idx="45" formatCode="General">
                        <c:v>7.3000000000000001E-3</c:v>
                      </c:pt>
                      <c:pt idx="46" formatCode="General">
                        <c:v>8.0865069999999997E-3</c:v>
                      </c:pt>
                      <c:pt idx="47" formatCode="General">
                        <c:v>8.9087200000000002E-3</c:v>
                      </c:pt>
                      <c:pt idx="48" formatCode="General">
                        <c:v>9.7676800000000008E-3</c:v>
                      </c:pt>
                      <c:pt idx="49" formatCode="General">
                        <c:v>1.0664430000000001E-2</c:v>
                      </c:pt>
                      <c:pt idx="50" formatCode="General">
                        <c:v>1.1599999999999999E-2</c:v>
                      </c:pt>
                      <c:pt idx="51" formatCode="General">
                        <c:v>1.257317E-2</c:v>
                      </c:pt>
                      <c:pt idx="52" formatCode="General">
                        <c:v>1.358272E-2</c:v>
                      </c:pt>
                      <c:pt idx="53" formatCode="General">
                        <c:v>1.4629680000000001E-2</c:v>
                      </c:pt>
                      <c:pt idx="54" formatCode="General">
                        <c:v>1.5715090000000001E-2</c:v>
                      </c:pt>
                      <c:pt idx="55" formatCode="General">
                        <c:v>1.6840000000000001E-2</c:v>
                      </c:pt>
                      <c:pt idx="56" formatCode="General">
                        <c:v>1.800736E-2</c:v>
                      </c:pt>
                      <c:pt idx="57" formatCode="General">
                        <c:v>1.9214479999999999E-2</c:v>
                      </c:pt>
                      <c:pt idx="58" formatCode="General">
                        <c:v>2.045392E-2</c:v>
                      </c:pt>
                      <c:pt idx="59" formatCode="General">
                        <c:v>2.171824E-2</c:v>
                      </c:pt>
                      <c:pt idx="60" formatCode="General">
                        <c:v>2.3E-2</c:v>
                      </c:pt>
                      <c:pt idx="61" formatCode="General">
                        <c:v>2.4294610000000001E-2</c:v>
                      </c:pt>
                      <c:pt idx="62" formatCode="General">
                        <c:v>2.5610239999999999E-2</c:v>
                      </c:pt>
                      <c:pt idx="63" formatCode="General">
                        <c:v>2.6958570000000001E-2</c:v>
                      </c:pt>
                      <c:pt idx="64" formatCode="General">
                        <c:v>2.8351250000000001E-2</c:v>
                      </c:pt>
                      <c:pt idx="65" formatCode="General">
                        <c:v>2.98E-2</c:v>
                      </c:pt>
                      <c:pt idx="66" formatCode="General">
                        <c:v>3.1310829999999998E-2</c:v>
                      </c:pt>
                      <c:pt idx="67" formatCode="General">
                        <c:v>3.2883679999999998E-2</c:v>
                      </c:pt>
                      <c:pt idx="68" formatCode="General">
                        <c:v>3.4521120000000002E-2</c:v>
                      </c:pt>
                      <c:pt idx="69" formatCode="General">
                        <c:v>3.6225710000000001E-2</c:v>
                      </c:pt>
                      <c:pt idx="70" formatCode="General">
                        <c:v>3.7999999999999999E-2</c:v>
                      </c:pt>
                      <c:pt idx="71" formatCode="General">
                        <c:v>3.9846670000000001E-2</c:v>
                      </c:pt>
                      <c:pt idx="72" formatCode="General">
                        <c:v>4.1768E-2</c:v>
                      </c:pt>
                      <c:pt idx="73" formatCode="General">
                        <c:v>4.3765999999999999E-2</c:v>
                      </c:pt>
                      <c:pt idx="74" formatCode="General">
                        <c:v>4.5842670000000002E-2</c:v>
                      </c:pt>
                      <c:pt idx="75" formatCode="General">
                        <c:v>4.8000000000000001E-2</c:v>
                      </c:pt>
                      <c:pt idx="76" formatCode="General">
                        <c:v>5.0243679999999999E-2</c:v>
                      </c:pt>
                      <c:pt idx="77" formatCode="General">
                        <c:v>5.2573040000000001E-2</c:v>
                      </c:pt>
                      <c:pt idx="78" formatCode="General">
                        <c:v>5.4980559999999998E-2</c:v>
                      </c:pt>
                      <c:pt idx="79" formatCode="General">
                        <c:v>5.7458719999999998E-2</c:v>
                      </c:pt>
                      <c:pt idx="80" formatCode="General">
                        <c:v>0.06</c:v>
                      </c:pt>
                      <c:pt idx="81" formatCode="General">
                        <c:v>6.2601970000000007E-2</c:v>
                      </c:pt>
                      <c:pt idx="82" formatCode="General">
                        <c:v>6.5277520000000006E-2</c:v>
                      </c:pt>
                      <c:pt idx="83" formatCode="General">
                        <c:v>6.8042080000000005E-2</c:v>
                      </c:pt>
                      <c:pt idx="84" formatCode="General">
                        <c:v>7.0911089999999996E-2</c:v>
                      </c:pt>
                      <c:pt idx="85" formatCode="General">
                        <c:v>7.3899999999999993E-2</c:v>
                      </c:pt>
                      <c:pt idx="86" formatCode="General">
                        <c:v>7.7016000000000001E-2</c:v>
                      </c:pt>
                      <c:pt idx="87" formatCode="General">
                        <c:v>8.0266400000000002E-2</c:v>
                      </c:pt>
                      <c:pt idx="88" formatCode="General">
                        <c:v>8.36668E-2</c:v>
                      </c:pt>
                      <c:pt idx="89" formatCode="General">
                        <c:v>8.7232799999999999E-2</c:v>
                      </c:pt>
                      <c:pt idx="90" formatCode="General">
                        <c:v>9.0980000000000005E-2</c:v>
                      </c:pt>
                      <c:pt idx="91" formatCode="General">
                        <c:v>9.4917550000000003E-2</c:v>
                      </c:pt>
                      <c:pt idx="92" formatCode="General">
                        <c:v>9.9045839999999996E-2</c:v>
                      </c:pt>
                      <c:pt idx="93" formatCode="General">
                        <c:v>0.1033674</c:v>
                      </c:pt>
                      <c:pt idx="94" formatCode="General">
                        <c:v>0.1078846</c:v>
                      </c:pt>
                      <c:pt idx="95" formatCode="General">
                        <c:v>0.11260000000000001</c:v>
                      </c:pt>
                      <c:pt idx="96" formatCode="General">
                        <c:v>0.117532</c:v>
                      </c:pt>
                      <c:pt idx="97" formatCode="General">
                        <c:v>0.1226744</c:v>
                      </c:pt>
                      <c:pt idx="98" formatCode="General">
                        <c:v>0.12799279999999999</c:v>
                      </c:pt>
                      <c:pt idx="99" formatCode="General">
                        <c:v>0.13345280000000001</c:v>
                      </c:pt>
                      <c:pt idx="100" formatCode="General">
                        <c:v>0.13902</c:v>
                      </c:pt>
                      <c:pt idx="101" formatCode="General">
                        <c:v>0.14467640000000001</c:v>
                      </c:pt>
                      <c:pt idx="102" formatCode="General">
                        <c:v>0.1504693</c:v>
                      </c:pt>
                      <c:pt idx="103" formatCode="General">
                        <c:v>0.15646189999999999</c:v>
                      </c:pt>
                      <c:pt idx="104" formatCode="General">
                        <c:v>0.16271769999999999</c:v>
                      </c:pt>
                      <c:pt idx="105" formatCode="General">
                        <c:v>0.16930000000000001</c:v>
                      </c:pt>
                      <c:pt idx="106" formatCode="General">
                        <c:v>0.17624310000000001</c:v>
                      </c:pt>
                      <c:pt idx="107" formatCode="General">
                        <c:v>0.1835581</c:v>
                      </c:pt>
                      <c:pt idx="108" formatCode="General">
                        <c:v>0.19127350000000001</c:v>
                      </c:pt>
                      <c:pt idx="109" formatCode="General">
                        <c:v>0.19941800000000001</c:v>
                      </c:pt>
                      <c:pt idx="110" formatCode="General">
                        <c:v>0.20802000000000001</c:v>
                      </c:pt>
                      <c:pt idx="111" formatCode="General">
                        <c:v>0.2171199</c:v>
                      </c:pt>
                      <c:pt idx="112" formatCode="General">
                        <c:v>0.22673450000000001</c:v>
                      </c:pt>
                      <c:pt idx="113" formatCode="General">
                        <c:v>0.23685709999999999</c:v>
                      </c:pt>
                      <c:pt idx="114" formatCode="General">
                        <c:v>0.24748120000000001</c:v>
                      </c:pt>
                      <c:pt idx="115" formatCode="General">
                        <c:v>0.2586</c:v>
                      </c:pt>
                      <c:pt idx="116" formatCode="General">
                        <c:v>0.27018490000000001</c:v>
                      </c:pt>
                      <c:pt idx="117" formatCode="General">
                        <c:v>0.28229389999999999</c:v>
                      </c:pt>
                      <c:pt idx="118" formatCode="General">
                        <c:v>0.29505049999999999</c:v>
                      </c:pt>
                      <c:pt idx="119" formatCode="General">
                        <c:v>0.30857800000000002</c:v>
                      </c:pt>
                      <c:pt idx="120" formatCode="General">
                        <c:v>0.32300000000000001</c:v>
                      </c:pt>
                      <c:pt idx="121" formatCode="General">
                        <c:v>0.33840209999999998</c:v>
                      </c:pt>
                      <c:pt idx="122" formatCode="General">
                        <c:v>0.3546858</c:v>
                      </c:pt>
                      <c:pt idx="123" formatCode="General">
                        <c:v>0.37169859999999999</c:v>
                      </c:pt>
                      <c:pt idx="124" formatCode="General">
                        <c:v>0.38928750000000001</c:v>
                      </c:pt>
                      <c:pt idx="125" formatCode="General">
                        <c:v>0.4073</c:v>
                      </c:pt>
                      <c:pt idx="126" formatCode="General">
                        <c:v>0.42562990000000001</c:v>
                      </c:pt>
                      <c:pt idx="127" formatCode="General">
                        <c:v>0.44430960000000003</c:v>
                      </c:pt>
                      <c:pt idx="128" formatCode="General">
                        <c:v>0.46339439999999998</c:v>
                      </c:pt>
                      <c:pt idx="129" formatCode="General">
                        <c:v>0.48293950000000002</c:v>
                      </c:pt>
                      <c:pt idx="130" formatCode="General">
                        <c:v>0.503</c:v>
                      </c:pt>
                      <c:pt idx="131" formatCode="General">
                        <c:v>0.52356930000000002</c:v>
                      </c:pt>
                      <c:pt idx="132" formatCode="General">
                        <c:v>0.544512</c:v>
                      </c:pt>
                      <c:pt idx="133" formatCode="General">
                        <c:v>0.56569000000000003</c:v>
                      </c:pt>
                      <c:pt idx="134" formatCode="General">
                        <c:v>0.58696530000000002</c:v>
                      </c:pt>
                      <c:pt idx="135" formatCode="General">
                        <c:v>0.60819999999999996</c:v>
                      </c:pt>
                      <c:pt idx="136" formatCode="General">
                        <c:v>0.62934559999999995</c:v>
                      </c:pt>
                      <c:pt idx="137" formatCode="General">
                        <c:v>0.65030679999999996</c:v>
                      </c:pt>
                      <c:pt idx="138" formatCode="General">
                        <c:v>0.6708752</c:v>
                      </c:pt>
                      <c:pt idx="139" formatCode="General">
                        <c:v>0.69084239999999997</c:v>
                      </c:pt>
                      <c:pt idx="140" formatCode="General">
                        <c:v>0.71</c:v>
                      </c:pt>
                      <c:pt idx="141" formatCode="General">
                        <c:v>0.72818519999999998</c:v>
                      </c:pt>
                      <c:pt idx="142" formatCode="General">
                        <c:v>0.7454636</c:v>
                      </c:pt>
                      <c:pt idx="143" formatCode="General">
                        <c:v>0.76196940000000002</c:v>
                      </c:pt>
                      <c:pt idx="144" formatCode="General">
                        <c:v>0.77783679999999999</c:v>
                      </c:pt>
                      <c:pt idx="145" formatCode="General">
                        <c:v>0.79320000000000002</c:v>
                      </c:pt>
                      <c:pt idx="146" formatCode="General">
                        <c:v>0.80811040000000001</c:v>
                      </c:pt>
                      <c:pt idx="147" formatCode="General">
                        <c:v>0.82249620000000001</c:v>
                      </c:pt>
                      <c:pt idx="148" formatCode="General">
                        <c:v>0.83630680000000002</c:v>
                      </c:pt>
                      <c:pt idx="149" formatCode="General">
                        <c:v>0.84949160000000001</c:v>
                      </c:pt>
                      <c:pt idx="150" formatCode="General">
                        <c:v>0.86199999999999999</c:v>
                      </c:pt>
                      <c:pt idx="151" formatCode="General">
                        <c:v>0.8738108</c:v>
                      </c:pt>
                      <c:pt idx="152" formatCode="General">
                        <c:v>0.88496240000000004</c:v>
                      </c:pt>
                      <c:pt idx="153" formatCode="General">
                        <c:v>0.8954936</c:v>
                      </c:pt>
                      <c:pt idx="154" formatCode="General">
                        <c:v>0.9054432</c:v>
                      </c:pt>
                      <c:pt idx="155" formatCode="General">
                        <c:v>0.9148501</c:v>
                      </c:pt>
                      <c:pt idx="156" formatCode="General">
                        <c:v>0.92373479999999997</c:v>
                      </c:pt>
                      <c:pt idx="157" formatCode="General">
                        <c:v>0.93209240000000004</c:v>
                      </c:pt>
                      <c:pt idx="158" formatCode="General">
                        <c:v>0.93992260000000005</c:v>
                      </c:pt>
                      <c:pt idx="159" formatCode="General">
                        <c:v>0.94722519999999999</c:v>
                      </c:pt>
                      <c:pt idx="160" formatCode="General">
                        <c:v>0.95399999999999996</c:v>
                      </c:pt>
                      <c:pt idx="161" formatCode="General">
                        <c:v>0.96025609999999995</c:v>
                      </c:pt>
                      <c:pt idx="162" formatCode="General">
                        <c:v>0.96600739999999996</c:v>
                      </c:pt>
                      <c:pt idx="163" formatCode="General">
                        <c:v>0.97126060000000003</c:v>
                      </c:pt>
                      <c:pt idx="164" formatCode="General">
                        <c:v>0.97602250000000002</c:v>
                      </c:pt>
                      <c:pt idx="165" formatCode="General">
                        <c:v>0.98029999999999995</c:v>
                      </c:pt>
                      <c:pt idx="166" formatCode="General">
                        <c:v>0.98409239999999998</c:v>
                      </c:pt>
                      <c:pt idx="167" formatCode="General">
                        <c:v>0.98741820000000002</c:v>
                      </c:pt>
                      <c:pt idx="168" formatCode="General">
                        <c:v>0.99031279999999999</c:v>
                      </c:pt>
                      <c:pt idx="169" formatCode="General">
                        <c:v>0.99281160000000002</c:v>
                      </c:pt>
                      <c:pt idx="170" formatCode="General">
                        <c:v>0.99495009999999995</c:v>
                      </c:pt>
                      <c:pt idx="171" formatCode="General">
                        <c:v>0.99671080000000001</c:v>
                      </c:pt>
                      <c:pt idx="172" formatCode="General">
                        <c:v>0.99809829999999999</c:v>
                      </c:pt>
                      <c:pt idx="173" formatCode="General">
                        <c:v>0.999112</c:v>
                      </c:pt>
                      <c:pt idx="174" formatCode="General">
                        <c:v>0.99974819999999998</c:v>
                      </c:pt>
                      <c:pt idx="175" formatCode="General">
                        <c:v>1</c:v>
                      </c:pt>
                      <c:pt idx="176" formatCode="General">
                        <c:v>0.99985670000000004</c:v>
                      </c:pt>
                      <c:pt idx="177" formatCode="General">
                        <c:v>0.99930459999999999</c:v>
                      </c:pt>
                      <c:pt idx="178" formatCode="General">
                        <c:v>0.99832549999999998</c:v>
                      </c:pt>
                      <c:pt idx="179" formatCode="General">
                        <c:v>0.99689870000000003</c:v>
                      </c:pt>
                      <c:pt idx="180" formatCode="General">
                        <c:v>0.995</c:v>
                      </c:pt>
                      <c:pt idx="181" formatCode="General">
                        <c:v>0.9926005</c:v>
                      </c:pt>
                      <c:pt idx="182" formatCode="General">
                        <c:v>0.98974260000000003</c:v>
                      </c:pt>
                      <c:pt idx="183" formatCode="General">
                        <c:v>0.9864444</c:v>
                      </c:pt>
                      <c:pt idx="184" formatCode="General">
                        <c:v>0.98272409999999999</c:v>
                      </c:pt>
                      <c:pt idx="185" formatCode="General">
                        <c:v>0.97860000000000003</c:v>
                      </c:pt>
                      <c:pt idx="186" formatCode="General">
                        <c:v>0.9740837</c:v>
                      </c:pt>
                      <c:pt idx="187" formatCode="General">
                        <c:v>0.96917120000000001</c:v>
                      </c:pt>
                      <c:pt idx="188" formatCode="General">
                        <c:v>0.96385679999999996</c:v>
                      </c:pt>
                      <c:pt idx="189" formatCode="General">
                        <c:v>0.95813490000000001</c:v>
                      </c:pt>
                      <c:pt idx="190" formatCode="General">
                        <c:v>0.95199999999999996</c:v>
                      </c:pt>
                      <c:pt idx="191" formatCode="General">
                        <c:v>0.94545040000000002</c:v>
                      </c:pt>
                      <c:pt idx="192" formatCode="General">
                        <c:v>0.93849919999999998</c:v>
                      </c:pt>
                      <c:pt idx="193" formatCode="General">
                        <c:v>0.93116279999999996</c:v>
                      </c:pt>
                      <c:pt idx="194" formatCode="General">
                        <c:v>0.92345759999999999</c:v>
                      </c:pt>
                      <c:pt idx="195" formatCode="General">
                        <c:v>0.91539999999999999</c:v>
                      </c:pt>
                      <c:pt idx="196" formatCode="General">
                        <c:v>0.90700639999999999</c:v>
                      </c:pt>
                      <c:pt idx="197" formatCode="General">
                        <c:v>0.8982772</c:v>
                      </c:pt>
                      <c:pt idx="198" formatCode="General">
                        <c:v>0.88920480000000002</c:v>
                      </c:pt>
                      <c:pt idx="199" formatCode="General">
                        <c:v>0.87978160000000005</c:v>
                      </c:pt>
                      <c:pt idx="200" formatCode="General">
                        <c:v>0.87</c:v>
                      </c:pt>
                      <c:pt idx="201" formatCode="General">
                        <c:v>0.85986130000000005</c:v>
                      </c:pt>
                      <c:pt idx="202" formatCode="General">
                        <c:v>0.84939200000000004</c:v>
                      </c:pt>
                      <c:pt idx="203" formatCode="General">
                        <c:v>0.83862199999999998</c:v>
                      </c:pt>
                      <c:pt idx="204" formatCode="General">
                        <c:v>0.82758129999999996</c:v>
                      </c:pt>
                      <c:pt idx="205" formatCode="General">
                        <c:v>0.81630000000000003</c:v>
                      </c:pt>
                      <c:pt idx="206" formatCode="General">
                        <c:v>0.80479469999999997</c:v>
                      </c:pt>
                      <c:pt idx="207" formatCode="General">
                        <c:v>0.79308199999999995</c:v>
                      </c:pt>
                      <c:pt idx="208" formatCode="General">
                        <c:v>0.781192</c:v>
                      </c:pt>
                      <c:pt idx="209" formatCode="General">
                        <c:v>0.76915469999999997</c:v>
                      </c:pt>
                      <c:pt idx="210" formatCode="General">
                        <c:v>0.75700000000000001</c:v>
                      </c:pt>
                      <c:pt idx="211" formatCode="General">
                        <c:v>0.74475409999999997</c:v>
                      </c:pt>
                      <c:pt idx="212" formatCode="General">
                        <c:v>0.73242240000000003</c:v>
                      </c:pt>
                      <c:pt idx="213" formatCode="General">
                        <c:v>0.72000359999999997</c:v>
                      </c:pt>
                      <c:pt idx="214" formatCode="General">
                        <c:v>0.70749649999999997</c:v>
                      </c:pt>
                      <c:pt idx="215" formatCode="General">
                        <c:v>0.69489999999999996</c:v>
                      </c:pt>
                      <c:pt idx="216" formatCode="General">
                        <c:v>0.68221920000000003</c:v>
                      </c:pt>
                      <c:pt idx="217" formatCode="General">
                        <c:v>0.66947159999999994</c:v>
                      </c:pt>
                      <c:pt idx="218" formatCode="General">
                        <c:v>0.65667439999999999</c:v>
                      </c:pt>
                      <c:pt idx="219" formatCode="General">
                        <c:v>0.64384479999999999</c:v>
                      </c:pt>
                      <c:pt idx="220" formatCode="General">
                        <c:v>0.63100000000000001</c:v>
                      </c:pt>
                      <c:pt idx="221" formatCode="General">
                        <c:v>0.61815549999999997</c:v>
                      </c:pt>
                      <c:pt idx="222" formatCode="General">
                        <c:v>0.60531440000000003</c:v>
                      </c:pt>
                      <c:pt idx="223" formatCode="General">
                        <c:v>0.59247559999999999</c:v>
                      </c:pt>
                      <c:pt idx="224" formatCode="General">
                        <c:v>0.57963790000000004</c:v>
                      </c:pt>
                      <c:pt idx="225" formatCode="General">
                        <c:v>0.56679999999999997</c:v>
                      </c:pt>
                      <c:pt idx="226" formatCode="General">
                        <c:v>0.55396109999999998</c:v>
                      </c:pt>
                      <c:pt idx="227" formatCode="General">
                        <c:v>0.54113719999999998</c:v>
                      </c:pt>
                      <c:pt idx="228" formatCode="General">
                        <c:v>0.52835279999999996</c:v>
                      </c:pt>
                      <c:pt idx="229" formatCode="General">
                        <c:v>0.51563230000000004</c:v>
                      </c:pt>
                      <c:pt idx="230" formatCode="General">
                        <c:v>0.503</c:v>
                      </c:pt>
                      <c:pt idx="231" formatCode="General">
                        <c:v>0.49046879999999998</c:v>
                      </c:pt>
                      <c:pt idx="232" formatCode="General">
                        <c:v>0.47803040000000002</c:v>
                      </c:pt>
                      <c:pt idx="233" formatCode="General">
                        <c:v>0.46567760000000002</c:v>
                      </c:pt>
                      <c:pt idx="234" formatCode="General">
                        <c:v>0.45340320000000001</c:v>
                      </c:pt>
                      <c:pt idx="235" formatCode="General">
                        <c:v>0.44119999999999998</c:v>
                      </c:pt>
                      <c:pt idx="236" formatCode="General">
                        <c:v>0.42908000000000002</c:v>
                      </c:pt>
                      <c:pt idx="237" formatCode="General">
                        <c:v>0.41703600000000002</c:v>
                      </c:pt>
                      <c:pt idx="238" formatCode="General">
                        <c:v>0.405032</c:v>
                      </c:pt>
                      <c:pt idx="239" formatCode="General">
                        <c:v>0.39303199999999999</c:v>
                      </c:pt>
                      <c:pt idx="240" formatCode="General">
                        <c:v>0.38100000000000001</c:v>
                      </c:pt>
                      <c:pt idx="241" formatCode="General">
                        <c:v>0.36891839999999998</c:v>
                      </c:pt>
                      <c:pt idx="242" formatCode="General">
                        <c:v>0.35682720000000001</c:v>
                      </c:pt>
                      <c:pt idx="243" formatCode="General">
                        <c:v>0.34477679999999999</c:v>
                      </c:pt>
                      <c:pt idx="244" formatCode="General">
                        <c:v>0.33281759999999999</c:v>
                      </c:pt>
                      <c:pt idx="245" formatCode="General">
                        <c:v>0.32100000000000001</c:v>
                      </c:pt>
                      <c:pt idx="246" formatCode="General">
                        <c:v>0.3093381</c:v>
                      </c:pt>
                      <c:pt idx="247" formatCode="General">
                        <c:v>0.29785040000000002</c:v>
                      </c:pt>
                      <c:pt idx="248" formatCode="General">
                        <c:v>0.2865936</c:v>
                      </c:pt>
                      <c:pt idx="249" formatCode="General">
                        <c:v>0.27562449999999999</c:v>
                      </c:pt>
                      <c:pt idx="250" formatCode="General">
                        <c:v>0.26500000000000001</c:v>
                      </c:pt>
                      <c:pt idx="251" formatCode="General">
                        <c:v>0.25476320000000002</c:v>
                      </c:pt>
                      <c:pt idx="252" formatCode="General">
                        <c:v>0.24488960000000001</c:v>
                      </c:pt>
                      <c:pt idx="253" formatCode="General">
                        <c:v>0.2353344</c:v>
                      </c:pt>
                      <c:pt idx="254" formatCode="General">
                        <c:v>0.2260528</c:v>
                      </c:pt>
                      <c:pt idx="255" formatCode="General">
                        <c:v>0.217</c:v>
                      </c:pt>
                      <c:pt idx="256" formatCode="General">
                        <c:v>0.2081616</c:v>
                      </c:pt>
                      <c:pt idx="257" formatCode="General">
                        <c:v>0.1995488</c:v>
                      </c:pt>
                      <c:pt idx="258" formatCode="General">
                        <c:v>0.1911552</c:v>
                      </c:pt>
                      <c:pt idx="259" formatCode="General">
                        <c:v>0.18297440000000001</c:v>
                      </c:pt>
                      <c:pt idx="260" formatCode="General">
                        <c:v>0.17499999999999999</c:v>
                      </c:pt>
                      <c:pt idx="261" formatCode="General">
                        <c:v>0.1672235</c:v>
                      </c:pt>
                      <c:pt idx="262" formatCode="General">
                        <c:v>0.15964639999999999</c:v>
                      </c:pt>
                      <c:pt idx="263" formatCode="General">
                        <c:v>0.15227760000000001</c:v>
                      </c:pt>
                      <c:pt idx="264" formatCode="General">
                        <c:v>0.1451259</c:v>
                      </c:pt>
                      <c:pt idx="265" formatCode="General">
                        <c:v>0.13819999999999999</c:v>
                      </c:pt>
                      <c:pt idx="266" formatCode="General">
                        <c:v>0.13150029999999999</c:v>
                      </c:pt>
                      <c:pt idx="267" formatCode="General">
                        <c:v>0.12502479999999999</c:v>
                      </c:pt>
                      <c:pt idx="268" formatCode="General">
                        <c:v>0.1187792</c:v>
                      </c:pt>
                      <c:pt idx="269" formatCode="General">
                        <c:v>0.1127691</c:v>
                      </c:pt>
                      <c:pt idx="270" formatCode="General">
                        <c:v>0.107</c:v>
                      </c:pt>
                      <c:pt idx="271" formatCode="General">
                        <c:v>0.1014762</c:v>
                      </c:pt>
                      <c:pt idx="272" formatCode="General">
                        <c:v>9.6188640000000006E-2</c:v>
                      </c:pt>
                      <c:pt idx="273" formatCode="General">
                        <c:v>9.1122960000000003E-2</c:v>
                      </c:pt>
                      <c:pt idx="274" formatCode="General">
                        <c:v>8.6264850000000004E-2</c:v>
                      </c:pt>
                      <c:pt idx="275" formatCode="General">
                        <c:v>8.1600000000000006E-2</c:v>
                      </c:pt>
                      <c:pt idx="276" formatCode="General">
                        <c:v>7.7120640000000004E-2</c:v>
                      </c:pt>
                      <c:pt idx="277" formatCode="General">
                        <c:v>7.2825520000000005E-2</c:v>
                      </c:pt>
                      <c:pt idx="278" formatCode="General">
                        <c:v>6.8710080000000007E-2</c:v>
                      </c:pt>
                      <c:pt idx="279" formatCode="General">
                        <c:v>6.4769759999999996E-2</c:v>
                      </c:pt>
                      <c:pt idx="280" formatCode="General">
                        <c:v>6.0999999999999999E-2</c:v>
                      </c:pt>
                      <c:pt idx="281" formatCode="General">
                        <c:v>5.7396210000000003E-2</c:v>
                      </c:pt>
                      <c:pt idx="282" formatCode="General">
                        <c:v>5.3955040000000003E-2</c:v>
                      </c:pt>
                      <c:pt idx="283" formatCode="General">
                        <c:v>5.0673759999999998E-2</c:v>
                      </c:pt>
                      <c:pt idx="284" formatCode="General">
                        <c:v>4.7549649999999999E-2</c:v>
                      </c:pt>
                      <c:pt idx="285" formatCode="General">
                        <c:v>4.4580000000000002E-2</c:v>
                      </c:pt>
                      <c:pt idx="286" formatCode="General">
                        <c:v>4.1758719999999999E-2</c:v>
                      </c:pt>
                      <c:pt idx="287" formatCode="General">
                        <c:v>3.9084960000000002E-2</c:v>
                      </c:pt>
                      <c:pt idx="288" formatCode="General">
                        <c:v>3.656384E-2</c:v>
                      </c:pt>
                      <c:pt idx="289" formatCode="General">
                        <c:v>3.4200479999999998E-2</c:v>
                      </c:pt>
                      <c:pt idx="290" formatCode="General">
                        <c:v>3.2000000000000001E-2</c:v>
                      </c:pt>
                      <c:pt idx="291" formatCode="General">
                        <c:v>2.9962610000000001E-2</c:v>
                      </c:pt>
                      <c:pt idx="292" formatCode="General">
                        <c:v>2.807664E-2</c:v>
                      </c:pt>
                      <c:pt idx="293" formatCode="General">
                        <c:v>2.632936E-2</c:v>
                      </c:pt>
                      <c:pt idx="294" formatCode="General">
                        <c:v>2.4708049999999999E-2</c:v>
                      </c:pt>
                      <c:pt idx="295" formatCode="General">
                        <c:v>2.3199999999999998E-2</c:v>
                      </c:pt>
                      <c:pt idx="296" formatCode="General">
                        <c:v>2.1800770000000001E-2</c:v>
                      </c:pt>
                      <c:pt idx="297" formatCode="General">
                        <c:v>2.0501120000000001E-2</c:v>
                      </c:pt>
                      <c:pt idx="298" formatCode="General">
                        <c:v>1.9281079999999999E-2</c:v>
                      </c:pt>
                      <c:pt idx="299" formatCode="General">
                        <c:v>1.8120689999999998E-2</c:v>
                      </c:pt>
                      <c:pt idx="300" formatCode="General">
                        <c:v>1.7000000000000001E-2</c:v>
                      </c:pt>
                      <c:pt idx="301" formatCode="General">
                        <c:v>1.5903790000000001E-2</c:v>
                      </c:pt>
                      <c:pt idx="302" formatCode="General">
                        <c:v>1.483718E-2</c:v>
                      </c:pt>
                      <c:pt idx="303" formatCode="General">
                        <c:v>1.3810680000000001E-2</c:v>
                      </c:pt>
                      <c:pt idx="304" formatCode="General">
                        <c:v>1.283478E-2</c:v>
                      </c:pt>
                      <c:pt idx="305" formatCode="General">
                        <c:v>1.192E-2</c:v>
                      </c:pt>
                      <c:pt idx="306" formatCode="General">
                        <c:v>1.106831E-2</c:v>
                      </c:pt>
                      <c:pt idx="307" formatCode="General">
                        <c:v>1.027339E-2</c:v>
                      </c:pt>
                      <c:pt idx="308" formatCode="General">
                        <c:v>9.5333109999999992E-3</c:v>
                      </c:pt>
                      <c:pt idx="309" formatCode="General">
                        <c:v>8.8461570000000003E-3</c:v>
                      </c:pt>
                      <c:pt idx="310" formatCode="General">
                        <c:v>8.2100000000000003E-3</c:v>
                      </c:pt>
                      <c:pt idx="311" formatCode="General">
                        <c:v>7.6237809999999996E-3</c:v>
                      </c:pt>
                      <c:pt idx="312" formatCode="General">
                        <c:v>7.0854239999999999E-3</c:v>
                      </c:pt>
                      <c:pt idx="313" formatCode="General">
                        <c:v>6.5914759999999998E-3</c:v>
                      </c:pt>
                      <c:pt idx="314" formatCode="General">
                        <c:v>6.1384849999999999E-3</c:v>
                      </c:pt>
                      <c:pt idx="315" formatCode="General">
                        <c:v>5.7229999999999998E-3</c:v>
                      </c:pt>
                      <c:pt idx="316" formatCode="General">
                        <c:v>5.3430589999999998E-3</c:v>
                      </c:pt>
                      <c:pt idx="317" formatCode="General">
                        <c:v>4.9957960000000003E-3</c:v>
                      </c:pt>
                      <c:pt idx="318" formatCode="General">
                        <c:v>4.6764040000000003E-3</c:v>
                      </c:pt>
                      <c:pt idx="319" formatCode="General">
                        <c:v>4.3800749999999998E-3</c:v>
                      </c:pt>
                      <c:pt idx="320" formatCode="General">
                        <c:v>4.1019999999999997E-3</c:v>
                      </c:pt>
                      <c:pt idx="321" formatCode="General">
                        <c:v>3.8384529999999999E-3</c:v>
                      </c:pt>
                      <c:pt idx="322" formatCode="General">
                        <c:v>3.5890990000000001E-3</c:v>
                      </c:pt>
                      <c:pt idx="323" formatCode="General">
                        <c:v>3.3542189999999999E-3</c:v>
                      </c:pt>
                      <c:pt idx="324" formatCode="General">
                        <c:v>3.1340930000000001E-3</c:v>
                      </c:pt>
                      <c:pt idx="325" formatCode="General">
                        <c:v>2.9290000000000002E-3</c:v>
                      </c:pt>
                      <c:pt idx="326" formatCode="General">
                        <c:v>2.7381390000000001E-3</c:v>
                      </c:pt>
                      <c:pt idx="327" formatCode="General">
                        <c:v>2.559876E-3</c:v>
                      </c:pt>
                      <c:pt idx="328" formatCode="General">
                        <c:v>2.3932440000000001E-3</c:v>
                      </c:pt>
                      <c:pt idx="329" formatCode="General">
                        <c:v>2.2372749999999999E-3</c:v>
                      </c:pt>
                      <c:pt idx="330" formatCode="General">
                        <c:v>2.091E-3</c:v>
                      </c:pt>
                      <c:pt idx="331" formatCode="General">
                        <c:v>1.9535870000000001E-3</c:v>
                      </c:pt>
                      <c:pt idx="332" formatCode="General">
                        <c:v>1.8245799999999999E-3</c:v>
                      </c:pt>
                      <c:pt idx="333" formatCode="General">
                        <c:v>1.7035799999999999E-3</c:v>
                      </c:pt>
                      <c:pt idx="334" formatCode="General">
                        <c:v>1.5901870000000001E-3</c:v>
                      </c:pt>
                      <c:pt idx="335" formatCode="General">
                        <c:v>1.4840000000000001E-3</c:v>
                      </c:pt>
                      <c:pt idx="336" formatCode="General">
                        <c:v>1.384496E-3</c:v>
                      </c:pt>
                      <c:pt idx="337" formatCode="General">
                        <c:v>1.2912679999999999E-3</c:v>
                      </c:pt>
                      <c:pt idx="338" formatCode="General">
                        <c:v>1.2040919999999999E-3</c:v>
                      </c:pt>
                      <c:pt idx="339" formatCode="General">
                        <c:v>1.122744E-3</c:v>
                      </c:pt>
                      <c:pt idx="340" formatCode="General">
                        <c:v>1.047E-3</c:v>
                      </c:pt>
                      <c:pt idx="341" formatCode="General">
                        <c:v>9.7659000000000005E-4</c:v>
                      </c:pt>
                      <c:pt idx="342" formatCode="General">
                        <c:v>9.1110900000000001E-4</c:v>
                      </c:pt>
                      <c:pt idx="343" formatCode="General">
                        <c:v>8.5013299999999999E-4</c:v>
                      </c:pt>
                      <c:pt idx="344" formatCode="General">
                        <c:v>7.9323800000000004E-4</c:v>
                      </c:pt>
                      <c:pt idx="345" formatCode="General">
                        <c:v>7.3999999999999999E-4</c:v>
                      </c:pt>
                      <c:pt idx="346" formatCode="General">
                        <c:v>6.9008299999999997E-4</c:v>
                      </c:pt>
                      <c:pt idx="347" formatCode="General">
                        <c:v>6.4331000000000002E-4</c:v>
                      </c:pt>
                      <c:pt idx="348" formatCode="General">
                        <c:v>5.9949600000000003E-4</c:v>
                      </c:pt>
                      <c:pt idx="349" formatCode="General">
                        <c:v>5.5845500000000002E-4</c:v>
                      </c:pt>
                      <c:pt idx="350" formatCode="General">
                        <c:v>5.1999999999999995E-4</c:v>
                      </c:pt>
                      <c:pt idx="351" formatCode="General">
                        <c:v>4.83914E-4</c:v>
                      </c:pt>
                      <c:pt idx="352" formatCode="General">
                        <c:v>4.5005300000000001E-4</c:v>
                      </c:pt>
                      <c:pt idx="353" formatCode="General">
                        <c:v>4.1834499999999998E-4</c:v>
                      </c:pt>
                      <c:pt idx="354" formatCode="General">
                        <c:v>3.8871799999999997E-4</c:v>
                      </c:pt>
                      <c:pt idx="355" formatCode="General">
                        <c:v>3.611E-4</c:v>
                      </c:pt>
                      <c:pt idx="356" formatCode="General">
                        <c:v>3.3538399999999999E-4</c:v>
                      </c:pt>
                      <c:pt idx="357" formatCode="General">
                        <c:v>3.1144000000000001E-4</c:v>
                      </c:pt>
                      <c:pt idx="358" formatCode="General">
                        <c:v>2.8916599999999999E-4</c:v>
                      </c:pt>
                      <c:pt idx="359" formatCode="General">
                        <c:v>2.68454E-4</c:v>
                      </c:pt>
                      <c:pt idx="360" formatCode="General">
                        <c:v>2.4919999999999999E-4</c:v>
                      </c:pt>
                      <c:pt idx="361" formatCode="General">
                        <c:v>2.3130199999999999E-4</c:v>
                      </c:pt>
                      <c:pt idx="362" formatCode="General">
                        <c:v>2.1468600000000001E-4</c:v>
                      </c:pt>
                      <c:pt idx="363" formatCode="General">
                        <c:v>1.9928799999999999E-4</c:v>
                      </c:pt>
                      <c:pt idx="364" formatCode="General">
                        <c:v>1.8504799999999999E-4</c:v>
                      </c:pt>
                      <c:pt idx="365" formatCode="General">
                        <c:v>1.719E-4</c:v>
                      </c:pt>
                      <c:pt idx="366" formatCode="General">
                        <c:v>1.5977799999999999E-4</c:v>
                      </c:pt>
                      <c:pt idx="367" formatCode="General">
                        <c:v>1.4860399999999999E-4</c:v>
                      </c:pt>
                      <c:pt idx="368" formatCode="General">
                        <c:v>1.3830200000000001E-4</c:v>
                      </c:pt>
                      <c:pt idx="369" formatCode="General">
                        <c:v>1.2879300000000001E-4</c:v>
                      </c:pt>
                      <c:pt idx="370" formatCode="General">
                        <c:v>1.2E-4</c:v>
                      </c:pt>
                      <c:pt idx="371" formatCode="General">
                        <c:v>1.1186E-4</c:v>
                      </c:pt>
                      <c:pt idx="372" formatCode="General">
                        <c:v>1.0432199999999999E-4</c:v>
                      </c:pt>
                      <c:pt idx="373">
                        <c:v>9.7335600000000004E-5</c:v>
                      </c:pt>
                      <c:pt idx="374">
                        <c:v>9.0845899999999997E-5</c:v>
                      </c:pt>
                      <c:pt idx="375" formatCode="General">
                        <c:v>8.4800000000000001E-5</c:v>
                      </c:pt>
                      <c:pt idx="376">
                        <c:v>7.9146699999999999E-5</c:v>
                      </c:pt>
                      <c:pt idx="377" formatCode="General">
                        <c:v>7.3857999999999997E-5</c:v>
                      </c:pt>
                      <c:pt idx="378" formatCode="General">
                        <c:v>6.8916000000000002E-5</c:v>
                      </c:pt>
                      <c:pt idx="379">
                        <c:v>6.4302700000000004E-5</c:v>
                      </c:pt>
                      <c:pt idx="380" formatCode="General">
                        <c:v>6.0000000000000002E-5</c:v>
                      </c:pt>
                      <c:pt idx="381">
                        <c:v>5.59819E-5</c:v>
                      </c:pt>
                      <c:pt idx="382">
                        <c:v>5.2225599999999997E-5</c:v>
                      </c:pt>
                      <c:pt idx="383">
                        <c:v>4.8718399999999998E-5</c:v>
                      </c:pt>
                      <c:pt idx="384">
                        <c:v>4.5447500000000002E-5</c:v>
                      </c:pt>
                      <c:pt idx="385" formatCode="General">
                        <c:v>4.2400000000000001E-5</c:v>
                      </c:pt>
                      <c:pt idx="386">
                        <c:v>3.9561000000000003E-5</c:v>
                      </c:pt>
                      <c:pt idx="387">
                        <c:v>3.6915100000000002E-5</c:v>
                      </c:pt>
                      <c:pt idx="388">
                        <c:v>3.4448700000000001E-5</c:v>
                      </c:pt>
                      <c:pt idx="389">
                        <c:v>3.2148199999999998E-5</c:v>
                      </c:pt>
                      <c:pt idx="390" formatCode="General">
                        <c:v>3.0000000000000001E-5</c:v>
                      </c:pt>
                      <c:pt idx="391">
                        <c:v>2.7991300000000001E-5</c:v>
                      </c:pt>
                      <c:pt idx="392">
                        <c:v>2.61136E-5</c:v>
                      </c:pt>
                      <c:pt idx="393">
                        <c:v>2.4360200000000001E-5</c:v>
                      </c:pt>
                      <c:pt idx="394">
                        <c:v>2.2724599999999999E-5</c:v>
                      </c:pt>
                      <c:pt idx="395" formatCode="General">
                        <c:v>2.12E-5</c:v>
                      </c:pt>
                      <c:pt idx="396">
                        <c:v>1.9778600000000001E-5</c:v>
                      </c:pt>
                      <c:pt idx="397">
                        <c:v>1.8452900000000001E-5</c:v>
                      </c:pt>
                      <c:pt idx="398">
                        <c:v>1.7216900000000001E-5</c:v>
                      </c:pt>
                      <c:pt idx="399">
                        <c:v>1.6064599999999999E-5</c:v>
                      </c:pt>
                      <c:pt idx="400" formatCode="General">
                        <c:v>1.499E-5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5DE-442C-BAB9-0DDC4D8D602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LED!$G$1</c15:sqref>
                        </c15:formulaRef>
                      </c:ext>
                    </c:extLst>
                    <c:strCache>
                      <c:ptCount val="1"/>
                      <c:pt idx="0">
                        <c:v>CIEz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LED!$A$2:$A$452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380</c:v>
                      </c:pt>
                      <c:pt idx="1">
                        <c:v>381</c:v>
                      </c:pt>
                      <c:pt idx="2">
                        <c:v>382</c:v>
                      </c:pt>
                      <c:pt idx="3">
                        <c:v>383</c:v>
                      </c:pt>
                      <c:pt idx="4">
                        <c:v>384</c:v>
                      </c:pt>
                      <c:pt idx="5">
                        <c:v>385</c:v>
                      </c:pt>
                      <c:pt idx="6">
                        <c:v>386</c:v>
                      </c:pt>
                      <c:pt idx="7">
                        <c:v>387</c:v>
                      </c:pt>
                      <c:pt idx="8">
                        <c:v>388</c:v>
                      </c:pt>
                      <c:pt idx="9">
                        <c:v>389</c:v>
                      </c:pt>
                      <c:pt idx="10">
                        <c:v>390</c:v>
                      </c:pt>
                      <c:pt idx="11">
                        <c:v>391</c:v>
                      </c:pt>
                      <c:pt idx="12">
                        <c:v>392</c:v>
                      </c:pt>
                      <c:pt idx="13">
                        <c:v>393</c:v>
                      </c:pt>
                      <c:pt idx="14">
                        <c:v>394</c:v>
                      </c:pt>
                      <c:pt idx="15">
                        <c:v>395</c:v>
                      </c:pt>
                      <c:pt idx="16">
                        <c:v>396</c:v>
                      </c:pt>
                      <c:pt idx="17">
                        <c:v>397</c:v>
                      </c:pt>
                      <c:pt idx="18">
                        <c:v>398</c:v>
                      </c:pt>
                      <c:pt idx="19">
                        <c:v>399</c:v>
                      </c:pt>
                      <c:pt idx="20">
                        <c:v>400</c:v>
                      </c:pt>
                      <c:pt idx="21">
                        <c:v>401</c:v>
                      </c:pt>
                      <c:pt idx="22">
                        <c:v>402</c:v>
                      </c:pt>
                      <c:pt idx="23">
                        <c:v>403</c:v>
                      </c:pt>
                      <c:pt idx="24">
                        <c:v>404</c:v>
                      </c:pt>
                      <c:pt idx="25">
                        <c:v>405</c:v>
                      </c:pt>
                      <c:pt idx="26">
                        <c:v>406</c:v>
                      </c:pt>
                      <c:pt idx="27">
                        <c:v>407</c:v>
                      </c:pt>
                      <c:pt idx="28">
                        <c:v>408</c:v>
                      </c:pt>
                      <c:pt idx="29">
                        <c:v>409</c:v>
                      </c:pt>
                      <c:pt idx="30">
                        <c:v>410</c:v>
                      </c:pt>
                      <c:pt idx="31">
                        <c:v>411</c:v>
                      </c:pt>
                      <c:pt idx="32">
                        <c:v>412</c:v>
                      </c:pt>
                      <c:pt idx="33">
                        <c:v>413</c:v>
                      </c:pt>
                      <c:pt idx="34">
                        <c:v>414</c:v>
                      </c:pt>
                      <c:pt idx="35">
                        <c:v>415</c:v>
                      </c:pt>
                      <c:pt idx="36">
                        <c:v>416</c:v>
                      </c:pt>
                      <c:pt idx="37">
                        <c:v>417</c:v>
                      </c:pt>
                      <c:pt idx="38">
                        <c:v>418</c:v>
                      </c:pt>
                      <c:pt idx="39">
                        <c:v>419</c:v>
                      </c:pt>
                      <c:pt idx="40">
                        <c:v>420</c:v>
                      </c:pt>
                      <c:pt idx="41">
                        <c:v>421</c:v>
                      </c:pt>
                      <c:pt idx="42">
                        <c:v>422</c:v>
                      </c:pt>
                      <c:pt idx="43">
                        <c:v>423</c:v>
                      </c:pt>
                      <c:pt idx="44">
                        <c:v>424</c:v>
                      </c:pt>
                      <c:pt idx="45">
                        <c:v>425</c:v>
                      </c:pt>
                      <c:pt idx="46">
                        <c:v>426</c:v>
                      </c:pt>
                      <c:pt idx="47">
                        <c:v>427</c:v>
                      </c:pt>
                      <c:pt idx="48">
                        <c:v>428</c:v>
                      </c:pt>
                      <c:pt idx="49">
                        <c:v>429</c:v>
                      </c:pt>
                      <c:pt idx="50">
                        <c:v>430</c:v>
                      </c:pt>
                      <c:pt idx="51">
                        <c:v>431</c:v>
                      </c:pt>
                      <c:pt idx="52">
                        <c:v>432</c:v>
                      </c:pt>
                      <c:pt idx="53">
                        <c:v>433</c:v>
                      </c:pt>
                      <c:pt idx="54">
                        <c:v>434</c:v>
                      </c:pt>
                      <c:pt idx="55">
                        <c:v>435</c:v>
                      </c:pt>
                      <c:pt idx="56">
                        <c:v>436</c:v>
                      </c:pt>
                      <c:pt idx="57">
                        <c:v>437</c:v>
                      </c:pt>
                      <c:pt idx="58">
                        <c:v>438</c:v>
                      </c:pt>
                      <c:pt idx="59">
                        <c:v>439</c:v>
                      </c:pt>
                      <c:pt idx="60">
                        <c:v>440</c:v>
                      </c:pt>
                      <c:pt idx="61">
                        <c:v>441</c:v>
                      </c:pt>
                      <c:pt idx="62">
                        <c:v>442</c:v>
                      </c:pt>
                      <c:pt idx="63">
                        <c:v>443</c:v>
                      </c:pt>
                      <c:pt idx="64">
                        <c:v>444</c:v>
                      </c:pt>
                      <c:pt idx="65">
                        <c:v>445</c:v>
                      </c:pt>
                      <c:pt idx="66">
                        <c:v>446</c:v>
                      </c:pt>
                      <c:pt idx="67">
                        <c:v>447</c:v>
                      </c:pt>
                      <c:pt idx="68">
                        <c:v>448</c:v>
                      </c:pt>
                      <c:pt idx="69">
                        <c:v>449</c:v>
                      </c:pt>
                      <c:pt idx="70">
                        <c:v>450</c:v>
                      </c:pt>
                      <c:pt idx="71">
                        <c:v>451</c:v>
                      </c:pt>
                      <c:pt idx="72">
                        <c:v>452</c:v>
                      </c:pt>
                      <c:pt idx="73">
                        <c:v>453</c:v>
                      </c:pt>
                      <c:pt idx="74">
                        <c:v>454</c:v>
                      </c:pt>
                      <c:pt idx="75">
                        <c:v>455</c:v>
                      </c:pt>
                      <c:pt idx="76">
                        <c:v>456</c:v>
                      </c:pt>
                      <c:pt idx="77">
                        <c:v>457</c:v>
                      </c:pt>
                      <c:pt idx="78">
                        <c:v>458</c:v>
                      </c:pt>
                      <c:pt idx="79">
                        <c:v>459</c:v>
                      </c:pt>
                      <c:pt idx="80">
                        <c:v>460</c:v>
                      </c:pt>
                      <c:pt idx="81">
                        <c:v>461</c:v>
                      </c:pt>
                      <c:pt idx="82">
                        <c:v>462</c:v>
                      </c:pt>
                      <c:pt idx="83">
                        <c:v>463</c:v>
                      </c:pt>
                      <c:pt idx="84">
                        <c:v>464</c:v>
                      </c:pt>
                      <c:pt idx="85">
                        <c:v>465</c:v>
                      </c:pt>
                      <c:pt idx="86">
                        <c:v>466</c:v>
                      </c:pt>
                      <c:pt idx="87">
                        <c:v>467</c:v>
                      </c:pt>
                      <c:pt idx="88">
                        <c:v>468</c:v>
                      </c:pt>
                      <c:pt idx="89">
                        <c:v>469</c:v>
                      </c:pt>
                      <c:pt idx="90">
                        <c:v>470</c:v>
                      </c:pt>
                      <c:pt idx="91">
                        <c:v>471</c:v>
                      </c:pt>
                      <c:pt idx="92">
                        <c:v>472</c:v>
                      </c:pt>
                      <c:pt idx="93">
                        <c:v>473</c:v>
                      </c:pt>
                      <c:pt idx="94">
                        <c:v>474</c:v>
                      </c:pt>
                      <c:pt idx="95">
                        <c:v>475</c:v>
                      </c:pt>
                      <c:pt idx="96">
                        <c:v>476</c:v>
                      </c:pt>
                      <c:pt idx="97">
                        <c:v>477</c:v>
                      </c:pt>
                      <c:pt idx="98">
                        <c:v>478</c:v>
                      </c:pt>
                      <c:pt idx="99">
                        <c:v>479</c:v>
                      </c:pt>
                      <c:pt idx="100">
                        <c:v>480</c:v>
                      </c:pt>
                      <c:pt idx="101">
                        <c:v>481</c:v>
                      </c:pt>
                      <c:pt idx="102">
                        <c:v>482</c:v>
                      </c:pt>
                      <c:pt idx="103">
                        <c:v>483</c:v>
                      </c:pt>
                      <c:pt idx="104">
                        <c:v>484</c:v>
                      </c:pt>
                      <c:pt idx="105">
                        <c:v>485</c:v>
                      </c:pt>
                      <c:pt idx="106">
                        <c:v>486</c:v>
                      </c:pt>
                      <c:pt idx="107">
                        <c:v>487</c:v>
                      </c:pt>
                      <c:pt idx="108">
                        <c:v>488</c:v>
                      </c:pt>
                      <c:pt idx="109">
                        <c:v>489</c:v>
                      </c:pt>
                      <c:pt idx="110">
                        <c:v>490</c:v>
                      </c:pt>
                      <c:pt idx="111">
                        <c:v>491</c:v>
                      </c:pt>
                      <c:pt idx="112">
                        <c:v>492</c:v>
                      </c:pt>
                      <c:pt idx="113">
                        <c:v>493</c:v>
                      </c:pt>
                      <c:pt idx="114">
                        <c:v>494</c:v>
                      </c:pt>
                      <c:pt idx="115">
                        <c:v>495</c:v>
                      </c:pt>
                      <c:pt idx="116">
                        <c:v>496</c:v>
                      </c:pt>
                      <c:pt idx="117">
                        <c:v>497</c:v>
                      </c:pt>
                      <c:pt idx="118">
                        <c:v>498</c:v>
                      </c:pt>
                      <c:pt idx="119">
                        <c:v>499</c:v>
                      </c:pt>
                      <c:pt idx="120">
                        <c:v>500</c:v>
                      </c:pt>
                      <c:pt idx="121">
                        <c:v>501</c:v>
                      </c:pt>
                      <c:pt idx="122">
                        <c:v>502</c:v>
                      </c:pt>
                      <c:pt idx="123">
                        <c:v>503</c:v>
                      </c:pt>
                      <c:pt idx="124">
                        <c:v>504</c:v>
                      </c:pt>
                      <c:pt idx="125">
                        <c:v>505</c:v>
                      </c:pt>
                      <c:pt idx="126">
                        <c:v>506</c:v>
                      </c:pt>
                      <c:pt idx="127">
                        <c:v>507</c:v>
                      </c:pt>
                      <c:pt idx="128">
                        <c:v>508</c:v>
                      </c:pt>
                      <c:pt idx="129">
                        <c:v>509</c:v>
                      </c:pt>
                      <c:pt idx="130">
                        <c:v>510</c:v>
                      </c:pt>
                      <c:pt idx="131">
                        <c:v>511</c:v>
                      </c:pt>
                      <c:pt idx="132">
                        <c:v>512</c:v>
                      </c:pt>
                      <c:pt idx="133">
                        <c:v>513</c:v>
                      </c:pt>
                      <c:pt idx="134">
                        <c:v>514</c:v>
                      </c:pt>
                      <c:pt idx="135">
                        <c:v>515</c:v>
                      </c:pt>
                      <c:pt idx="136">
                        <c:v>516</c:v>
                      </c:pt>
                      <c:pt idx="137">
                        <c:v>517</c:v>
                      </c:pt>
                      <c:pt idx="138">
                        <c:v>518</c:v>
                      </c:pt>
                      <c:pt idx="139">
                        <c:v>519</c:v>
                      </c:pt>
                      <c:pt idx="140">
                        <c:v>520</c:v>
                      </c:pt>
                      <c:pt idx="141">
                        <c:v>521</c:v>
                      </c:pt>
                      <c:pt idx="142">
                        <c:v>522</c:v>
                      </c:pt>
                      <c:pt idx="143">
                        <c:v>523</c:v>
                      </c:pt>
                      <c:pt idx="144">
                        <c:v>524</c:v>
                      </c:pt>
                      <c:pt idx="145">
                        <c:v>525</c:v>
                      </c:pt>
                      <c:pt idx="146">
                        <c:v>526</c:v>
                      </c:pt>
                      <c:pt idx="147">
                        <c:v>527</c:v>
                      </c:pt>
                      <c:pt idx="148">
                        <c:v>528</c:v>
                      </c:pt>
                      <c:pt idx="149">
                        <c:v>529</c:v>
                      </c:pt>
                      <c:pt idx="150">
                        <c:v>530</c:v>
                      </c:pt>
                      <c:pt idx="151">
                        <c:v>531</c:v>
                      </c:pt>
                      <c:pt idx="152">
                        <c:v>532</c:v>
                      </c:pt>
                      <c:pt idx="153">
                        <c:v>533</c:v>
                      </c:pt>
                      <c:pt idx="154">
                        <c:v>534</c:v>
                      </c:pt>
                      <c:pt idx="155">
                        <c:v>535</c:v>
                      </c:pt>
                      <c:pt idx="156">
                        <c:v>536</c:v>
                      </c:pt>
                      <c:pt idx="157">
                        <c:v>537</c:v>
                      </c:pt>
                      <c:pt idx="158">
                        <c:v>538</c:v>
                      </c:pt>
                      <c:pt idx="159">
                        <c:v>539</c:v>
                      </c:pt>
                      <c:pt idx="160">
                        <c:v>540</c:v>
                      </c:pt>
                      <c:pt idx="161">
                        <c:v>541</c:v>
                      </c:pt>
                      <c:pt idx="162">
                        <c:v>542</c:v>
                      </c:pt>
                      <c:pt idx="163">
                        <c:v>543</c:v>
                      </c:pt>
                      <c:pt idx="164">
                        <c:v>544</c:v>
                      </c:pt>
                      <c:pt idx="165">
                        <c:v>545</c:v>
                      </c:pt>
                      <c:pt idx="166">
                        <c:v>546</c:v>
                      </c:pt>
                      <c:pt idx="167">
                        <c:v>547</c:v>
                      </c:pt>
                      <c:pt idx="168">
                        <c:v>548</c:v>
                      </c:pt>
                      <c:pt idx="169">
                        <c:v>549</c:v>
                      </c:pt>
                      <c:pt idx="170">
                        <c:v>550</c:v>
                      </c:pt>
                      <c:pt idx="171">
                        <c:v>551</c:v>
                      </c:pt>
                      <c:pt idx="172">
                        <c:v>552</c:v>
                      </c:pt>
                      <c:pt idx="173">
                        <c:v>553</c:v>
                      </c:pt>
                      <c:pt idx="174">
                        <c:v>554</c:v>
                      </c:pt>
                      <c:pt idx="175">
                        <c:v>555</c:v>
                      </c:pt>
                      <c:pt idx="176">
                        <c:v>556</c:v>
                      </c:pt>
                      <c:pt idx="177">
                        <c:v>557</c:v>
                      </c:pt>
                      <c:pt idx="178">
                        <c:v>558</c:v>
                      </c:pt>
                      <c:pt idx="179">
                        <c:v>559</c:v>
                      </c:pt>
                      <c:pt idx="180">
                        <c:v>560</c:v>
                      </c:pt>
                      <c:pt idx="181">
                        <c:v>561</c:v>
                      </c:pt>
                      <c:pt idx="182">
                        <c:v>562</c:v>
                      </c:pt>
                      <c:pt idx="183">
                        <c:v>563</c:v>
                      </c:pt>
                      <c:pt idx="184">
                        <c:v>564</c:v>
                      </c:pt>
                      <c:pt idx="185">
                        <c:v>565</c:v>
                      </c:pt>
                      <c:pt idx="186">
                        <c:v>566</c:v>
                      </c:pt>
                      <c:pt idx="187">
                        <c:v>567</c:v>
                      </c:pt>
                      <c:pt idx="188">
                        <c:v>568</c:v>
                      </c:pt>
                      <c:pt idx="189">
                        <c:v>569</c:v>
                      </c:pt>
                      <c:pt idx="190">
                        <c:v>570</c:v>
                      </c:pt>
                      <c:pt idx="191">
                        <c:v>571</c:v>
                      </c:pt>
                      <c:pt idx="192">
                        <c:v>572</c:v>
                      </c:pt>
                      <c:pt idx="193">
                        <c:v>573</c:v>
                      </c:pt>
                      <c:pt idx="194">
                        <c:v>574</c:v>
                      </c:pt>
                      <c:pt idx="195">
                        <c:v>575</c:v>
                      </c:pt>
                      <c:pt idx="196">
                        <c:v>576</c:v>
                      </c:pt>
                      <c:pt idx="197">
                        <c:v>577</c:v>
                      </c:pt>
                      <c:pt idx="198">
                        <c:v>578</c:v>
                      </c:pt>
                      <c:pt idx="199">
                        <c:v>579</c:v>
                      </c:pt>
                      <c:pt idx="200">
                        <c:v>580</c:v>
                      </c:pt>
                      <c:pt idx="201">
                        <c:v>581</c:v>
                      </c:pt>
                      <c:pt idx="202">
                        <c:v>582</c:v>
                      </c:pt>
                      <c:pt idx="203">
                        <c:v>583</c:v>
                      </c:pt>
                      <c:pt idx="204">
                        <c:v>584</c:v>
                      </c:pt>
                      <c:pt idx="205">
                        <c:v>585</c:v>
                      </c:pt>
                      <c:pt idx="206">
                        <c:v>586</c:v>
                      </c:pt>
                      <c:pt idx="207">
                        <c:v>587</c:v>
                      </c:pt>
                      <c:pt idx="208">
                        <c:v>588</c:v>
                      </c:pt>
                      <c:pt idx="209">
                        <c:v>589</c:v>
                      </c:pt>
                      <c:pt idx="210">
                        <c:v>590</c:v>
                      </c:pt>
                      <c:pt idx="211">
                        <c:v>591</c:v>
                      </c:pt>
                      <c:pt idx="212">
                        <c:v>592</c:v>
                      </c:pt>
                      <c:pt idx="213">
                        <c:v>593</c:v>
                      </c:pt>
                      <c:pt idx="214">
                        <c:v>594</c:v>
                      </c:pt>
                      <c:pt idx="215">
                        <c:v>595</c:v>
                      </c:pt>
                      <c:pt idx="216">
                        <c:v>596</c:v>
                      </c:pt>
                      <c:pt idx="217">
                        <c:v>597</c:v>
                      </c:pt>
                      <c:pt idx="218">
                        <c:v>598</c:v>
                      </c:pt>
                      <c:pt idx="219">
                        <c:v>599</c:v>
                      </c:pt>
                      <c:pt idx="220">
                        <c:v>600</c:v>
                      </c:pt>
                      <c:pt idx="221">
                        <c:v>601</c:v>
                      </c:pt>
                      <c:pt idx="222">
                        <c:v>602</c:v>
                      </c:pt>
                      <c:pt idx="223">
                        <c:v>603</c:v>
                      </c:pt>
                      <c:pt idx="224">
                        <c:v>604</c:v>
                      </c:pt>
                      <c:pt idx="225">
                        <c:v>605</c:v>
                      </c:pt>
                      <c:pt idx="226">
                        <c:v>606</c:v>
                      </c:pt>
                      <c:pt idx="227">
                        <c:v>607</c:v>
                      </c:pt>
                      <c:pt idx="228">
                        <c:v>608</c:v>
                      </c:pt>
                      <c:pt idx="229">
                        <c:v>609</c:v>
                      </c:pt>
                      <c:pt idx="230">
                        <c:v>610</c:v>
                      </c:pt>
                      <c:pt idx="231">
                        <c:v>611</c:v>
                      </c:pt>
                      <c:pt idx="232">
                        <c:v>612</c:v>
                      </c:pt>
                      <c:pt idx="233">
                        <c:v>613</c:v>
                      </c:pt>
                      <c:pt idx="234">
                        <c:v>614</c:v>
                      </c:pt>
                      <c:pt idx="235">
                        <c:v>615</c:v>
                      </c:pt>
                      <c:pt idx="236">
                        <c:v>616</c:v>
                      </c:pt>
                      <c:pt idx="237">
                        <c:v>617</c:v>
                      </c:pt>
                      <c:pt idx="238">
                        <c:v>618</c:v>
                      </c:pt>
                      <c:pt idx="239">
                        <c:v>619</c:v>
                      </c:pt>
                      <c:pt idx="240">
                        <c:v>620</c:v>
                      </c:pt>
                      <c:pt idx="241">
                        <c:v>621</c:v>
                      </c:pt>
                      <c:pt idx="242">
                        <c:v>622</c:v>
                      </c:pt>
                      <c:pt idx="243">
                        <c:v>623</c:v>
                      </c:pt>
                      <c:pt idx="244">
                        <c:v>624</c:v>
                      </c:pt>
                      <c:pt idx="245">
                        <c:v>625</c:v>
                      </c:pt>
                      <c:pt idx="246">
                        <c:v>626</c:v>
                      </c:pt>
                      <c:pt idx="247">
                        <c:v>627</c:v>
                      </c:pt>
                      <c:pt idx="248">
                        <c:v>628</c:v>
                      </c:pt>
                      <c:pt idx="249">
                        <c:v>629</c:v>
                      </c:pt>
                      <c:pt idx="250">
                        <c:v>630</c:v>
                      </c:pt>
                      <c:pt idx="251">
                        <c:v>631</c:v>
                      </c:pt>
                      <c:pt idx="252">
                        <c:v>632</c:v>
                      </c:pt>
                      <c:pt idx="253">
                        <c:v>633</c:v>
                      </c:pt>
                      <c:pt idx="254">
                        <c:v>634</c:v>
                      </c:pt>
                      <c:pt idx="255">
                        <c:v>635</c:v>
                      </c:pt>
                      <c:pt idx="256">
                        <c:v>636</c:v>
                      </c:pt>
                      <c:pt idx="257">
                        <c:v>637</c:v>
                      </c:pt>
                      <c:pt idx="258">
                        <c:v>638</c:v>
                      </c:pt>
                      <c:pt idx="259">
                        <c:v>639</c:v>
                      </c:pt>
                      <c:pt idx="260">
                        <c:v>640</c:v>
                      </c:pt>
                      <c:pt idx="261">
                        <c:v>641</c:v>
                      </c:pt>
                      <c:pt idx="262">
                        <c:v>642</c:v>
                      </c:pt>
                      <c:pt idx="263">
                        <c:v>643</c:v>
                      </c:pt>
                      <c:pt idx="264">
                        <c:v>644</c:v>
                      </c:pt>
                      <c:pt idx="265">
                        <c:v>645</c:v>
                      </c:pt>
                      <c:pt idx="266">
                        <c:v>646</c:v>
                      </c:pt>
                      <c:pt idx="267">
                        <c:v>647</c:v>
                      </c:pt>
                      <c:pt idx="268">
                        <c:v>648</c:v>
                      </c:pt>
                      <c:pt idx="269">
                        <c:v>649</c:v>
                      </c:pt>
                      <c:pt idx="270">
                        <c:v>650</c:v>
                      </c:pt>
                      <c:pt idx="271">
                        <c:v>651</c:v>
                      </c:pt>
                      <c:pt idx="272">
                        <c:v>652</c:v>
                      </c:pt>
                      <c:pt idx="273">
                        <c:v>653</c:v>
                      </c:pt>
                      <c:pt idx="274">
                        <c:v>654</c:v>
                      </c:pt>
                      <c:pt idx="275">
                        <c:v>655</c:v>
                      </c:pt>
                      <c:pt idx="276">
                        <c:v>656</c:v>
                      </c:pt>
                      <c:pt idx="277">
                        <c:v>657</c:v>
                      </c:pt>
                      <c:pt idx="278">
                        <c:v>658</c:v>
                      </c:pt>
                      <c:pt idx="279">
                        <c:v>659</c:v>
                      </c:pt>
                      <c:pt idx="280">
                        <c:v>660</c:v>
                      </c:pt>
                      <c:pt idx="281">
                        <c:v>661</c:v>
                      </c:pt>
                      <c:pt idx="282">
                        <c:v>662</c:v>
                      </c:pt>
                      <c:pt idx="283">
                        <c:v>663</c:v>
                      </c:pt>
                      <c:pt idx="284">
                        <c:v>664</c:v>
                      </c:pt>
                      <c:pt idx="285">
                        <c:v>665</c:v>
                      </c:pt>
                      <c:pt idx="286">
                        <c:v>666</c:v>
                      </c:pt>
                      <c:pt idx="287">
                        <c:v>667</c:v>
                      </c:pt>
                      <c:pt idx="288">
                        <c:v>668</c:v>
                      </c:pt>
                      <c:pt idx="289">
                        <c:v>669</c:v>
                      </c:pt>
                      <c:pt idx="290">
                        <c:v>670</c:v>
                      </c:pt>
                      <c:pt idx="291">
                        <c:v>671</c:v>
                      </c:pt>
                      <c:pt idx="292">
                        <c:v>672</c:v>
                      </c:pt>
                      <c:pt idx="293">
                        <c:v>673</c:v>
                      </c:pt>
                      <c:pt idx="294">
                        <c:v>674</c:v>
                      </c:pt>
                      <c:pt idx="295">
                        <c:v>675</c:v>
                      </c:pt>
                      <c:pt idx="296">
                        <c:v>676</c:v>
                      </c:pt>
                      <c:pt idx="297">
                        <c:v>677</c:v>
                      </c:pt>
                      <c:pt idx="298">
                        <c:v>678</c:v>
                      </c:pt>
                      <c:pt idx="299">
                        <c:v>679</c:v>
                      </c:pt>
                      <c:pt idx="300">
                        <c:v>680</c:v>
                      </c:pt>
                      <c:pt idx="301">
                        <c:v>681</c:v>
                      </c:pt>
                      <c:pt idx="302">
                        <c:v>682</c:v>
                      </c:pt>
                      <c:pt idx="303">
                        <c:v>683</c:v>
                      </c:pt>
                      <c:pt idx="304">
                        <c:v>684</c:v>
                      </c:pt>
                      <c:pt idx="305">
                        <c:v>685</c:v>
                      </c:pt>
                      <c:pt idx="306">
                        <c:v>686</c:v>
                      </c:pt>
                      <c:pt idx="307">
                        <c:v>687</c:v>
                      </c:pt>
                      <c:pt idx="308">
                        <c:v>688</c:v>
                      </c:pt>
                      <c:pt idx="309">
                        <c:v>689</c:v>
                      </c:pt>
                      <c:pt idx="310">
                        <c:v>690</c:v>
                      </c:pt>
                      <c:pt idx="311">
                        <c:v>691</c:v>
                      </c:pt>
                      <c:pt idx="312">
                        <c:v>692</c:v>
                      </c:pt>
                      <c:pt idx="313">
                        <c:v>693</c:v>
                      </c:pt>
                      <c:pt idx="314">
                        <c:v>694</c:v>
                      </c:pt>
                      <c:pt idx="315">
                        <c:v>695</c:v>
                      </c:pt>
                      <c:pt idx="316">
                        <c:v>696</c:v>
                      </c:pt>
                      <c:pt idx="317">
                        <c:v>697</c:v>
                      </c:pt>
                      <c:pt idx="318">
                        <c:v>698</c:v>
                      </c:pt>
                      <c:pt idx="319">
                        <c:v>699</c:v>
                      </c:pt>
                      <c:pt idx="320">
                        <c:v>700</c:v>
                      </c:pt>
                      <c:pt idx="321">
                        <c:v>701</c:v>
                      </c:pt>
                      <c:pt idx="322">
                        <c:v>702</c:v>
                      </c:pt>
                      <c:pt idx="323">
                        <c:v>703</c:v>
                      </c:pt>
                      <c:pt idx="324">
                        <c:v>704</c:v>
                      </c:pt>
                      <c:pt idx="325">
                        <c:v>705</c:v>
                      </c:pt>
                      <c:pt idx="326">
                        <c:v>706</c:v>
                      </c:pt>
                      <c:pt idx="327">
                        <c:v>707</c:v>
                      </c:pt>
                      <c:pt idx="328">
                        <c:v>708</c:v>
                      </c:pt>
                      <c:pt idx="329">
                        <c:v>709</c:v>
                      </c:pt>
                      <c:pt idx="330">
                        <c:v>710</c:v>
                      </c:pt>
                      <c:pt idx="331">
                        <c:v>711</c:v>
                      </c:pt>
                      <c:pt idx="332">
                        <c:v>712</c:v>
                      </c:pt>
                      <c:pt idx="333">
                        <c:v>713</c:v>
                      </c:pt>
                      <c:pt idx="334">
                        <c:v>714</c:v>
                      </c:pt>
                      <c:pt idx="335">
                        <c:v>715</c:v>
                      </c:pt>
                      <c:pt idx="336">
                        <c:v>716</c:v>
                      </c:pt>
                      <c:pt idx="337">
                        <c:v>717</c:v>
                      </c:pt>
                      <c:pt idx="338">
                        <c:v>718</c:v>
                      </c:pt>
                      <c:pt idx="339">
                        <c:v>719</c:v>
                      </c:pt>
                      <c:pt idx="340">
                        <c:v>720</c:v>
                      </c:pt>
                      <c:pt idx="341">
                        <c:v>721</c:v>
                      </c:pt>
                      <c:pt idx="342">
                        <c:v>722</c:v>
                      </c:pt>
                      <c:pt idx="343">
                        <c:v>723</c:v>
                      </c:pt>
                      <c:pt idx="344">
                        <c:v>724</c:v>
                      </c:pt>
                      <c:pt idx="345">
                        <c:v>725</c:v>
                      </c:pt>
                      <c:pt idx="346">
                        <c:v>726</c:v>
                      </c:pt>
                      <c:pt idx="347">
                        <c:v>727</c:v>
                      </c:pt>
                      <c:pt idx="348">
                        <c:v>728</c:v>
                      </c:pt>
                      <c:pt idx="349">
                        <c:v>729</c:v>
                      </c:pt>
                      <c:pt idx="350">
                        <c:v>730</c:v>
                      </c:pt>
                      <c:pt idx="351">
                        <c:v>731</c:v>
                      </c:pt>
                      <c:pt idx="352">
                        <c:v>732</c:v>
                      </c:pt>
                      <c:pt idx="353">
                        <c:v>733</c:v>
                      </c:pt>
                      <c:pt idx="354">
                        <c:v>734</c:v>
                      </c:pt>
                      <c:pt idx="355">
                        <c:v>735</c:v>
                      </c:pt>
                      <c:pt idx="356">
                        <c:v>736</c:v>
                      </c:pt>
                      <c:pt idx="357">
                        <c:v>737</c:v>
                      </c:pt>
                      <c:pt idx="358">
                        <c:v>738</c:v>
                      </c:pt>
                      <c:pt idx="359">
                        <c:v>739</c:v>
                      </c:pt>
                      <c:pt idx="360">
                        <c:v>740</c:v>
                      </c:pt>
                      <c:pt idx="361">
                        <c:v>741</c:v>
                      </c:pt>
                      <c:pt idx="362">
                        <c:v>742</c:v>
                      </c:pt>
                      <c:pt idx="363">
                        <c:v>743</c:v>
                      </c:pt>
                      <c:pt idx="364">
                        <c:v>744</c:v>
                      </c:pt>
                      <c:pt idx="365">
                        <c:v>745</c:v>
                      </c:pt>
                      <c:pt idx="366">
                        <c:v>746</c:v>
                      </c:pt>
                      <c:pt idx="367">
                        <c:v>747</c:v>
                      </c:pt>
                      <c:pt idx="368">
                        <c:v>748</c:v>
                      </c:pt>
                      <c:pt idx="369">
                        <c:v>749</c:v>
                      </c:pt>
                      <c:pt idx="370">
                        <c:v>750</c:v>
                      </c:pt>
                      <c:pt idx="371">
                        <c:v>751</c:v>
                      </c:pt>
                      <c:pt idx="372">
                        <c:v>752</c:v>
                      </c:pt>
                      <c:pt idx="373">
                        <c:v>753</c:v>
                      </c:pt>
                      <c:pt idx="374">
                        <c:v>754</c:v>
                      </c:pt>
                      <c:pt idx="375">
                        <c:v>755</c:v>
                      </c:pt>
                      <c:pt idx="376">
                        <c:v>756</c:v>
                      </c:pt>
                      <c:pt idx="377">
                        <c:v>757</c:v>
                      </c:pt>
                      <c:pt idx="378">
                        <c:v>758</c:v>
                      </c:pt>
                      <c:pt idx="379">
                        <c:v>759</c:v>
                      </c:pt>
                      <c:pt idx="380">
                        <c:v>760</c:v>
                      </c:pt>
                      <c:pt idx="381">
                        <c:v>761</c:v>
                      </c:pt>
                      <c:pt idx="382">
                        <c:v>762</c:v>
                      </c:pt>
                      <c:pt idx="383">
                        <c:v>763</c:v>
                      </c:pt>
                      <c:pt idx="384">
                        <c:v>764</c:v>
                      </c:pt>
                      <c:pt idx="385">
                        <c:v>765</c:v>
                      </c:pt>
                      <c:pt idx="386">
                        <c:v>766</c:v>
                      </c:pt>
                      <c:pt idx="387">
                        <c:v>767</c:v>
                      </c:pt>
                      <c:pt idx="388">
                        <c:v>768</c:v>
                      </c:pt>
                      <c:pt idx="389">
                        <c:v>769</c:v>
                      </c:pt>
                      <c:pt idx="390">
                        <c:v>770</c:v>
                      </c:pt>
                      <c:pt idx="391">
                        <c:v>771</c:v>
                      </c:pt>
                      <c:pt idx="392">
                        <c:v>772</c:v>
                      </c:pt>
                      <c:pt idx="393">
                        <c:v>773</c:v>
                      </c:pt>
                      <c:pt idx="394">
                        <c:v>774</c:v>
                      </c:pt>
                      <c:pt idx="395">
                        <c:v>775</c:v>
                      </c:pt>
                      <c:pt idx="396">
                        <c:v>776</c:v>
                      </c:pt>
                      <c:pt idx="397">
                        <c:v>777</c:v>
                      </c:pt>
                      <c:pt idx="398">
                        <c:v>778</c:v>
                      </c:pt>
                      <c:pt idx="399">
                        <c:v>779</c:v>
                      </c:pt>
                      <c:pt idx="400">
                        <c:v>780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LED!$G$2:$G$452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6.4500010000000003E-3</c:v>
                      </c:pt>
                      <c:pt idx="1">
                        <c:v>7.0832159999999998E-3</c:v>
                      </c:pt>
                      <c:pt idx="2">
                        <c:v>7.745488E-3</c:v>
                      </c:pt>
                      <c:pt idx="3">
                        <c:v>8.5011519999999997E-3</c:v>
                      </c:pt>
                      <c:pt idx="4">
                        <c:v>9.4145440000000004E-3</c:v>
                      </c:pt>
                      <c:pt idx="5">
                        <c:v>1.054999E-2</c:v>
                      </c:pt>
                      <c:pt idx="6">
                        <c:v>1.19658E-2</c:v>
                      </c:pt>
                      <c:pt idx="7">
                        <c:v>1.3655870000000001E-2</c:v>
                      </c:pt>
                      <c:pt idx="8">
                        <c:v>1.5588050000000001E-2</c:v>
                      </c:pt>
                      <c:pt idx="9">
                        <c:v>1.773015E-2</c:v>
                      </c:pt>
                      <c:pt idx="10">
                        <c:v>2.005001E-2</c:v>
                      </c:pt>
                      <c:pt idx="11">
                        <c:v>2.2511360000000001E-2</c:v>
                      </c:pt>
                      <c:pt idx="12">
                        <c:v>2.520288E-2</c:v>
                      </c:pt>
                      <c:pt idx="13">
                        <c:v>2.8279720000000001E-2</c:v>
                      </c:pt>
                      <c:pt idx="14">
                        <c:v>3.1897040000000002E-2</c:v>
                      </c:pt>
                      <c:pt idx="15">
                        <c:v>3.6209999999999999E-2</c:v>
                      </c:pt>
                      <c:pt idx="16">
                        <c:v>4.1437710000000003E-2</c:v>
                      </c:pt>
                      <c:pt idx="17">
                        <c:v>4.7503719999999999E-2</c:v>
                      </c:pt>
                      <c:pt idx="18">
                        <c:v>5.4119880000000002E-2</c:v>
                      </c:pt>
                      <c:pt idx="19">
                        <c:v>6.0998030000000002E-2</c:v>
                      </c:pt>
                      <c:pt idx="20">
                        <c:v>6.7850010000000002E-2</c:v>
                      </c:pt>
                      <c:pt idx="21">
                        <c:v>7.4486319999999995E-2</c:v>
                      </c:pt>
                      <c:pt idx="22">
                        <c:v>8.1361559999999999E-2</c:v>
                      </c:pt>
                      <c:pt idx="23">
                        <c:v>8.9153640000000006E-2</c:v>
                      </c:pt>
                      <c:pt idx="24">
                        <c:v>9.854048E-2</c:v>
                      </c:pt>
                      <c:pt idx="25">
                        <c:v>0.11020000000000001</c:v>
                      </c:pt>
                      <c:pt idx="26">
                        <c:v>0.1246133</c:v>
                      </c:pt>
                      <c:pt idx="27">
                        <c:v>0.14170170000000001</c:v>
                      </c:pt>
                      <c:pt idx="28">
                        <c:v>0.16130349999999999</c:v>
                      </c:pt>
                      <c:pt idx="29">
                        <c:v>0.1832568</c:v>
                      </c:pt>
                      <c:pt idx="30">
                        <c:v>0.2074</c:v>
                      </c:pt>
                      <c:pt idx="31">
                        <c:v>0.23369210000000001</c:v>
                      </c:pt>
                      <c:pt idx="32">
                        <c:v>0.26261139999999999</c:v>
                      </c:pt>
                      <c:pt idx="33">
                        <c:v>0.2947746</c:v>
                      </c:pt>
                      <c:pt idx="34">
                        <c:v>0.3307985</c:v>
                      </c:pt>
                      <c:pt idx="35">
                        <c:v>0.37130000000000002</c:v>
                      </c:pt>
                      <c:pt idx="36">
                        <c:v>0.4162091</c:v>
                      </c:pt>
                      <c:pt idx="37">
                        <c:v>0.46546419999999999</c:v>
                      </c:pt>
                      <c:pt idx="38">
                        <c:v>0.51969480000000001</c:v>
                      </c:pt>
                      <c:pt idx="39">
                        <c:v>0.57953030000000005</c:v>
                      </c:pt>
                      <c:pt idx="40">
                        <c:v>0.64559999999999995</c:v>
                      </c:pt>
                      <c:pt idx="41">
                        <c:v>0.71848380000000001</c:v>
                      </c:pt>
                      <c:pt idx="42">
                        <c:v>0.79671329999999996</c:v>
                      </c:pt>
                      <c:pt idx="43">
                        <c:v>0.87784589999999996</c:v>
                      </c:pt>
                      <c:pt idx="44">
                        <c:v>0.95943900000000004</c:v>
                      </c:pt>
                      <c:pt idx="45">
                        <c:v>1.0390501000000001</c:v>
                      </c:pt>
                      <c:pt idx="46">
                        <c:v>1.1153673</c:v>
                      </c:pt>
                      <c:pt idx="47">
                        <c:v>1.1884971</c:v>
                      </c:pt>
                      <c:pt idx="48">
                        <c:v>1.2581233000000001</c:v>
                      </c:pt>
                      <c:pt idx="49">
                        <c:v>1.3239296</c:v>
                      </c:pt>
                      <c:pt idx="50">
                        <c:v>1.3855999999999999</c:v>
                      </c:pt>
                      <c:pt idx="51">
                        <c:v>1.4426352</c:v>
                      </c:pt>
                      <c:pt idx="52">
                        <c:v>1.4948035</c:v>
                      </c:pt>
                      <c:pt idx="53">
                        <c:v>1.5421902999999999</c:v>
                      </c:pt>
                      <c:pt idx="54">
                        <c:v>1.5848807</c:v>
                      </c:pt>
                      <c:pt idx="55">
                        <c:v>1.62296</c:v>
                      </c:pt>
                      <c:pt idx="56">
                        <c:v>1.6564048</c:v>
                      </c:pt>
                      <c:pt idx="57">
                        <c:v>1.6852959000000001</c:v>
                      </c:pt>
                      <c:pt idx="58">
                        <c:v>1.7098745</c:v>
                      </c:pt>
                      <c:pt idx="59">
                        <c:v>1.7303820999999999</c:v>
                      </c:pt>
                      <c:pt idx="60">
                        <c:v>1.7470600000000001</c:v>
                      </c:pt>
                      <c:pt idx="61">
                        <c:v>1.7600446000000001</c:v>
                      </c:pt>
                      <c:pt idx="62">
                        <c:v>1.7696232999999999</c:v>
                      </c:pt>
                      <c:pt idx="63">
                        <c:v>1.7762636999999999</c:v>
                      </c:pt>
                      <c:pt idx="64">
                        <c:v>1.7804333999999999</c:v>
                      </c:pt>
                      <c:pt idx="65">
                        <c:v>1.7826</c:v>
                      </c:pt>
                      <c:pt idx="66">
                        <c:v>1.7829682</c:v>
                      </c:pt>
                      <c:pt idx="67">
                        <c:v>1.7816997999999999</c:v>
                      </c:pt>
                      <c:pt idx="68">
                        <c:v>1.7791982</c:v>
                      </c:pt>
                      <c:pt idx="69">
                        <c:v>1.7758670999999999</c:v>
                      </c:pt>
                      <c:pt idx="70">
                        <c:v>1.7721100000000001</c:v>
                      </c:pt>
                      <c:pt idx="71">
                        <c:v>1.7682589</c:v>
                      </c:pt>
                      <c:pt idx="72">
                        <c:v>1.7640389999999999</c:v>
                      </c:pt>
                      <c:pt idx="73">
                        <c:v>1.7589437999999999</c:v>
                      </c:pt>
                      <c:pt idx="74">
                        <c:v>1.7524663</c:v>
                      </c:pt>
                      <c:pt idx="75">
                        <c:v>1.7441</c:v>
                      </c:pt>
                      <c:pt idx="76">
                        <c:v>1.7335594999999999</c:v>
                      </c:pt>
                      <c:pt idx="77">
                        <c:v>1.7208581000000001</c:v>
                      </c:pt>
                      <c:pt idx="78">
                        <c:v>1.7059369</c:v>
                      </c:pt>
                      <c:pt idx="79">
                        <c:v>1.6887372</c:v>
                      </c:pt>
                      <c:pt idx="80">
                        <c:v>1.6692</c:v>
                      </c:pt>
                      <c:pt idx="81">
                        <c:v>1.6475287000000001</c:v>
                      </c:pt>
                      <c:pt idx="82">
                        <c:v>1.6234127</c:v>
                      </c:pt>
                      <c:pt idx="83">
                        <c:v>1.5960223</c:v>
                      </c:pt>
                      <c:pt idx="84">
                        <c:v>1.5645279999999999</c:v>
                      </c:pt>
                      <c:pt idx="85">
                        <c:v>1.5281</c:v>
                      </c:pt>
                      <c:pt idx="86">
                        <c:v>1.4861114</c:v>
                      </c:pt>
                      <c:pt idx="87">
                        <c:v>1.4395214999999999</c:v>
                      </c:pt>
                      <c:pt idx="88">
                        <c:v>1.3898798999999999</c:v>
                      </c:pt>
                      <c:pt idx="89">
                        <c:v>1.3387362</c:v>
                      </c:pt>
                      <c:pt idx="90">
                        <c:v>1.2876399999999999</c:v>
                      </c:pt>
                      <c:pt idx="91">
                        <c:v>1.2374223</c:v>
                      </c:pt>
                      <c:pt idx="92">
                        <c:v>1.1878242999999999</c:v>
                      </c:pt>
                      <c:pt idx="93">
                        <c:v>1.1387611</c:v>
                      </c:pt>
                      <c:pt idx="94">
                        <c:v>1.0901479999999999</c:v>
                      </c:pt>
                      <c:pt idx="95">
                        <c:v>1.0419</c:v>
                      </c:pt>
                      <c:pt idx="96">
                        <c:v>0.99419760000000001</c:v>
                      </c:pt>
                      <c:pt idx="97">
                        <c:v>0.9473473</c:v>
                      </c:pt>
                      <c:pt idx="98">
                        <c:v>0.90145310000000001</c:v>
                      </c:pt>
                      <c:pt idx="99">
                        <c:v>0.85661929999999997</c:v>
                      </c:pt>
                      <c:pt idx="100">
                        <c:v>0.81295010000000001</c:v>
                      </c:pt>
                      <c:pt idx="101">
                        <c:v>0.77051729999999996</c:v>
                      </c:pt>
                      <c:pt idx="102">
                        <c:v>0.7294448</c:v>
                      </c:pt>
                      <c:pt idx="103">
                        <c:v>0.68991360000000002</c:v>
                      </c:pt>
                      <c:pt idx="104">
                        <c:v>0.65210489999999999</c:v>
                      </c:pt>
                      <c:pt idx="105">
                        <c:v>0.61619999999999997</c:v>
                      </c:pt>
                      <c:pt idx="106">
                        <c:v>0.58232859999999997</c:v>
                      </c:pt>
                      <c:pt idx="107">
                        <c:v>0.55041620000000002</c:v>
                      </c:pt>
                      <c:pt idx="108">
                        <c:v>0.52033759999999996</c:v>
                      </c:pt>
                      <c:pt idx="109">
                        <c:v>0.4919673</c:v>
                      </c:pt>
                      <c:pt idx="110">
                        <c:v>0.46517999999999998</c:v>
                      </c:pt>
                      <c:pt idx="111">
                        <c:v>0.4399246</c:v>
                      </c:pt>
                      <c:pt idx="112">
                        <c:v>0.41618359999999999</c:v>
                      </c:pt>
                      <c:pt idx="113">
                        <c:v>0.39388220000000002</c:v>
                      </c:pt>
                      <c:pt idx="114">
                        <c:v>0.3729459</c:v>
                      </c:pt>
                      <c:pt idx="115">
                        <c:v>0.3533</c:v>
                      </c:pt>
                      <c:pt idx="116">
                        <c:v>0.33485779999999998</c:v>
                      </c:pt>
                      <c:pt idx="117">
                        <c:v>0.3175521</c:v>
                      </c:pt>
                      <c:pt idx="118">
                        <c:v>0.30133749999999998</c:v>
                      </c:pt>
                      <c:pt idx="119">
                        <c:v>0.2861686</c:v>
                      </c:pt>
                      <c:pt idx="120">
                        <c:v>0.27200000000000002</c:v>
                      </c:pt>
                      <c:pt idx="121">
                        <c:v>0.25881710000000002</c:v>
                      </c:pt>
                      <c:pt idx="122">
                        <c:v>0.2464838</c:v>
                      </c:pt>
                      <c:pt idx="123">
                        <c:v>0.2347718</c:v>
                      </c:pt>
                      <c:pt idx="124">
                        <c:v>0.22345329999999999</c:v>
                      </c:pt>
                      <c:pt idx="125">
                        <c:v>0.21229999999999999</c:v>
                      </c:pt>
                      <c:pt idx="126">
                        <c:v>0.20116919999999999</c:v>
                      </c:pt>
                      <c:pt idx="127">
                        <c:v>0.1901196</c:v>
                      </c:pt>
                      <c:pt idx="128">
                        <c:v>0.17922540000000001</c:v>
                      </c:pt>
                      <c:pt idx="129">
                        <c:v>0.16856080000000001</c:v>
                      </c:pt>
                      <c:pt idx="130">
                        <c:v>0.15820000000000001</c:v>
                      </c:pt>
                      <c:pt idx="131">
                        <c:v>0.1481383</c:v>
                      </c:pt>
                      <c:pt idx="132">
                        <c:v>0.13837579999999999</c:v>
                      </c:pt>
                      <c:pt idx="133">
                        <c:v>0.1289942</c:v>
                      </c:pt>
                      <c:pt idx="134">
                        <c:v>0.1200751</c:v>
                      </c:pt>
                      <c:pt idx="135">
                        <c:v>0.11169999999999999</c:v>
                      </c:pt>
                      <c:pt idx="136">
                        <c:v>0.10390480000000001</c:v>
                      </c:pt>
                      <c:pt idx="137">
                        <c:v>9.666748E-2</c:v>
                      </c:pt>
                      <c:pt idx="138">
                        <c:v>8.9982720000000002E-2</c:v>
                      </c:pt>
                      <c:pt idx="139">
                        <c:v>8.3845310000000006E-2</c:v>
                      </c:pt>
                      <c:pt idx="140">
                        <c:v>7.8249990000000005E-2</c:v>
                      </c:pt>
                      <c:pt idx="141">
                        <c:v>7.3208990000000002E-2</c:v>
                      </c:pt>
                      <c:pt idx="142">
                        <c:v>6.8678160000000002E-2</c:v>
                      </c:pt>
                      <c:pt idx="143">
                        <c:v>6.4567840000000001E-2</c:v>
                      </c:pt>
                      <c:pt idx="144">
                        <c:v>6.0788349999999998E-2</c:v>
                      </c:pt>
                      <c:pt idx="145">
                        <c:v>5.7250009999999997E-2</c:v>
                      </c:pt>
                      <c:pt idx="146">
                        <c:v>5.3904349999999997E-2</c:v>
                      </c:pt>
                      <c:pt idx="147">
                        <c:v>5.0746640000000003E-2</c:v>
                      </c:pt>
                      <c:pt idx="148">
                        <c:v>4.7752759999999998E-2</c:v>
                      </c:pt>
                      <c:pt idx="149">
                        <c:v>4.4898590000000002E-2</c:v>
                      </c:pt>
                      <c:pt idx="150">
                        <c:v>4.2160000000000003E-2</c:v>
                      </c:pt>
                      <c:pt idx="151">
                        <c:v>3.9507279999999999E-2</c:v>
                      </c:pt>
                      <c:pt idx="152">
                        <c:v>3.6935639999999999E-2</c:v>
                      </c:pt>
                      <c:pt idx="153">
                        <c:v>3.445836E-2</c:v>
                      </c:pt>
                      <c:pt idx="154">
                        <c:v>3.2088720000000001E-2</c:v>
                      </c:pt>
                      <c:pt idx="155">
                        <c:v>2.9839999999999998E-2</c:v>
                      </c:pt>
                      <c:pt idx="156">
                        <c:v>2.771181E-2</c:v>
                      </c:pt>
                      <c:pt idx="157">
                        <c:v>2.5694439999999999E-2</c:v>
                      </c:pt>
                      <c:pt idx="158">
                        <c:v>2.3787160000000002E-2</c:v>
                      </c:pt>
                      <c:pt idx="159">
                        <c:v>2.1989249999999998E-2</c:v>
                      </c:pt>
                      <c:pt idx="160">
                        <c:v>2.0299999999999999E-2</c:v>
                      </c:pt>
                      <c:pt idx="161">
                        <c:v>1.871805E-2</c:v>
                      </c:pt>
                      <c:pt idx="162">
                        <c:v>1.724036E-2</c:v>
                      </c:pt>
                      <c:pt idx="163">
                        <c:v>1.5863639999999998E-2</c:v>
                      </c:pt>
                      <c:pt idx="164">
                        <c:v>1.458461E-2</c:v>
                      </c:pt>
                      <c:pt idx="165">
                        <c:v>1.34E-2</c:v>
                      </c:pt>
                      <c:pt idx="166">
                        <c:v>1.2307230000000001E-2</c:v>
                      </c:pt>
                      <c:pt idx="167">
                        <c:v>1.130188E-2</c:v>
                      </c:pt>
                      <c:pt idx="168">
                        <c:v>1.0377920000000001E-2</c:v>
                      </c:pt>
                      <c:pt idx="169">
                        <c:v>9.5293059999999995E-3</c:v>
                      </c:pt>
                      <c:pt idx="170">
                        <c:v>8.7499989999999996E-3</c:v>
                      </c:pt>
                      <c:pt idx="171">
                        <c:v>8.0351999999999993E-3</c:v>
                      </c:pt>
                      <c:pt idx="172">
                        <c:v>7.3816000000000003E-3</c:v>
                      </c:pt>
                      <c:pt idx="173">
                        <c:v>6.7853999999999996E-3</c:v>
                      </c:pt>
                      <c:pt idx="174">
                        <c:v>6.2427999999999997E-3</c:v>
                      </c:pt>
                      <c:pt idx="175">
                        <c:v>5.7499990000000004E-3</c:v>
                      </c:pt>
                      <c:pt idx="176">
                        <c:v>5.3036000000000003E-3</c:v>
                      </c:pt>
                      <c:pt idx="177">
                        <c:v>4.8998000000000002E-3</c:v>
                      </c:pt>
                      <c:pt idx="178">
                        <c:v>4.5342000000000004E-3</c:v>
                      </c:pt>
                      <c:pt idx="179">
                        <c:v>4.2024000000000002E-3</c:v>
                      </c:pt>
                      <c:pt idx="180">
                        <c:v>3.8999999999999998E-3</c:v>
                      </c:pt>
                      <c:pt idx="181">
                        <c:v>3.6232E-3</c:v>
                      </c:pt>
                      <c:pt idx="182">
                        <c:v>3.3706000000000001E-3</c:v>
                      </c:pt>
                      <c:pt idx="183">
                        <c:v>3.1413999999999999E-3</c:v>
                      </c:pt>
                      <c:pt idx="184">
                        <c:v>2.9348E-3</c:v>
                      </c:pt>
                      <c:pt idx="185">
                        <c:v>2.7499989999999999E-3</c:v>
                      </c:pt>
                      <c:pt idx="186">
                        <c:v>2.5852000000000002E-3</c:v>
                      </c:pt>
                      <c:pt idx="187">
                        <c:v>2.4386E-3</c:v>
                      </c:pt>
                      <c:pt idx="188">
                        <c:v>2.3094000000000001E-3</c:v>
                      </c:pt>
                      <c:pt idx="189">
                        <c:v>2.1968000000000001E-3</c:v>
                      </c:pt>
                      <c:pt idx="190">
                        <c:v>2.0999999999999999E-3</c:v>
                      </c:pt>
                      <c:pt idx="191">
                        <c:v>2.0177329999999999E-3</c:v>
                      </c:pt>
                      <c:pt idx="192">
                        <c:v>1.9482E-3</c:v>
                      </c:pt>
                      <c:pt idx="193">
                        <c:v>1.8898000000000001E-3</c:v>
                      </c:pt>
                      <c:pt idx="194">
                        <c:v>1.8409329999999999E-3</c:v>
                      </c:pt>
                      <c:pt idx="195">
                        <c:v>1.8E-3</c:v>
                      </c:pt>
                      <c:pt idx="196">
                        <c:v>1.766267E-3</c:v>
                      </c:pt>
                      <c:pt idx="197">
                        <c:v>1.7378000000000001E-3</c:v>
                      </c:pt>
                      <c:pt idx="198">
                        <c:v>1.7112E-3</c:v>
                      </c:pt>
                      <c:pt idx="199">
                        <c:v>1.6830669999999999E-3</c:v>
                      </c:pt>
                      <c:pt idx="200">
                        <c:v>1.6500009999999999E-3</c:v>
                      </c:pt>
                      <c:pt idx="201">
                        <c:v>1.6101329999999999E-3</c:v>
                      </c:pt>
                      <c:pt idx="202">
                        <c:v>1.5644000000000001E-3</c:v>
                      </c:pt>
                      <c:pt idx="203">
                        <c:v>1.5135999999999999E-3</c:v>
                      </c:pt>
                      <c:pt idx="204">
                        <c:v>1.4585329999999999E-3</c:v>
                      </c:pt>
                      <c:pt idx="205">
                        <c:v>1.4E-3</c:v>
                      </c:pt>
                      <c:pt idx="206">
                        <c:v>1.3366669999999999E-3</c:v>
                      </c:pt>
                      <c:pt idx="207">
                        <c:v>1.2700000000000001E-3</c:v>
                      </c:pt>
                      <c:pt idx="208">
                        <c:v>1.2049999999999999E-3</c:v>
                      </c:pt>
                      <c:pt idx="209">
                        <c:v>1.1466670000000001E-3</c:v>
                      </c:pt>
                      <c:pt idx="210">
                        <c:v>1.1000000000000001E-3</c:v>
                      </c:pt>
                      <c:pt idx="211">
                        <c:v>1.0688E-3</c:v>
                      </c:pt>
                      <c:pt idx="212">
                        <c:v>1.0494E-3</c:v>
                      </c:pt>
                      <c:pt idx="213">
                        <c:v>1.0356E-3</c:v>
                      </c:pt>
                      <c:pt idx="214">
                        <c:v>1.0212000000000001E-3</c:v>
                      </c:pt>
                      <c:pt idx="215">
                        <c:v>1E-3</c:v>
                      </c:pt>
                      <c:pt idx="216">
                        <c:v>9.6864E-4</c:v>
                      </c:pt>
                      <c:pt idx="217">
                        <c:v>9.2991999999999999E-4</c:v>
                      </c:pt>
                      <c:pt idx="218">
                        <c:v>8.8688000000000005E-4</c:v>
                      </c:pt>
                      <c:pt idx="219">
                        <c:v>8.4256000000000001E-4</c:v>
                      </c:pt>
                      <c:pt idx="220">
                        <c:v>8.0000000000000004E-4</c:v>
                      </c:pt>
                      <c:pt idx="221">
                        <c:v>7.6095999999999998E-4</c:v>
                      </c:pt>
                      <c:pt idx="222">
                        <c:v>7.2367999999999998E-4</c:v>
                      </c:pt>
                      <c:pt idx="223">
                        <c:v>6.8592000000000002E-4</c:v>
                      </c:pt>
                      <c:pt idx="224">
                        <c:v>6.4543999999999995E-4</c:v>
                      </c:pt>
                      <c:pt idx="225">
                        <c:v>5.9999999999999995E-4</c:v>
                      </c:pt>
                      <c:pt idx="226">
                        <c:v>5.4786699999999995E-4</c:v>
                      </c:pt>
                      <c:pt idx="227">
                        <c:v>4.9160000000000002E-4</c:v>
                      </c:pt>
                      <c:pt idx="228">
                        <c:v>4.3540000000000001E-4</c:v>
                      </c:pt>
                      <c:pt idx="229">
                        <c:v>3.8346700000000002E-4</c:v>
                      </c:pt>
                      <c:pt idx="230">
                        <c:v>3.4000000000000002E-4</c:v>
                      </c:pt>
                      <c:pt idx="231">
                        <c:v>3.0725300000000001E-4</c:v>
                      </c:pt>
                      <c:pt idx="232">
                        <c:v>2.8316000000000002E-4</c:v>
                      </c:pt>
                      <c:pt idx="233">
                        <c:v>2.6543999999999998E-4</c:v>
                      </c:pt>
                      <c:pt idx="234">
                        <c:v>2.5181299999999998E-4</c:v>
                      </c:pt>
                      <c:pt idx="235">
                        <c:v>2.4000000000000001E-4</c:v>
                      </c:pt>
                      <c:pt idx="236">
                        <c:v>2.29547E-4</c:v>
                      </c:pt>
                      <c:pt idx="237">
                        <c:v>2.2064E-4</c:v>
                      </c:pt>
                      <c:pt idx="238">
                        <c:v>2.1196E-4</c:v>
                      </c:pt>
                      <c:pt idx="239">
                        <c:v>2.0218699999999999E-4</c:v>
                      </c:pt>
                      <c:pt idx="240">
                        <c:v>1.9000000000000001E-4</c:v>
                      </c:pt>
                      <c:pt idx="241">
                        <c:v>1.7421299999999999E-4</c:v>
                      </c:pt>
                      <c:pt idx="242">
                        <c:v>1.5563999999999999E-4</c:v>
                      </c:pt>
                      <c:pt idx="243">
                        <c:v>1.3595999999999999E-4</c:v>
                      </c:pt>
                      <c:pt idx="244">
                        <c:v>1.16853E-4</c:v>
                      </c:pt>
                      <c:pt idx="245">
                        <c:v>1E-4</c:v>
                      </c:pt>
                      <c:pt idx="246" formatCode="0.00E+00">
                        <c:v>8.6133300000000004E-5</c:v>
                      </c:pt>
                      <c:pt idx="247">
                        <c:v>7.4599999999999997E-5</c:v>
                      </c:pt>
                      <c:pt idx="248">
                        <c:v>6.4999999999999994E-5</c:v>
                      </c:pt>
                      <c:pt idx="249" formatCode="0.00E+00">
                        <c:v>5.6933299999999999E-5</c:v>
                      </c:pt>
                      <c:pt idx="250" formatCode="0.00E+00">
                        <c:v>5.0000000000000002E-5</c:v>
                      </c:pt>
                      <c:pt idx="251">
                        <c:v>4.4159999999999997E-5</c:v>
                      </c:pt>
                      <c:pt idx="252">
                        <c:v>3.9480000000000001E-5</c:v>
                      </c:pt>
                      <c:pt idx="253">
                        <c:v>3.5719999999999997E-5</c:v>
                      </c:pt>
                      <c:pt idx="254">
                        <c:v>3.2639999999999999E-5</c:v>
                      </c:pt>
                      <c:pt idx="255">
                        <c:v>3.0000000000000001E-5</c:v>
                      </c:pt>
                      <c:pt idx="256" formatCode="0.00E+00">
                        <c:v>2.7653299999999998E-5</c:v>
                      </c:pt>
                      <c:pt idx="257">
                        <c:v>2.5559999999999999E-5</c:v>
                      </c:pt>
                      <c:pt idx="258">
                        <c:v>2.3640000000000001E-5</c:v>
                      </c:pt>
                      <c:pt idx="259" formatCode="0.00E+00">
                        <c:v>2.18133E-5</c:v>
                      </c:pt>
                      <c:pt idx="260">
                        <c:v>2.0000000000000002E-5</c:v>
                      </c:pt>
                      <c:pt idx="261" formatCode="0.00E+00">
                        <c:v>1.8133300000000001E-5</c:v>
                      </c:pt>
                      <c:pt idx="262">
                        <c:v>1.6200000000000001E-5</c:v>
                      </c:pt>
                      <c:pt idx="263">
                        <c:v>1.42E-5</c:v>
                      </c:pt>
                      <c:pt idx="264" formatCode="0.00E+00">
                        <c:v>1.21333E-5</c:v>
                      </c:pt>
                      <c:pt idx="265">
                        <c:v>1.0000000000000001E-5</c:v>
                      </c:pt>
                      <c:pt idx="266" formatCode="0.00E+00">
                        <c:v>7.7333299999999997E-6</c:v>
                      </c:pt>
                      <c:pt idx="267">
                        <c:v>5.4E-6</c:v>
                      </c:pt>
                      <c:pt idx="268">
                        <c:v>3.1999999999999999E-6</c:v>
                      </c:pt>
                      <c:pt idx="269" formatCode="0.00E+00">
                        <c:v>1.33333E-6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5DE-442C-BAB9-0DDC4D8D6027}"/>
                  </c:ext>
                </c:extLst>
              </c15:ser>
            </c15:filteredScatterSeries>
          </c:ext>
        </c:extLst>
      </c:scatterChart>
      <c:valAx>
        <c:axId val="1011442368"/>
        <c:scaling>
          <c:orientation val="minMax"/>
          <c:max val="830"/>
          <c:min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Wavelength(nm)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1443200"/>
        <c:crosses val="autoZero"/>
        <c:crossBetween val="midCat"/>
      </c:valAx>
      <c:valAx>
        <c:axId val="10114432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S(lambda)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144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s!$G$1</c:f>
              <c:strCache>
                <c:ptCount val="1"/>
                <c:pt idx="0">
                  <c:v>S(lambda)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s!$G$2:$G$452</c:f>
              <c:numCache>
                <c:formatCode>General</c:formatCode>
                <c:ptCount val="451"/>
                <c:pt idx="0">
                  <c:v>6.5409699727741005E-6</c:v>
                </c:pt>
                <c:pt idx="1">
                  <c:v>8.2492528591209878E-6</c:v>
                </c:pt>
                <c:pt idx="2">
                  <c:v>1.0367653409001241E-5</c:v>
                </c:pt>
                <c:pt idx="3">
                  <c:v>1.2985513763377256E-5</c:v>
                </c:pt>
                <c:pt idx="4">
                  <c:v>1.6209505004855211E-5</c:v>
                </c:pt>
                <c:pt idx="5">
                  <c:v>2.0166530087590342E-5</c:v>
                </c:pt>
                <c:pt idx="6">
                  <c:v>2.5007023525914164E-5</c:v>
                </c:pt>
                <c:pt idx="7">
                  <c:v>3.090868622404741E-5</c:v>
                </c:pt>
                <c:pt idx="8">
                  <c:v>3.8080694958886175E-5</c:v>
                </c:pt>
                <c:pt idx="9">
                  <c:v>4.6768426746397914E-5</c:v>
                </c:pt>
                <c:pt idx="10">
                  <c:v>5.7258738552076009E-5</c:v>
                </c:pt>
                <c:pt idx="11">
                  <c:v>6.9885842467484472E-5</c:v>
                </c:pt>
                <c:pt idx="12">
                  <c:v>8.5037815487779347E-5</c:v>
                </c:pt>
                <c:pt idx="13">
                  <c:v>1.0316378130967096E-4</c:v>
                </c:pt>
                <c:pt idx="14">
                  <c:v>1.2478179904864642E-4</c:v>
                </c:pt>
                <c:pt idx="15">
                  <c:v>1.5048749037604116E-4</c:v>
                </c:pt>
                <c:pt idx="16">
                  <c:v>1.8096343223491867E-4</c:v>
                </c:pt>
                <c:pt idx="17">
                  <c:v>2.1698933695156916E-4</c:v>
                </c:pt>
                <c:pt idx="18">
                  <c:v>2.5945303517060437E-4</c:v>
                </c:pt>
                <c:pt idx="19">
                  <c:v>3.0936226957289014E-4</c:v>
                </c:pt>
                <c:pt idx="20">
                  <c:v>3.6785729876895166E-4</c:v>
                </c:pt>
                <c:pt idx="21">
                  <c:v>4.3622430109515009E-4</c:v>
                </c:pt>
                <c:pt idx="22">
                  <c:v>5.1590955729405687E-4</c:v>
                </c:pt>
                <c:pt idx="23">
                  <c:v>6.085343792727961E-4</c:v>
                </c:pt>
                <c:pt idx="24">
                  <c:v>7.1591073936433803E-4</c:v>
                </c:pt>
                <c:pt idx="25">
                  <c:v>8.4005754085069979E-4</c:v>
                </c:pt>
                <c:pt idx="26">
                  <c:v>9.8321745605049575E-4</c:v>
                </c:pt>
                <c:pt idx="27">
                  <c:v>1.147874243157699E-3</c:v>
                </c:pt>
                <c:pt idx="28">
                  <c:v>1.336770437397725E-3</c:v>
                </c:pt>
                <c:pt idx="29">
                  <c:v>1.5529252961182119E-3</c:v>
                </c:pt>
                <c:pt idx="30">
                  <c:v>1.7996528613535238E-3</c:v>
                </c:pt>
                <c:pt idx="31">
                  <c:v>2.0805799874117291E-3</c:v>
                </c:pt>
                <c:pt idx="32">
                  <c:v>2.3996641653656389E-3</c:v>
                </c:pt>
                <c:pt idx="33">
                  <c:v>2.7612109612353644E-3</c:v>
                </c:pt>
                <c:pt idx="34">
                  <c:v>3.1698908703883355E-3</c:v>
                </c:pt>
                <c:pt idx="35">
                  <c:v>3.630755377522654E-3</c:v>
                </c:pt>
                <c:pt idx="36">
                  <c:v>4.1492519998116775E-3</c:v>
                </c:pt>
                <c:pt idx="37">
                  <c:v>4.7312380806417108E-3</c:v>
                </c:pt>
                <c:pt idx="38">
                  <c:v>5.3829930931350474E-3</c:v>
                </c:pt>
                <c:pt idx="39">
                  <c:v>6.1112292065712802E-3</c:v>
                </c:pt>
                <c:pt idx="40">
                  <c:v>6.9230998651380509E-3</c:v>
                </c:pt>
                <c:pt idx="41">
                  <c:v>7.8262061273770556E-3</c:v>
                </c:pt>
                <c:pt idx="42">
                  <c:v>8.8286005164347429E-3</c:v>
                </c:pt>
                <c:pt idx="43">
                  <c:v>9.9387881359432623E-3</c:v>
                </c:pt>
                <c:pt idx="44">
                  <c:v>1.1165724814175639E-2</c:v>
                </c:pt>
                <c:pt idx="45">
                  <c:v>1.2518812050132734E-2</c:v>
                </c:pt>
                <c:pt idx="46">
                  <c:v>1.400788854948092E-2</c:v>
                </c:pt>
                <c:pt idx="47">
                  <c:v>1.5643218155774297E-2</c:v>
                </c:pt>
                <c:pt idx="48">
                  <c:v>1.7435474003133934E-2</c:v>
                </c:pt>
                <c:pt idx="49">
                  <c:v>1.9395718740426959E-2</c:v>
                </c:pt>
                <c:pt idx="50">
                  <c:v>2.1535380703868314E-2</c:v>
                </c:pt>
                <c:pt idx="51">
                  <c:v>2.386622594467689E-2</c:v>
                </c:pt>
                <c:pt idx="52">
                  <c:v>2.6400326050732788E-2</c:v>
                </c:pt>
                <c:pt idx="53">
                  <c:v>2.9150021735835384E-2</c:v>
                </c:pt>
                <c:pt idx="54">
                  <c:v>3.2127882206850873E-2</c:v>
                </c:pt>
                <c:pt idx="55">
                  <c:v>3.5346660357404587E-2</c:v>
                </c:pt>
                <c:pt idx="56">
                  <c:v>3.8819243876448417E-2</c:v>
                </c:pt>
                <c:pt idx="57">
                  <c:v>4.2558602400598965E-2</c:v>
                </c:pt>
                <c:pt idx="58">
                  <c:v>4.657773088016548E-2</c:v>
                </c:pt>
                <c:pt idx="59">
                  <c:v>5.0889589369812256E-2</c:v>
                </c:pt>
                <c:pt idx="60">
                  <c:v>5.5507039495367144E-2</c:v>
                </c:pt>
                <c:pt idx="61">
                  <c:v>6.0442777887914023E-2</c:v>
                </c:pt>
                <c:pt idx="62">
                  <c:v>6.570926691452833E-2</c:v>
                </c:pt>
                <c:pt idx="63">
                  <c:v>7.1318663071362892E-2</c:v>
                </c:pt>
                <c:pt idx="64">
                  <c:v>7.7282743438809379E-2</c:v>
                </c:pt>
                <c:pt idx="65">
                  <c:v>8.3612830629721802E-2</c:v>
                </c:pt>
                <c:pt idx="66">
                  <c:v>9.0319716689783822E-2</c:v>
                </c:pt>
                <c:pt idx="67">
                  <c:v>9.7413586433653943E-2</c:v>
                </c:pt>
                <c:pt idx="68">
                  <c:v>0.10490394072119384</c:v>
                </c:pt>
                <c:pt idx="69">
                  <c:v>0.11279952019458381</c:v>
                </c:pt>
                <c:pt idx="70">
                  <c:v>0.12110823000919679</c:v>
                </c:pt>
                <c:pt idx="71">
                  <c:v>0.12983706609854204</c:v>
                </c:pt>
                <c:pt idx="72">
                  <c:v>0.13899204351625744</c:v>
                </c:pt>
                <c:pt idx="73">
                  <c:v>0.148578127395917</c:v>
                </c:pt>
                <c:pt idx="74">
                  <c:v>0.15859916706230642</c:v>
                </c:pt>
                <c:pt idx="75">
                  <c:v>0.16905783381580727</c:v>
                </c:pt>
                <c:pt idx="76">
                  <c:v>0.17995556289470122</c:v>
                </c:pt>
                <c:pt idx="77">
                  <c:v>0.19129250009868179</c:v>
                </c:pt>
                <c:pt idx="78">
                  <c:v>0.20306745353083236</c:v>
                </c:pt>
                <c:pt idx="79">
                  <c:v>0.21527785088501036</c:v>
                </c:pt>
                <c:pt idx="80">
                  <c:v>0.22791970267126357</c:v>
                </c:pt>
                <c:pt idx="81">
                  <c:v>0.24098757173391072</c:v>
                </c:pt>
                <c:pt idx="82">
                  <c:v>0.25447454937559594</c:v>
                </c:pt>
                <c:pt idx="83">
                  <c:v>0.26837223835638707</c:v>
                </c:pt>
                <c:pt idx="84">
                  <c:v>0.28267074299024364</c:v>
                </c:pt>
                <c:pt idx="85">
                  <c:v>0.29735866651237658</c:v>
                </c:pt>
                <c:pt idx="86">
                  <c:v>0.31242311584063992</c:v>
                </c:pt>
                <c:pt idx="87">
                  <c:v>0.32784971380258787</c:v>
                </c:pt>
                <c:pt idx="88">
                  <c:v>0.34362261884771433</c:v>
                </c:pt>
                <c:pt idx="89">
                  <c:v>0.35972455221211708</c:v>
                </c:pt>
                <c:pt idx="90">
                  <c:v>0.37613683245090929</c:v>
                </c:pt>
                <c:pt idx="91">
                  <c:v>0.3928394172025817</c:v>
                </c:pt>
                <c:pt idx="92">
                  <c:v>0.40981095199966389</c:v>
                </c:pt>
                <c:pt idx="93">
                  <c:v>0.42702882589189634</c:v>
                </c:pt>
                <c:pt idx="94">
                  <c:v>0.44446923360206531</c:v>
                </c:pt>
                <c:pt idx="95">
                  <c:v>0.46210724389112767</c:v>
                </c:pt>
                <c:pt idx="96">
                  <c:v>0.47991687376853209</c:v>
                </c:pt>
                <c:pt idx="97">
                  <c:v>0.49787116814611015</c:v>
                </c:pt>
                <c:pt idx="98">
                  <c:v>0.51594228449979807</c:v>
                </c:pt>
                <c:pt idx="99">
                  <c:v>0.53410158207300962</c:v>
                </c:pt>
                <c:pt idx="100">
                  <c:v>0.55231971512892597</c:v>
                </c:pt>
                <c:pt idx="101">
                  <c:v>0.57056672973641764</c:v>
                </c:pt>
                <c:pt idx="102">
                  <c:v>0.58881216355592536</c:v>
                </c:pt>
                <c:pt idx="103">
                  <c:v>0.60702514807742214</c:v>
                </c:pt>
                <c:pt idx="104">
                  <c:v>0.62517451275263791</c:v>
                </c:pt>
                <c:pt idx="105">
                  <c:v>0.64322889045799914</c:v>
                </c:pt>
                <c:pt idx="106">
                  <c:v>0.66115682372318374</c:v>
                </c:pt>
                <c:pt idx="107">
                  <c:v>0.67892687116274664</c:v>
                </c:pt>
                <c:pt idx="108">
                  <c:v>0.69650771355476382</c:v>
                </c:pt>
                <c:pt idx="109">
                  <c:v>0.7138682590207921</c:v>
                </c:pt>
                <c:pt idx="110">
                  <c:v>0.73097774677537009</c:v>
                </c:pt>
                <c:pt idx="111">
                  <c:v>0.74780584893068736</c:v>
                </c:pt>
                <c:pt idx="112">
                  <c:v>0.76432276986257996</c:v>
                </c:pt>
                <c:pt idx="113">
                  <c:v>0.78049934266753029</c:v>
                </c:pt>
                <c:pt idx="114">
                  <c:v>0.79630712226647316</c:v>
                </c:pt>
                <c:pt idx="115">
                  <c:v>0.81171847473974923</c:v>
                </c:pt>
                <c:pt idx="116">
                  <c:v>0.82670666250815061</c:v>
                </c:pt>
                <c:pt idx="117">
                  <c:v>0.84124592500737871</c:v>
                </c:pt>
                <c:pt idx="118">
                  <c:v>0.85531155453709085</c:v>
                </c:pt>
                <c:pt idx="119">
                  <c:v>0.86887996700073555</c:v>
                </c:pt>
                <c:pt idx="120">
                  <c:v>0.88192876728824798</c:v>
                </c:pt>
                <c:pt idx="121">
                  <c:v>0.89443680909012269</c:v>
                </c:pt>
                <c:pt idx="122">
                  <c:v>0.90638424896809866</c:v>
                </c:pt>
                <c:pt idx="123">
                  <c:v>0.91775259454437563</c:v>
                </c:pt>
                <c:pt idx="124">
                  <c:v>0.92852474670771867</c:v>
                </c:pt>
                <c:pt idx="125">
                  <c:v>0.93868503577067308</c:v>
                </c:pt>
                <c:pt idx="126">
                  <c:v>0.94821925154723241</c:v>
                </c:pt>
                <c:pt idx="127">
                  <c:v>0.95711466735439044</c:v>
                </c:pt>
                <c:pt idx="128">
                  <c:v>0.96536005797391966</c:v>
                </c:pt>
                <c:pt idx="129">
                  <c:v>0.97294571164222965</c:v>
                </c:pt>
                <c:pt idx="130">
                  <c:v>0.97986343616609273</c:v>
                </c:pt>
                <c:pt idx="131">
                  <c:v>0.98610655929029578</c:v>
                </c:pt>
                <c:pt idx="132">
                  <c:v>0.99166992346968219</c:v>
                </c:pt>
                <c:pt idx="133">
                  <c:v>0.99654987522253802</c:v>
                </c:pt>
                <c:pt idx="134">
                  <c:v>1.0007442492647463</c:v>
                </c:pt>
                <c:pt idx="135">
                  <c:v>1.0042523476445191</c:v>
                </c:pt>
                <c:pt idx="136">
                  <c:v>1.0070749141157604</c:v>
                </c:pt>
                <c:pt idx="137">
                  <c:v>1.0092141040042337</c:v>
                </c:pt>
                <c:pt idx="138">
                  <c:v>1.0106734498346108</c:v>
                </c:pt>
                <c:pt idx="139">
                  <c:v>1.0114578229982838</c:v>
                </c:pt>
                <c:pt idx="140">
                  <c:v>1.0115733917514309</c:v>
                </c:pt>
                <c:pt idx="141">
                  <c:v>1.0110275758404006</c:v>
                </c:pt>
                <c:pt idx="142">
                  <c:v>1.0098289980569419</c:v>
                </c:pt>
                <c:pt idx="143">
                  <c:v>1.007987433029357</c:v>
                </c:pt>
                <c:pt idx="144">
                  <c:v>1.0055137535572383</c:v>
                </c:pt>
                <c:pt idx="145">
                  <c:v>1.0024198747972537</c:v>
                </c:pt>
                <c:pt idx="146">
                  <c:v>0.99871869660550072</c:v>
                </c:pt>
                <c:pt idx="147">
                  <c:v>0.9944240443383866</c:v>
                </c:pt>
                <c:pt idx="148">
                  <c:v>0.98955060840889497</c:v>
                </c:pt>
                <c:pt idx="149">
                  <c:v>0.98411388288862378</c:v>
                </c:pt>
                <c:pt idx="150">
                  <c:v>0.97813010343816142</c:v>
                </c:pt>
                <c:pt idx="151">
                  <c:v>0.97161618483943002</c:v>
                </c:pt>
                <c:pt idx="152">
                  <c:v>0.96458965839357302</c:v>
                </c:pt>
                <c:pt idx="153">
                  <c:v>0.95706860943702077</c:v>
                </c:pt>
                <c:pt idx="154">
                  <c:v>0.94907161521657168</c:v>
                </c:pt>
                <c:pt idx="155">
                  <c:v>0.94061768335184126</c:v>
                </c:pt>
                <c:pt idx="156">
                  <c:v>0.93172619110036181</c:v>
                </c:pt>
                <c:pt idx="157">
                  <c:v>0.92241682562705574</c:v>
                </c:pt>
                <c:pt idx="158">
                  <c:v>0.91270952546589035</c:v>
                </c:pt>
                <c:pt idx="159">
                  <c:v>0.90262442334734161</c:v>
                </c:pt>
                <c:pt idx="160">
                  <c:v>0.89218179055093838</c:v>
                </c:pt>
                <c:pt idx="161">
                  <c:v>0.88140198292775129</c:v>
                </c:pt>
                <c:pt idx="162">
                  <c:v>0.87030538872328533</c:v>
                </c:pt>
                <c:pt idx="163">
                  <c:v>0.85891237831693945</c:v>
                </c:pt>
                <c:pt idx="164">
                  <c:v>0.84724325598008587</c:v>
                </c:pt>
                <c:pt idx="165">
                  <c:v>0.83531821374094062</c:v>
                </c:pt>
                <c:pt idx="166">
                  <c:v>0.8231572874308638</c:v>
                </c:pt>
                <c:pt idx="167">
                  <c:v>0.81078031497353065</c:v>
                </c:pt>
                <c:pt idx="168">
                  <c:v>0.79820689696567704</c:v>
                </c:pt>
                <c:pt idx="169">
                  <c:v>0.78545635958583326</c:v>
                </c:pt>
                <c:pt idx="170">
                  <c:v>0.77254771985569826</c:v>
                </c:pt>
                <c:pt idx="171">
                  <c:v>0.75949965326757951</c:v>
                </c:pt>
                <c:pt idx="172">
                  <c:v>0.74633046378068535</c:v>
                </c:pt>
                <c:pt idx="173">
                  <c:v>0.73305805617900388</c:v>
                </c:pt>
                <c:pt idx="174">
                  <c:v>0.71969991077406903</c:v>
                </c:pt>
                <c:pt idx="175">
                  <c:v>0.70627306042712368</c:v>
                </c:pt>
                <c:pt idx="176">
                  <c:v>0.69279406985700753</c:v>
                </c:pt>
                <c:pt idx="177">
                  <c:v>0.67927901719258998</c:v>
                </c:pt>
                <c:pt idx="178">
                  <c:v>0.66574347772167008</c:v>
                </c:pt>
                <c:pt idx="179">
                  <c:v>0.65220250978202621</c:v>
                </c:pt>
                <c:pt idx="180">
                  <c:v>0.63867064273467322</c:v>
                </c:pt>
                <c:pt idx="181">
                  <c:v>0.62516186695438125</c:v>
                </c:pt>
                <c:pt idx="182">
                  <c:v>0.61168962576811314</c:v>
                </c:pt>
                <c:pt idx="183">
                  <c:v>0.59826680926821707</c:v>
                </c:pt>
                <c:pt idx="184">
                  <c:v>0.5849057499239716</c:v>
                </c:pt>
                <c:pt idx="185">
                  <c:v>0.57161821991237616</c:v>
                </c:pt>
                <c:pt idx="186">
                  <c:v>0.55841543008690309</c:v>
                </c:pt>
                <c:pt idx="187">
                  <c:v>0.5453080305012612</c:v>
                </c:pt>
                <c:pt idx="188">
                  <c:v>0.53230611240400971</c:v>
                </c:pt>
                <c:pt idx="189">
                  <c:v>0.51941921161912141</c:v>
                </c:pt>
                <c:pt idx="190">
                  <c:v>0.50665631322726112</c:v>
                </c:pt>
                <c:pt idx="191">
                  <c:v>0.49402585746261768</c:v>
                </c:pt>
                <c:pt idx="192">
                  <c:v>0.4815357467405611</c:v>
                </c:pt>
                <c:pt idx="193">
                  <c:v>0.46919335373217741</c:v>
                </c:pt>
                <c:pt idx="194">
                  <c:v>0.45700553040282443</c:v>
                </c:pt>
                <c:pt idx="195">
                  <c:v>0.44497861793322774</c:v>
                </c:pt>
                <c:pt idx="196">
                  <c:v>0.43311845744327565</c:v>
                </c:pt>
                <c:pt idx="197">
                  <c:v>0.42143040144054628</c:v>
                </c:pt>
                <c:pt idx="198">
                  <c:v>0.40991932591767216</c:v>
                </c:pt>
                <c:pt idx="199">
                  <c:v>0.39858964302492156</c:v>
                </c:pt>
                <c:pt idx="200">
                  <c:v>0.38744531424679252</c:v>
                </c:pt>
                <c:pt idx="201">
                  <c:v>0.3764898640139786</c:v>
                </c:pt>
                <c:pt idx="202">
                  <c:v>0.36572639368474535</c:v>
                </c:pt>
                <c:pt idx="203">
                  <c:v>0.35515759583252171</c:v>
                </c:pt>
                <c:pt idx="204">
                  <c:v>0.34478576877935924</c:v>
                </c:pt>
                <c:pt idx="205">
                  <c:v>0.33461283131781672</c:v>
                </c:pt>
                <c:pt idx="206">
                  <c:v>0.32464033756675975</c:v>
                </c:pt>
                <c:pt idx="207">
                  <c:v>0.3148694919095385</c:v>
                </c:pt>
                <c:pt idx="208">
                  <c:v>0.30530116396596552</c:v>
                </c:pt>
                <c:pt idx="209">
                  <c:v>0.29593590355248622</c:v>
                </c:pt>
                <c:pt idx="210">
                  <c:v>0.28677395558787289</c:v>
                </c:pt>
                <c:pt idx="211">
                  <c:v>0.27781527490468294</c:v>
                </c:pt>
                <c:pt idx="212">
                  <c:v>0.26905954092959478</c:v>
                </c:pt>
                <c:pt idx="213">
                  <c:v>0.26050617219854083</c:v>
                </c:pt>
                <c:pt idx="214">
                  <c:v>0.252154340675324</c:v>
                </c:pt>
                <c:pt idx="215">
                  <c:v>0.2440029858450741</c:v>
                </c:pt>
                <c:pt idx="216">
                  <c:v>0.23605082855652521</c:v>
                </c:pt>
                <c:pt idx="217">
                  <c:v>0.22829638458961132</c:v>
                </c:pt>
                <c:pt idx="218">
                  <c:v>0.22073797792732419</c:v>
                </c:pt>
                <c:pt idx="219">
                  <c:v>0.21337375371313155</c:v>
                </c:pt>
                <c:pt idx="220">
                  <c:v>0.20620169087750045</c:v>
                </c:pt>
                <c:pt idx="221">
                  <c:v>0.19921961441924169</c:v>
                </c:pt>
                <c:pt idx="222">
                  <c:v>0.1924252073294454</c:v>
                </c:pt>
                <c:pt idx="223">
                  <c:v>0.18581602214774035</c:v>
                </c:pt>
                <c:pt idx="224">
                  <c:v>0.17938949214247049</c:v>
                </c:pt>
                <c:pt idx="225">
                  <c:v>0.17314294210814168</c:v>
                </c:pt>
                <c:pt idx="226">
                  <c:v>0.16707359877514591</c:v>
                </c:pt>
                <c:pt idx="227">
                  <c:v>0.16117860082833224</c:v>
                </c:pt>
                <c:pt idx="228">
                  <c:v>0.15545500853245175</c:v>
                </c:pt>
                <c:pt idx="229">
                  <c:v>0.14989981296386135</c:v>
                </c:pt>
                <c:pt idx="230">
                  <c:v>0.14450994484913998</c:v>
                </c:pt>
                <c:pt idx="231">
                  <c:v>0.13928228301244405</c:v>
                </c:pt>
                <c:pt idx="232">
                  <c:v>0.13421366243450428</c:v>
                </c:pt>
                <c:pt idx="233">
                  <c:v>0.1293008819271621</c:v>
                </c:pt>
                <c:pt idx="234">
                  <c:v>0.12454071142825064</c:v>
                </c:pt>
                <c:pt idx="235">
                  <c:v>0.11992989892244489</c:v>
                </c:pt>
                <c:pt idx="236">
                  <c:v>0.11546517699445208</c:v>
                </c:pt>
                <c:pt idx="237">
                  <c:v>0.11114326902158128</c:v>
                </c:pt>
                <c:pt idx="238">
                  <c:v>0.10696089501332222</c:v>
                </c:pt>
                <c:pt idx="239">
                  <c:v>0.10291477710608825</c:v>
                </c:pt>
                <c:pt idx="240">
                  <c:v>9.9001644721738835E-2</c:v>
                </c:pt>
                <c:pt idx="241">
                  <c:v>9.5218239398886712E-2</c:v>
                </c:pt>
                <c:pt idx="242">
                  <c:v>9.1561319306331115E-2</c:v>
                </c:pt>
                <c:pt idx="243">
                  <c:v>8.8027663448240381E-2</c:v>
                </c:pt>
                <c:pt idx="244">
                  <c:v>8.4614075570924721E-2</c:v>
                </c:pt>
                <c:pt idx="245">
                  <c:v>8.1317387781222897E-2</c:v>
                </c:pt>
                <c:pt idx="246">
                  <c:v>7.8134463886652072E-2</c:v>
                </c:pt>
                <c:pt idx="247">
                  <c:v>7.5062202467554281E-2</c:v>
                </c:pt>
                <c:pt idx="248">
                  <c:v>7.2097539691521495E-2</c:v>
                </c:pt>
                <c:pt idx="249">
                  <c:v>6.9237451880388129E-2</c:v>
                </c:pt>
                <c:pt idx="250">
                  <c:v>6.6478957840051867E-2</c:v>
                </c:pt>
                <c:pt idx="251">
                  <c:v>6.3819120963328368E-2</c:v>
                </c:pt>
                <c:pt idx="252">
                  <c:v>6.1255051115957977E-2</c:v>
                </c:pt>
                <c:pt idx="253">
                  <c:v>5.8783906315768991E-2</c:v>
                </c:pt>
                <c:pt idx="254">
                  <c:v>5.640289421486587E-2</c:v>
                </c:pt>
                <c:pt idx="255">
                  <c:v>5.4109273394554312E-2</c:v>
                </c:pt>
                <c:pt idx="256">
                  <c:v>5.1900354482536021E-2</c:v>
                </c:pt>
                <c:pt idx="257">
                  <c:v>4.9773501101712921E-2</c:v>
                </c:pt>
                <c:pt idx="258">
                  <c:v>4.7726130659733669E-2</c:v>
                </c:pt>
                <c:pt idx="259">
                  <c:v>4.5755714988190518E-2</c:v>
                </c:pt>
                <c:pt idx="260">
                  <c:v>4.3859780840144011E-2</c:v>
                </c:pt>
                <c:pt idx="261">
                  <c:v>4.203591025441205E-2</c:v>
                </c:pt>
                <c:pt idx="262">
                  <c:v>4.0281740794805718E-2</c:v>
                </c:pt>
                <c:pt idx="263">
                  <c:v>3.8594965672243416E-2</c:v>
                </c:pt>
                <c:pt idx="264">
                  <c:v>3.6973333757410458E-2</c:v>
                </c:pt>
                <c:pt idx="265">
                  <c:v>3.5414649491367453E-2</c:v>
                </c:pt>
                <c:pt idx="266">
                  <c:v>3.3916772701244643E-2</c:v>
                </c:pt>
                <c:pt idx="267">
                  <c:v>3.2477618327891117E-2</c:v>
                </c:pt>
                <c:pt idx="268">
                  <c:v>3.1095156072078939E-2</c:v>
                </c:pt>
                <c:pt idx="269">
                  <c:v>2.9767409965594405E-2</c:v>
                </c:pt>
                <c:pt idx="270">
                  <c:v>2.8492457873284829E-2</c:v>
                </c:pt>
                <c:pt idx="271">
                  <c:v>2.7268430931862063E-2</c:v>
                </c:pt>
                <c:pt idx="272">
                  <c:v>2.6093512931006542E-2</c:v>
                </c:pt>
                <c:pt idx="273">
                  <c:v>2.4965939642057369E-2</c:v>
                </c:pt>
                <c:pt idx="274">
                  <c:v>2.3883998099320913E-2</c:v>
                </c:pt>
                <c:pt idx="275">
                  <c:v>2.2846025838783295E-2</c:v>
                </c:pt>
                <c:pt idx="276">
                  <c:v>2.1850410098769688E-2</c:v>
                </c:pt>
                <c:pt idx="277">
                  <c:v>2.089558698685472E-2</c:v>
                </c:pt>
                <c:pt idx="278">
                  <c:v>1.9980040617098783E-2</c:v>
                </c:pt>
                <c:pt idx="279">
                  <c:v>1.9102302221459241E-2</c:v>
                </c:pt>
                <c:pt idx="280">
                  <c:v>1.8260949239006317E-2</c:v>
                </c:pt>
                <c:pt idx="281">
                  <c:v>1.7454604386362812E-2</c:v>
                </c:pt>
                <c:pt idx="282">
                  <c:v>1.6681934712579893E-2</c:v>
                </c:pt>
                <c:pt idx="283">
                  <c:v>1.5941650641464428E-2</c:v>
                </c:pt>
                <c:pt idx="284">
                  <c:v>1.523250500418041E-2</c:v>
                </c:pt>
                <c:pt idx="285">
                  <c:v>1.4553292064763135E-2</c:v>
                </c:pt>
                <c:pt idx="286">
                  <c:v>1.3902846541007834E-2</c:v>
                </c:pt>
                <c:pt idx="287">
                  <c:v>1.3280042623022823E-2</c:v>
                </c:pt>
                <c:pt idx="288">
                  <c:v>1.2683792991574239E-2</c:v>
                </c:pt>
                <c:pt idx="289">
                  <c:v>1.2113047838193437E-2</c:v>
                </c:pt>
                <c:pt idx="290">
                  <c:v>1.1566793888866759E-2</c:v>
                </c:pt>
                <c:pt idx="291">
                  <c:v>1.1044053432985576E-2</c:v>
                </c:pt>
                <c:pt idx="292">
                  <c:v>1.0543883359097719E-2</c:v>
                </c:pt>
                <c:pt idx="293">
                  <c:v>1.0065374198870975E-2</c:v>
                </c:pt>
                <c:pt idx="294">
                  <c:v>9.6076491805559255E-3</c:v>
                </c:pt>
                <c:pt idx="295">
                  <c:v>9.1698632931186599E-3</c:v>
                </c:pt>
                <c:pt idx="296">
                  <c:v>8.7512023621013277E-3</c:v>
                </c:pt>
                <c:pt idx="297">
                  <c:v>8.3508821381639946E-3</c:v>
                </c:pt>
                <c:pt idx="298">
                  <c:v>7.9681473991615979E-3</c:v>
                </c:pt>
                <c:pt idx="299">
                  <c:v>7.602271066514751E-3</c:v>
                </c:pt>
                <c:pt idx="300">
                  <c:v>7.2525533365455702E-3</c:v>
                </c:pt>
                <c:pt idx="301">
                  <c:v>6.9183208273654716E-3</c:v>
                </c:pt>
                <c:pt idx="302">
                  <c:v>6.5989257418235655E-3</c:v>
                </c:pt>
                <c:pt idx="303">
                  <c:v>6.2937450469504313E-3</c:v>
                </c:pt>
                <c:pt idx="304">
                  <c:v>6.0021796702637237E-3</c:v>
                </c:pt>
                <c:pt idx="305">
                  <c:v>5.7236537132366629E-3</c:v>
                </c:pt>
                <c:pt idx="306">
                  <c:v>5.4576136821707982E-3</c:v>
                </c:pt>
                <c:pt idx="307">
                  <c:v>5.203527736658527E-3</c:v>
                </c:pt>
                <c:pt idx="308">
                  <c:v>4.9608849557680112E-3</c:v>
                </c:pt>
                <c:pt idx="309">
                  <c:v>4.7291946220354613E-3</c:v>
                </c:pt>
                <c:pt idx="310">
                  <c:v>4.5079855233046313E-3</c:v>
                </c:pt>
                <c:pt idx="311">
                  <c:v>4.2968052724120902E-3</c:v>
                </c:pt>
                <c:pt idx="312">
                  <c:v>4.0952196446786791E-3</c:v>
                </c:pt>
                <c:pt idx="313">
                  <c:v>3.9028119331327191E-3</c:v>
                </c:pt>
                <c:pt idx="314">
                  <c:v>3.719182321358332E-3</c:v>
                </c:pt>
                <c:pt idx="315">
                  <c:v>3.5439472738330413E-3</c:v>
                </c:pt>
                <c:pt idx="316">
                  <c:v>3.376738943592261E-3</c:v>
                </c:pt>
                <c:pt idx="317">
                  <c:v>3.2172045970339401E-3</c:v>
                </c:pt>
                <c:pt idx="318">
                  <c:v>3.0650060556551414E-3</c:v>
                </c:pt>
                <c:pt idx="319">
                  <c:v>2.9198191544925786E-3</c:v>
                </c:pt>
                <c:pt idx="320">
                  <c:v>2.7813332170217083E-3</c:v>
                </c:pt>
                <c:pt idx="321">
                  <c:v>2.6492505462535902E-3</c:v>
                </c:pt>
                <c:pt idx="322">
                  <c:v>2.5232859317549424E-3</c:v>
                </c:pt>
                <c:pt idx="323">
                  <c:v>2.4031661723049659E-3</c:v>
                </c:pt>
                <c:pt idx="324">
                  <c:v>2.288629613892207E-3</c:v>
                </c:pt>
                <c:pt idx="325">
                  <c:v>2.1794257027460233E-3</c:v>
                </c:pt>
                <c:pt idx="326">
                  <c:v>2.0753145530895923E-3</c:v>
                </c:pt>
                <c:pt idx="327">
                  <c:v>1.9760665292956753E-3</c:v>
                </c:pt>
                <c:pt idx="328">
                  <c:v>1.8814618421212695E-3</c:v>
                </c:pt>
                <c:pt idx="329">
                  <c:v>1.7912901586936412E-3</c:v>
                </c:pt>
                <c:pt idx="330">
                  <c:v>1.7053502259176067E-3</c:v>
                </c:pt>
                <c:pt idx="331">
                  <c:v>1.6234495069722156E-3</c:v>
                </c:pt>
                <c:pt idx="332">
                  <c:v>1.5454038305641894E-3</c:v>
                </c:pt>
                <c:pt idx="333">
                  <c:v>1.4710370526054663E-3</c:v>
                </c:pt>
                <c:pt idx="334">
                  <c:v>1.4001807299831004E-3</c:v>
                </c:pt>
                <c:pt idx="335">
                  <c:v>1.3326738060910363E-3</c:v>
                </c:pt>
                <c:pt idx="336">
                  <c:v>1.2683623077955706E-3</c:v>
                </c:pt>
                <c:pt idx="337">
                  <c:v>1.2070990535088654E-3</c:v>
                </c:pt>
                <c:pt idx="338">
                  <c:v>1.1487433720480736E-3</c:v>
                </c:pt>
                <c:pt idx="339">
                  <c:v>1.093160831961299E-3</c:v>
                </c:pt>
                <c:pt idx="340">
                  <c:v>1.040222981005746E-3</c:v>
                </c:pt>
                <c:pt idx="341">
                  <c:v>9.8980709546768811E-4</c:v>
                </c:pt>
                <c:pt idx="342">
                  <c:v>9.4179593901882292E-4</c:v>
                </c:pt>
                <c:pt idx="343">
                  <c:v>8.9607753080857961E-4</c:v>
                </c:pt>
                <c:pt idx="344">
                  <c:v>8.5254492249722607E-4</c:v>
                </c:pt>
                <c:pt idx="345">
                  <c:v>8.1109598394019274E-4</c:v>
                </c:pt>
                <c:pt idx="346">
                  <c:v>7.7163319723981441E-4</c:v>
                </c:pt>
                <c:pt idx="347">
                  <c:v>7.3406345888643392E-4</c:v>
                </c:pt>
                <c:pt idx="348">
                  <c:v>6.9829788971697985E-4</c:v>
                </c:pt>
                <c:pt idx="349">
                  <c:v>6.6425165242516818E-4</c:v>
                </c:pt>
                <c:pt idx="350">
                  <c:v>6.3184377636367776E-4</c:v>
                </c:pt>
                <c:pt idx="351">
                  <c:v>6.0099698938496026E-4</c:v>
                </c:pt>
                <c:pt idx="352">
                  <c:v>5.7163755647362668E-4</c:v>
                </c:pt>
                <c:pt idx="353">
                  <c:v>5.436951249296587E-4</c:v>
                </c:pt>
                <c:pt idx="354">
                  <c:v>5.1710257586805167E-4</c:v>
                </c:pt>
                <c:pt idx="355">
                  <c:v>4.9179588180682098E-4</c:v>
                </c:pt>
                <c:pt idx="356">
                  <c:v>4.6771397012155777E-4</c:v>
                </c:pt>
                <c:pt idx="357">
                  <c:v>4.4479859215102536E-4</c:v>
                </c:pt>
                <c:pt idx="358">
                  <c:v>4.2299419774446918E-4</c:v>
                </c:pt>
                <c:pt idx="359">
                  <c:v>4.0224781504745216E-4</c:v>
                </c:pt>
                <c:pt idx="360">
                  <c:v>3.8250893532914101E-4</c:v>
                </c:pt>
                <c:pt idx="361">
                  <c:v>3.6372940265993054E-4</c:v>
                </c:pt>
                <c:pt idx="362">
                  <c:v>3.4586330825422978E-4</c:v>
                </c:pt>
                <c:pt idx="363">
                  <c:v>3.2886688929905088E-4</c:v>
                </c:pt>
                <c:pt idx="364">
                  <c:v>3.1269843209477265E-4</c:v>
                </c:pt>
                <c:pt idx="365">
                  <c:v>2.9731817934006117E-4</c:v>
                </c:pt>
                <c:pt idx="366">
                  <c:v>2.8268824139844671E-4</c:v>
                </c:pt>
                <c:pt idx="367">
                  <c:v>2.6877251138948238E-4</c:v>
                </c:pt>
                <c:pt idx="368">
                  <c:v>2.5553658395266048E-4</c:v>
                </c:pt>
                <c:pt idx="369">
                  <c:v>2.4294767753746637E-4</c:v>
                </c:pt>
                <c:pt idx="370">
                  <c:v>2.3097456007799562E-4</c:v>
                </c:pt>
                <c:pt idx="371">
                  <c:v>2.1958747791548267E-4</c:v>
                </c:pt>
                <c:pt idx="372">
                  <c:v>2.0875808783691767E-4</c:v>
                </c:pt>
                <c:pt idx="373">
                  <c:v>1.9845939210261313E-4</c:v>
                </c:pt>
                <c:pt idx="374">
                  <c:v>1.886656763401351E-4</c:v>
                </c:pt>
                <c:pt idx="375">
                  <c:v>1.7935245018648119E-4</c:v>
                </c:pt>
                <c:pt idx="376">
                  <c:v>1.7049639056470047E-4</c:v>
                </c:pt>
                <c:pt idx="377">
                  <c:v>1.6207528748534295E-4</c:v>
                </c:pt>
                <c:pt idx="378">
                  <c:v>1.5406799226721593E-4</c:v>
                </c:pt>
                <c:pt idx="379">
                  <c:v>1.464543680758908E-4</c:v>
                </c:pt>
                <c:pt idx="380">
                  <c:v>1.3921524268222299E-4</c:v>
                </c:pt>
                <c:pt idx="381">
                  <c:v>1.3233236334689715E-4</c:v>
                </c:pt>
                <c:pt idx="382">
                  <c:v>1.2578835374060657E-4</c:v>
                </c:pt>
                <c:pt idx="383">
                  <c:v>1.1956667281296269E-4</c:v>
                </c:pt>
                <c:pt idx="384">
                  <c:v>1.1365157552663446E-4</c:v>
                </c:pt>
                <c:pt idx="385">
                  <c:v>1.0802807537647011E-4</c:v>
                </c:pt>
                <c:pt idx="386">
                  <c:v>1.0268190861653047E-4</c:v>
                </c:pt>
                <c:pt idx="387">
                  <c:v>9.7599500121015454E-5</c:v>
                </c:pt>
                <c:pt idx="388">
                  <c:v>9.276793080803151E-5</c:v>
                </c:pt>
                <c:pt idx="389">
                  <c:v>8.8174906557985242E-5</c:v>
                </c:pt>
                <c:pt idx="390">
                  <c:v>8.3808728561159666E-5</c:v>
                </c:pt>
                <c:pt idx="391">
                  <c:v>7.9658265031684291E-5</c:v>
                </c:pt>
                <c:pt idx="392">
                  <c:v>7.5712924227664232E-5</c:v>
                </c:pt>
                <c:pt idx="393">
                  <c:v>7.196262871972228E-5</c:v>
                </c:pt>
                <c:pt idx="394">
                  <c:v>6.8397790852581599E-5</c:v>
                </c:pt>
                <c:pt idx="395">
                  <c:v>6.5009289346613008E-5</c:v>
                </c:pt>
                <c:pt idx="396">
                  <c:v>6.1788446988484921E-5</c:v>
                </c:pt>
                <c:pt idx="397">
                  <c:v>5.8727009362184932E-5</c:v>
                </c:pt>
                <c:pt idx="398">
                  <c:v>5.5817124573727213E-5</c:v>
                </c:pt>
                <c:pt idx="399">
                  <c:v>5.3051323924833622E-5</c:v>
                </c:pt>
                <c:pt idx="400">
                  <c:v>5.0422503492778617E-5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A2-42AA-A976-12A721B4D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912608"/>
        <c:axId val="911912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s!$D$1</c15:sqref>
                        </c15:formulaRef>
                      </c:ext>
                    </c:extLst>
                    <c:strCache>
                      <c:ptCount val="1"/>
                      <c:pt idx="0">
                        <c:v>CIEx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s!$A$2:$A$452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380</c:v>
                      </c:pt>
                      <c:pt idx="1">
                        <c:v>381</c:v>
                      </c:pt>
                      <c:pt idx="2">
                        <c:v>382</c:v>
                      </c:pt>
                      <c:pt idx="3">
                        <c:v>383</c:v>
                      </c:pt>
                      <c:pt idx="4">
                        <c:v>384</c:v>
                      </c:pt>
                      <c:pt idx="5">
                        <c:v>385</c:v>
                      </c:pt>
                      <c:pt idx="6">
                        <c:v>386</c:v>
                      </c:pt>
                      <c:pt idx="7">
                        <c:v>387</c:v>
                      </c:pt>
                      <c:pt idx="8">
                        <c:v>388</c:v>
                      </c:pt>
                      <c:pt idx="9">
                        <c:v>389</c:v>
                      </c:pt>
                      <c:pt idx="10">
                        <c:v>390</c:v>
                      </c:pt>
                      <c:pt idx="11">
                        <c:v>391</c:v>
                      </c:pt>
                      <c:pt idx="12">
                        <c:v>392</c:v>
                      </c:pt>
                      <c:pt idx="13">
                        <c:v>393</c:v>
                      </c:pt>
                      <c:pt idx="14">
                        <c:v>394</c:v>
                      </c:pt>
                      <c:pt idx="15">
                        <c:v>395</c:v>
                      </c:pt>
                      <c:pt idx="16">
                        <c:v>396</c:v>
                      </c:pt>
                      <c:pt idx="17">
                        <c:v>397</c:v>
                      </c:pt>
                      <c:pt idx="18">
                        <c:v>398</c:v>
                      </c:pt>
                      <c:pt idx="19">
                        <c:v>399</c:v>
                      </c:pt>
                      <c:pt idx="20">
                        <c:v>400</c:v>
                      </c:pt>
                      <c:pt idx="21">
                        <c:v>401</c:v>
                      </c:pt>
                      <c:pt idx="22">
                        <c:v>402</c:v>
                      </c:pt>
                      <c:pt idx="23">
                        <c:v>403</c:v>
                      </c:pt>
                      <c:pt idx="24">
                        <c:v>404</c:v>
                      </c:pt>
                      <c:pt idx="25">
                        <c:v>405</c:v>
                      </c:pt>
                      <c:pt idx="26">
                        <c:v>406</c:v>
                      </c:pt>
                      <c:pt idx="27">
                        <c:v>407</c:v>
                      </c:pt>
                      <c:pt idx="28">
                        <c:v>408</c:v>
                      </c:pt>
                      <c:pt idx="29">
                        <c:v>409</c:v>
                      </c:pt>
                      <c:pt idx="30">
                        <c:v>410</c:v>
                      </c:pt>
                      <c:pt idx="31">
                        <c:v>411</c:v>
                      </c:pt>
                      <c:pt idx="32">
                        <c:v>412</c:v>
                      </c:pt>
                      <c:pt idx="33">
                        <c:v>413</c:v>
                      </c:pt>
                      <c:pt idx="34">
                        <c:v>414</c:v>
                      </c:pt>
                      <c:pt idx="35">
                        <c:v>415</c:v>
                      </c:pt>
                      <c:pt idx="36">
                        <c:v>416</c:v>
                      </c:pt>
                      <c:pt idx="37">
                        <c:v>417</c:v>
                      </c:pt>
                      <c:pt idx="38">
                        <c:v>418</c:v>
                      </c:pt>
                      <c:pt idx="39">
                        <c:v>419</c:v>
                      </c:pt>
                      <c:pt idx="40">
                        <c:v>420</c:v>
                      </c:pt>
                      <c:pt idx="41">
                        <c:v>421</c:v>
                      </c:pt>
                      <c:pt idx="42">
                        <c:v>422</c:v>
                      </c:pt>
                      <c:pt idx="43">
                        <c:v>423</c:v>
                      </c:pt>
                      <c:pt idx="44">
                        <c:v>424</c:v>
                      </c:pt>
                      <c:pt idx="45">
                        <c:v>425</c:v>
                      </c:pt>
                      <c:pt idx="46">
                        <c:v>426</c:v>
                      </c:pt>
                      <c:pt idx="47">
                        <c:v>427</c:v>
                      </c:pt>
                      <c:pt idx="48">
                        <c:v>428</c:v>
                      </c:pt>
                      <c:pt idx="49">
                        <c:v>429</c:v>
                      </c:pt>
                      <c:pt idx="50">
                        <c:v>430</c:v>
                      </c:pt>
                      <c:pt idx="51">
                        <c:v>431</c:v>
                      </c:pt>
                      <c:pt idx="52">
                        <c:v>432</c:v>
                      </c:pt>
                      <c:pt idx="53">
                        <c:v>433</c:v>
                      </c:pt>
                      <c:pt idx="54">
                        <c:v>434</c:v>
                      </c:pt>
                      <c:pt idx="55">
                        <c:v>435</c:v>
                      </c:pt>
                      <c:pt idx="56">
                        <c:v>436</c:v>
                      </c:pt>
                      <c:pt idx="57">
                        <c:v>437</c:v>
                      </c:pt>
                      <c:pt idx="58">
                        <c:v>438</c:v>
                      </c:pt>
                      <c:pt idx="59">
                        <c:v>439</c:v>
                      </c:pt>
                      <c:pt idx="60">
                        <c:v>440</c:v>
                      </c:pt>
                      <c:pt idx="61">
                        <c:v>441</c:v>
                      </c:pt>
                      <c:pt idx="62">
                        <c:v>442</c:v>
                      </c:pt>
                      <c:pt idx="63">
                        <c:v>443</c:v>
                      </c:pt>
                      <c:pt idx="64">
                        <c:v>444</c:v>
                      </c:pt>
                      <c:pt idx="65">
                        <c:v>445</c:v>
                      </c:pt>
                      <c:pt idx="66">
                        <c:v>446</c:v>
                      </c:pt>
                      <c:pt idx="67">
                        <c:v>447</c:v>
                      </c:pt>
                      <c:pt idx="68">
                        <c:v>448</c:v>
                      </c:pt>
                      <c:pt idx="69">
                        <c:v>449</c:v>
                      </c:pt>
                      <c:pt idx="70">
                        <c:v>450</c:v>
                      </c:pt>
                      <c:pt idx="71">
                        <c:v>451</c:v>
                      </c:pt>
                      <c:pt idx="72">
                        <c:v>452</c:v>
                      </c:pt>
                      <c:pt idx="73">
                        <c:v>453</c:v>
                      </c:pt>
                      <c:pt idx="74">
                        <c:v>454</c:v>
                      </c:pt>
                      <c:pt idx="75">
                        <c:v>455</c:v>
                      </c:pt>
                      <c:pt idx="76">
                        <c:v>456</c:v>
                      </c:pt>
                      <c:pt idx="77">
                        <c:v>457</c:v>
                      </c:pt>
                      <c:pt idx="78">
                        <c:v>458</c:v>
                      </c:pt>
                      <c:pt idx="79">
                        <c:v>459</c:v>
                      </c:pt>
                      <c:pt idx="80">
                        <c:v>460</c:v>
                      </c:pt>
                      <c:pt idx="81">
                        <c:v>461</c:v>
                      </c:pt>
                      <c:pt idx="82">
                        <c:v>462</c:v>
                      </c:pt>
                      <c:pt idx="83">
                        <c:v>463</c:v>
                      </c:pt>
                      <c:pt idx="84">
                        <c:v>464</c:v>
                      </c:pt>
                      <c:pt idx="85">
                        <c:v>465</c:v>
                      </c:pt>
                      <c:pt idx="86">
                        <c:v>466</c:v>
                      </c:pt>
                      <c:pt idx="87">
                        <c:v>467</c:v>
                      </c:pt>
                      <c:pt idx="88">
                        <c:v>468</c:v>
                      </c:pt>
                      <c:pt idx="89">
                        <c:v>469</c:v>
                      </c:pt>
                      <c:pt idx="90">
                        <c:v>470</c:v>
                      </c:pt>
                      <c:pt idx="91">
                        <c:v>471</c:v>
                      </c:pt>
                      <c:pt idx="92">
                        <c:v>472</c:v>
                      </c:pt>
                      <c:pt idx="93">
                        <c:v>473</c:v>
                      </c:pt>
                      <c:pt idx="94">
                        <c:v>474</c:v>
                      </c:pt>
                      <c:pt idx="95">
                        <c:v>475</c:v>
                      </c:pt>
                      <c:pt idx="96">
                        <c:v>476</c:v>
                      </c:pt>
                      <c:pt idx="97">
                        <c:v>477</c:v>
                      </c:pt>
                      <c:pt idx="98">
                        <c:v>478</c:v>
                      </c:pt>
                      <c:pt idx="99">
                        <c:v>479</c:v>
                      </c:pt>
                      <c:pt idx="100">
                        <c:v>480</c:v>
                      </c:pt>
                      <c:pt idx="101">
                        <c:v>481</c:v>
                      </c:pt>
                      <c:pt idx="102">
                        <c:v>482</c:v>
                      </c:pt>
                      <c:pt idx="103">
                        <c:v>483</c:v>
                      </c:pt>
                      <c:pt idx="104">
                        <c:v>484</c:v>
                      </c:pt>
                      <c:pt idx="105">
                        <c:v>485</c:v>
                      </c:pt>
                      <c:pt idx="106">
                        <c:v>486</c:v>
                      </c:pt>
                      <c:pt idx="107">
                        <c:v>487</c:v>
                      </c:pt>
                      <c:pt idx="108">
                        <c:v>488</c:v>
                      </c:pt>
                      <c:pt idx="109">
                        <c:v>489</c:v>
                      </c:pt>
                      <c:pt idx="110">
                        <c:v>490</c:v>
                      </c:pt>
                      <c:pt idx="111">
                        <c:v>491</c:v>
                      </c:pt>
                      <c:pt idx="112">
                        <c:v>492</c:v>
                      </c:pt>
                      <c:pt idx="113">
                        <c:v>493</c:v>
                      </c:pt>
                      <c:pt idx="114">
                        <c:v>494</c:v>
                      </c:pt>
                      <c:pt idx="115">
                        <c:v>495</c:v>
                      </c:pt>
                      <c:pt idx="116">
                        <c:v>496</c:v>
                      </c:pt>
                      <c:pt idx="117">
                        <c:v>497</c:v>
                      </c:pt>
                      <c:pt idx="118">
                        <c:v>498</c:v>
                      </c:pt>
                      <c:pt idx="119">
                        <c:v>499</c:v>
                      </c:pt>
                      <c:pt idx="120">
                        <c:v>500</c:v>
                      </c:pt>
                      <c:pt idx="121">
                        <c:v>501</c:v>
                      </c:pt>
                      <c:pt idx="122">
                        <c:v>502</c:v>
                      </c:pt>
                      <c:pt idx="123">
                        <c:v>503</c:v>
                      </c:pt>
                      <c:pt idx="124">
                        <c:v>504</c:v>
                      </c:pt>
                      <c:pt idx="125">
                        <c:v>505</c:v>
                      </c:pt>
                      <c:pt idx="126">
                        <c:v>506</c:v>
                      </c:pt>
                      <c:pt idx="127">
                        <c:v>507</c:v>
                      </c:pt>
                      <c:pt idx="128">
                        <c:v>508</c:v>
                      </c:pt>
                      <c:pt idx="129">
                        <c:v>509</c:v>
                      </c:pt>
                      <c:pt idx="130">
                        <c:v>510</c:v>
                      </c:pt>
                      <c:pt idx="131">
                        <c:v>511</c:v>
                      </c:pt>
                      <c:pt idx="132">
                        <c:v>512</c:v>
                      </c:pt>
                      <c:pt idx="133">
                        <c:v>513</c:v>
                      </c:pt>
                      <c:pt idx="134">
                        <c:v>514</c:v>
                      </c:pt>
                      <c:pt idx="135">
                        <c:v>515</c:v>
                      </c:pt>
                      <c:pt idx="136">
                        <c:v>516</c:v>
                      </c:pt>
                      <c:pt idx="137">
                        <c:v>517</c:v>
                      </c:pt>
                      <c:pt idx="138">
                        <c:v>518</c:v>
                      </c:pt>
                      <c:pt idx="139">
                        <c:v>519</c:v>
                      </c:pt>
                      <c:pt idx="140">
                        <c:v>520</c:v>
                      </c:pt>
                      <c:pt idx="141">
                        <c:v>521</c:v>
                      </c:pt>
                      <c:pt idx="142">
                        <c:v>522</c:v>
                      </c:pt>
                      <c:pt idx="143">
                        <c:v>523</c:v>
                      </c:pt>
                      <c:pt idx="144">
                        <c:v>524</c:v>
                      </c:pt>
                      <c:pt idx="145">
                        <c:v>525</c:v>
                      </c:pt>
                      <c:pt idx="146">
                        <c:v>526</c:v>
                      </c:pt>
                      <c:pt idx="147">
                        <c:v>527</c:v>
                      </c:pt>
                      <c:pt idx="148">
                        <c:v>528</c:v>
                      </c:pt>
                      <c:pt idx="149">
                        <c:v>529</c:v>
                      </c:pt>
                      <c:pt idx="150">
                        <c:v>530</c:v>
                      </c:pt>
                      <c:pt idx="151">
                        <c:v>531</c:v>
                      </c:pt>
                      <c:pt idx="152">
                        <c:v>532</c:v>
                      </c:pt>
                      <c:pt idx="153">
                        <c:v>533</c:v>
                      </c:pt>
                      <c:pt idx="154">
                        <c:v>534</c:v>
                      </c:pt>
                      <c:pt idx="155">
                        <c:v>535</c:v>
                      </c:pt>
                      <c:pt idx="156">
                        <c:v>536</c:v>
                      </c:pt>
                      <c:pt idx="157">
                        <c:v>537</c:v>
                      </c:pt>
                      <c:pt idx="158">
                        <c:v>538</c:v>
                      </c:pt>
                      <c:pt idx="159">
                        <c:v>539</c:v>
                      </c:pt>
                      <c:pt idx="160">
                        <c:v>540</c:v>
                      </c:pt>
                      <c:pt idx="161">
                        <c:v>541</c:v>
                      </c:pt>
                      <c:pt idx="162">
                        <c:v>542</c:v>
                      </c:pt>
                      <c:pt idx="163">
                        <c:v>543</c:v>
                      </c:pt>
                      <c:pt idx="164">
                        <c:v>544</c:v>
                      </c:pt>
                      <c:pt idx="165">
                        <c:v>545</c:v>
                      </c:pt>
                      <c:pt idx="166">
                        <c:v>546</c:v>
                      </c:pt>
                      <c:pt idx="167">
                        <c:v>547</c:v>
                      </c:pt>
                      <c:pt idx="168">
                        <c:v>548</c:v>
                      </c:pt>
                      <c:pt idx="169">
                        <c:v>549</c:v>
                      </c:pt>
                      <c:pt idx="170">
                        <c:v>550</c:v>
                      </c:pt>
                      <c:pt idx="171">
                        <c:v>551</c:v>
                      </c:pt>
                      <c:pt idx="172">
                        <c:v>552</c:v>
                      </c:pt>
                      <c:pt idx="173">
                        <c:v>553</c:v>
                      </c:pt>
                      <c:pt idx="174">
                        <c:v>554</c:v>
                      </c:pt>
                      <c:pt idx="175">
                        <c:v>555</c:v>
                      </c:pt>
                      <c:pt idx="176">
                        <c:v>556</c:v>
                      </c:pt>
                      <c:pt idx="177">
                        <c:v>557</c:v>
                      </c:pt>
                      <c:pt idx="178">
                        <c:v>558</c:v>
                      </c:pt>
                      <c:pt idx="179">
                        <c:v>559</c:v>
                      </c:pt>
                      <c:pt idx="180">
                        <c:v>560</c:v>
                      </c:pt>
                      <c:pt idx="181">
                        <c:v>561</c:v>
                      </c:pt>
                      <c:pt idx="182">
                        <c:v>562</c:v>
                      </c:pt>
                      <c:pt idx="183">
                        <c:v>563</c:v>
                      </c:pt>
                      <c:pt idx="184">
                        <c:v>564</c:v>
                      </c:pt>
                      <c:pt idx="185">
                        <c:v>565</c:v>
                      </c:pt>
                      <c:pt idx="186">
                        <c:v>566</c:v>
                      </c:pt>
                      <c:pt idx="187">
                        <c:v>567</c:v>
                      </c:pt>
                      <c:pt idx="188">
                        <c:v>568</c:v>
                      </c:pt>
                      <c:pt idx="189">
                        <c:v>569</c:v>
                      </c:pt>
                      <c:pt idx="190">
                        <c:v>570</c:v>
                      </c:pt>
                      <c:pt idx="191">
                        <c:v>571</c:v>
                      </c:pt>
                      <c:pt idx="192">
                        <c:v>572</c:v>
                      </c:pt>
                      <c:pt idx="193">
                        <c:v>573</c:v>
                      </c:pt>
                      <c:pt idx="194">
                        <c:v>574</c:v>
                      </c:pt>
                      <c:pt idx="195">
                        <c:v>575</c:v>
                      </c:pt>
                      <c:pt idx="196">
                        <c:v>576</c:v>
                      </c:pt>
                      <c:pt idx="197">
                        <c:v>577</c:v>
                      </c:pt>
                      <c:pt idx="198">
                        <c:v>578</c:v>
                      </c:pt>
                      <c:pt idx="199">
                        <c:v>579</c:v>
                      </c:pt>
                      <c:pt idx="200">
                        <c:v>580</c:v>
                      </c:pt>
                      <c:pt idx="201">
                        <c:v>581</c:v>
                      </c:pt>
                      <c:pt idx="202">
                        <c:v>582</c:v>
                      </c:pt>
                      <c:pt idx="203">
                        <c:v>583</c:v>
                      </c:pt>
                      <c:pt idx="204">
                        <c:v>584</c:v>
                      </c:pt>
                      <c:pt idx="205">
                        <c:v>585</c:v>
                      </c:pt>
                      <c:pt idx="206">
                        <c:v>586</c:v>
                      </c:pt>
                      <c:pt idx="207">
                        <c:v>587</c:v>
                      </c:pt>
                      <c:pt idx="208">
                        <c:v>588</c:v>
                      </c:pt>
                      <c:pt idx="209">
                        <c:v>589</c:v>
                      </c:pt>
                      <c:pt idx="210">
                        <c:v>590</c:v>
                      </c:pt>
                      <c:pt idx="211">
                        <c:v>591</c:v>
                      </c:pt>
                      <c:pt idx="212">
                        <c:v>592</c:v>
                      </c:pt>
                      <c:pt idx="213">
                        <c:v>593</c:v>
                      </c:pt>
                      <c:pt idx="214">
                        <c:v>594</c:v>
                      </c:pt>
                      <c:pt idx="215">
                        <c:v>595</c:v>
                      </c:pt>
                      <c:pt idx="216">
                        <c:v>596</c:v>
                      </c:pt>
                      <c:pt idx="217">
                        <c:v>597</c:v>
                      </c:pt>
                      <c:pt idx="218">
                        <c:v>598</c:v>
                      </c:pt>
                      <c:pt idx="219">
                        <c:v>599</c:v>
                      </c:pt>
                      <c:pt idx="220">
                        <c:v>600</c:v>
                      </c:pt>
                      <c:pt idx="221">
                        <c:v>601</c:v>
                      </c:pt>
                      <c:pt idx="222">
                        <c:v>602</c:v>
                      </c:pt>
                      <c:pt idx="223">
                        <c:v>603</c:v>
                      </c:pt>
                      <c:pt idx="224">
                        <c:v>604</c:v>
                      </c:pt>
                      <c:pt idx="225">
                        <c:v>605</c:v>
                      </c:pt>
                      <c:pt idx="226">
                        <c:v>606</c:v>
                      </c:pt>
                      <c:pt idx="227">
                        <c:v>607</c:v>
                      </c:pt>
                      <c:pt idx="228">
                        <c:v>608</c:v>
                      </c:pt>
                      <c:pt idx="229">
                        <c:v>609</c:v>
                      </c:pt>
                      <c:pt idx="230">
                        <c:v>610</c:v>
                      </c:pt>
                      <c:pt idx="231">
                        <c:v>611</c:v>
                      </c:pt>
                      <c:pt idx="232">
                        <c:v>612</c:v>
                      </c:pt>
                      <c:pt idx="233">
                        <c:v>613</c:v>
                      </c:pt>
                      <c:pt idx="234">
                        <c:v>614</c:v>
                      </c:pt>
                      <c:pt idx="235">
                        <c:v>615</c:v>
                      </c:pt>
                      <c:pt idx="236">
                        <c:v>616</c:v>
                      </c:pt>
                      <c:pt idx="237">
                        <c:v>617</c:v>
                      </c:pt>
                      <c:pt idx="238">
                        <c:v>618</c:v>
                      </c:pt>
                      <c:pt idx="239">
                        <c:v>619</c:v>
                      </c:pt>
                      <c:pt idx="240">
                        <c:v>620</c:v>
                      </c:pt>
                      <c:pt idx="241">
                        <c:v>621</c:v>
                      </c:pt>
                      <c:pt idx="242">
                        <c:v>622</c:v>
                      </c:pt>
                      <c:pt idx="243">
                        <c:v>623</c:v>
                      </c:pt>
                      <c:pt idx="244">
                        <c:v>624</c:v>
                      </c:pt>
                      <c:pt idx="245">
                        <c:v>625</c:v>
                      </c:pt>
                      <c:pt idx="246">
                        <c:v>626</c:v>
                      </c:pt>
                      <c:pt idx="247">
                        <c:v>627</c:v>
                      </c:pt>
                      <c:pt idx="248">
                        <c:v>628</c:v>
                      </c:pt>
                      <c:pt idx="249">
                        <c:v>629</c:v>
                      </c:pt>
                      <c:pt idx="250">
                        <c:v>630</c:v>
                      </c:pt>
                      <c:pt idx="251">
                        <c:v>631</c:v>
                      </c:pt>
                      <c:pt idx="252">
                        <c:v>632</c:v>
                      </c:pt>
                      <c:pt idx="253">
                        <c:v>633</c:v>
                      </c:pt>
                      <c:pt idx="254">
                        <c:v>634</c:v>
                      </c:pt>
                      <c:pt idx="255">
                        <c:v>635</c:v>
                      </c:pt>
                      <c:pt idx="256">
                        <c:v>636</c:v>
                      </c:pt>
                      <c:pt idx="257">
                        <c:v>637</c:v>
                      </c:pt>
                      <c:pt idx="258">
                        <c:v>638</c:v>
                      </c:pt>
                      <c:pt idx="259">
                        <c:v>639</c:v>
                      </c:pt>
                      <c:pt idx="260">
                        <c:v>640</c:v>
                      </c:pt>
                      <c:pt idx="261">
                        <c:v>641</c:v>
                      </c:pt>
                      <c:pt idx="262">
                        <c:v>642</c:v>
                      </c:pt>
                      <c:pt idx="263">
                        <c:v>643</c:v>
                      </c:pt>
                      <c:pt idx="264">
                        <c:v>644</c:v>
                      </c:pt>
                      <c:pt idx="265">
                        <c:v>645</c:v>
                      </c:pt>
                      <c:pt idx="266">
                        <c:v>646</c:v>
                      </c:pt>
                      <c:pt idx="267">
                        <c:v>647</c:v>
                      </c:pt>
                      <c:pt idx="268">
                        <c:v>648</c:v>
                      </c:pt>
                      <c:pt idx="269">
                        <c:v>649</c:v>
                      </c:pt>
                      <c:pt idx="270">
                        <c:v>650</c:v>
                      </c:pt>
                      <c:pt idx="271">
                        <c:v>651</c:v>
                      </c:pt>
                      <c:pt idx="272">
                        <c:v>652</c:v>
                      </c:pt>
                      <c:pt idx="273">
                        <c:v>653</c:v>
                      </c:pt>
                      <c:pt idx="274">
                        <c:v>654</c:v>
                      </c:pt>
                      <c:pt idx="275">
                        <c:v>655</c:v>
                      </c:pt>
                      <c:pt idx="276">
                        <c:v>656</c:v>
                      </c:pt>
                      <c:pt idx="277">
                        <c:v>657</c:v>
                      </c:pt>
                      <c:pt idx="278">
                        <c:v>658</c:v>
                      </c:pt>
                      <c:pt idx="279">
                        <c:v>659</c:v>
                      </c:pt>
                      <c:pt idx="280">
                        <c:v>660</c:v>
                      </c:pt>
                      <c:pt idx="281">
                        <c:v>661</c:v>
                      </c:pt>
                      <c:pt idx="282">
                        <c:v>662</c:v>
                      </c:pt>
                      <c:pt idx="283">
                        <c:v>663</c:v>
                      </c:pt>
                      <c:pt idx="284">
                        <c:v>664</c:v>
                      </c:pt>
                      <c:pt idx="285">
                        <c:v>665</c:v>
                      </c:pt>
                      <c:pt idx="286">
                        <c:v>666</c:v>
                      </c:pt>
                      <c:pt idx="287">
                        <c:v>667</c:v>
                      </c:pt>
                      <c:pt idx="288">
                        <c:v>668</c:v>
                      </c:pt>
                      <c:pt idx="289">
                        <c:v>669</c:v>
                      </c:pt>
                      <c:pt idx="290">
                        <c:v>670</c:v>
                      </c:pt>
                      <c:pt idx="291">
                        <c:v>671</c:v>
                      </c:pt>
                      <c:pt idx="292">
                        <c:v>672</c:v>
                      </c:pt>
                      <c:pt idx="293">
                        <c:v>673</c:v>
                      </c:pt>
                      <c:pt idx="294">
                        <c:v>674</c:v>
                      </c:pt>
                      <c:pt idx="295">
                        <c:v>675</c:v>
                      </c:pt>
                      <c:pt idx="296">
                        <c:v>676</c:v>
                      </c:pt>
                      <c:pt idx="297">
                        <c:v>677</c:v>
                      </c:pt>
                      <c:pt idx="298">
                        <c:v>678</c:v>
                      </c:pt>
                      <c:pt idx="299">
                        <c:v>679</c:v>
                      </c:pt>
                      <c:pt idx="300">
                        <c:v>680</c:v>
                      </c:pt>
                      <c:pt idx="301">
                        <c:v>681</c:v>
                      </c:pt>
                      <c:pt idx="302">
                        <c:v>682</c:v>
                      </c:pt>
                      <c:pt idx="303">
                        <c:v>683</c:v>
                      </c:pt>
                      <c:pt idx="304">
                        <c:v>684</c:v>
                      </c:pt>
                      <c:pt idx="305">
                        <c:v>685</c:v>
                      </c:pt>
                      <c:pt idx="306">
                        <c:v>686</c:v>
                      </c:pt>
                      <c:pt idx="307">
                        <c:v>687</c:v>
                      </c:pt>
                      <c:pt idx="308">
                        <c:v>688</c:v>
                      </c:pt>
                      <c:pt idx="309">
                        <c:v>689</c:v>
                      </c:pt>
                      <c:pt idx="310">
                        <c:v>690</c:v>
                      </c:pt>
                      <c:pt idx="311">
                        <c:v>691</c:v>
                      </c:pt>
                      <c:pt idx="312">
                        <c:v>692</c:v>
                      </c:pt>
                      <c:pt idx="313">
                        <c:v>693</c:v>
                      </c:pt>
                      <c:pt idx="314">
                        <c:v>694</c:v>
                      </c:pt>
                      <c:pt idx="315">
                        <c:v>695</c:v>
                      </c:pt>
                      <c:pt idx="316">
                        <c:v>696</c:v>
                      </c:pt>
                      <c:pt idx="317">
                        <c:v>697</c:v>
                      </c:pt>
                      <c:pt idx="318">
                        <c:v>698</c:v>
                      </c:pt>
                      <c:pt idx="319">
                        <c:v>699</c:v>
                      </c:pt>
                      <c:pt idx="320">
                        <c:v>700</c:v>
                      </c:pt>
                      <c:pt idx="321">
                        <c:v>701</c:v>
                      </c:pt>
                      <c:pt idx="322">
                        <c:v>702</c:v>
                      </c:pt>
                      <c:pt idx="323">
                        <c:v>703</c:v>
                      </c:pt>
                      <c:pt idx="324">
                        <c:v>704</c:v>
                      </c:pt>
                      <c:pt idx="325">
                        <c:v>705</c:v>
                      </c:pt>
                      <c:pt idx="326">
                        <c:v>706</c:v>
                      </c:pt>
                      <c:pt idx="327">
                        <c:v>707</c:v>
                      </c:pt>
                      <c:pt idx="328">
                        <c:v>708</c:v>
                      </c:pt>
                      <c:pt idx="329">
                        <c:v>709</c:v>
                      </c:pt>
                      <c:pt idx="330">
                        <c:v>710</c:v>
                      </c:pt>
                      <c:pt idx="331">
                        <c:v>711</c:v>
                      </c:pt>
                      <c:pt idx="332">
                        <c:v>712</c:v>
                      </c:pt>
                      <c:pt idx="333">
                        <c:v>713</c:v>
                      </c:pt>
                      <c:pt idx="334">
                        <c:v>714</c:v>
                      </c:pt>
                      <c:pt idx="335">
                        <c:v>715</c:v>
                      </c:pt>
                      <c:pt idx="336">
                        <c:v>716</c:v>
                      </c:pt>
                      <c:pt idx="337">
                        <c:v>717</c:v>
                      </c:pt>
                      <c:pt idx="338">
                        <c:v>718</c:v>
                      </c:pt>
                      <c:pt idx="339">
                        <c:v>719</c:v>
                      </c:pt>
                      <c:pt idx="340">
                        <c:v>720</c:v>
                      </c:pt>
                      <c:pt idx="341">
                        <c:v>721</c:v>
                      </c:pt>
                      <c:pt idx="342">
                        <c:v>722</c:v>
                      </c:pt>
                      <c:pt idx="343">
                        <c:v>723</c:v>
                      </c:pt>
                      <c:pt idx="344">
                        <c:v>724</c:v>
                      </c:pt>
                      <c:pt idx="345">
                        <c:v>725</c:v>
                      </c:pt>
                      <c:pt idx="346">
                        <c:v>726</c:v>
                      </c:pt>
                      <c:pt idx="347">
                        <c:v>727</c:v>
                      </c:pt>
                      <c:pt idx="348">
                        <c:v>728</c:v>
                      </c:pt>
                      <c:pt idx="349">
                        <c:v>729</c:v>
                      </c:pt>
                      <c:pt idx="350">
                        <c:v>730</c:v>
                      </c:pt>
                      <c:pt idx="351">
                        <c:v>731</c:v>
                      </c:pt>
                      <c:pt idx="352">
                        <c:v>732</c:v>
                      </c:pt>
                      <c:pt idx="353">
                        <c:v>733</c:v>
                      </c:pt>
                      <c:pt idx="354">
                        <c:v>734</c:v>
                      </c:pt>
                      <c:pt idx="355">
                        <c:v>735</c:v>
                      </c:pt>
                      <c:pt idx="356">
                        <c:v>736</c:v>
                      </c:pt>
                      <c:pt idx="357">
                        <c:v>737</c:v>
                      </c:pt>
                      <c:pt idx="358">
                        <c:v>738</c:v>
                      </c:pt>
                      <c:pt idx="359">
                        <c:v>739</c:v>
                      </c:pt>
                      <c:pt idx="360">
                        <c:v>740</c:v>
                      </c:pt>
                      <c:pt idx="361">
                        <c:v>741</c:v>
                      </c:pt>
                      <c:pt idx="362">
                        <c:v>742</c:v>
                      </c:pt>
                      <c:pt idx="363">
                        <c:v>743</c:v>
                      </c:pt>
                      <c:pt idx="364">
                        <c:v>744</c:v>
                      </c:pt>
                      <c:pt idx="365">
                        <c:v>745</c:v>
                      </c:pt>
                      <c:pt idx="366">
                        <c:v>746</c:v>
                      </c:pt>
                      <c:pt idx="367">
                        <c:v>747</c:v>
                      </c:pt>
                      <c:pt idx="368">
                        <c:v>748</c:v>
                      </c:pt>
                      <c:pt idx="369">
                        <c:v>749</c:v>
                      </c:pt>
                      <c:pt idx="370">
                        <c:v>750</c:v>
                      </c:pt>
                      <c:pt idx="371">
                        <c:v>751</c:v>
                      </c:pt>
                      <c:pt idx="372">
                        <c:v>752</c:v>
                      </c:pt>
                      <c:pt idx="373">
                        <c:v>753</c:v>
                      </c:pt>
                      <c:pt idx="374">
                        <c:v>754</c:v>
                      </c:pt>
                      <c:pt idx="375">
                        <c:v>755</c:v>
                      </c:pt>
                      <c:pt idx="376">
                        <c:v>756</c:v>
                      </c:pt>
                      <c:pt idx="377">
                        <c:v>757</c:v>
                      </c:pt>
                      <c:pt idx="378">
                        <c:v>758</c:v>
                      </c:pt>
                      <c:pt idx="379">
                        <c:v>759</c:v>
                      </c:pt>
                      <c:pt idx="380">
                        <c:v>760</c:v>
                      </c:pt>
                      <c:pt idx="381">
                        <c:v>761</c:v>
                      </c:pt>
                      <c:pt idx="382">
                        <c:v>762</c:v>
                      </c:pt>
                      <c:pt idx="383">
                        <c:v>763</c:v>
                      </c:pt>
                      <c:pt idx="384">
                        <c:v>764</c:v>
                      </c:pt>
                      <c:pt idx="385">
                        <c:v>765</c:v>
                      </c:pt>
                      <c:pt idx="386">
                        <c:v>766</c:v>
                      </c:pt>
                      <c:pt idx="387">
                        <c:v>767</c:v>
                      </c:pt>
                      <c:pt idx="388">
                        <c:v>768</c:v>
                      </c:pt>
                      <c:pt idx="389">
                        <c:v>769</c:v>
                      </c:pt>
                      <c:pt idx="390">
                        <c:v>770</c:v>
                      </c:pt>
                      <c:pt idx="391">
                        <c:v>771</c:v>
                      </c:pt>
                      <c:pt idx="392">
                        <c:v>772</c:v>
                      </c:pt>
                      <c:pt idx="393">
                        <c:v>773</c:v>
                      </c:pt>
                      <c:pt idx="394">
                        <c:v>774</c:v>
                      </c:pt>
                      <c:pt idx="395">
                        <c:v>775</c:v>
                      </c:pt>
                      <c:pt idx="396">
                        <c:v>776</c:v>
                      </c:pt>
                      <c:pt idx="397">
                        <c:v>777</c:v>
                      </c:pt>
                      <c:pt idx="398">
                        <c:v>778</c:v>
                      </c:pt>
                      <c:pt idx="399">
                        <c:v>779</c:v>
                      </c:pt>
                      <c:pt idx="400">
                        <c:v>780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s!$D$2:$D$452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1.3680000000000001E-3</c:v>
                      </c:pt>
                      <c:pt idx="1">
                        <c:v>1.50205E-3</c:v>
                      </c:pt>
                      <c:pt idx="2">
                        <c:v>1.642328E-3</c:v>
                      </c:pt>
                      <c:pt idx="3">
                        <c:v>1.8023819999999999E-3</c:v>
                      </c:pt>
                      <c:pt idx="4">
                        <c:v>1.9957569999999999E-3</c:v>
                      </c:pt>
                      <c:pt idx="5">
                        <c:v>2.2360000000000001E-3</c:v>
                      </c:pt>
                      <c:pt idx="6">
                        <c:v>2.5353849999999998E-3</c:v>
                      </c:pt>
                      <c:pt idx="7">
                        <c:v>2.8926030000000001E-3</c:v>
                      </c:pt>
                      <c:pt idx="8">
                        <c:v>3.3008289999999999E-3</c:v>
                      </c:pt>
                      <c:pt idx="9">
                        <c:v>3.7532360000000001E-3</c:v>
                      </c:pt>
                      <c:pt idx="10">
                        <c:v>4.2430000000000002E-3</c:v>
                      </c:pt>
                      <c:pt idx="11">
                        <c:v>4.7623889999999997E-3</c:v>
                      </c:pt>
                      <c:pt idx="12">
                        <c:v>5.3300480000000004E-3</c:v>
                      </c:pt>
                      <c:pt idx="13">
                        <c:v>5.9787119999999997E-3</c:v>
                      </c:pt>
                      <c:pt idx="14">
                        <c:v>6.7411169999999996E-3</c:v>
                      </c:pt>
                      <c:pt idx="15">
                        <c:v>7.6499999999999997E-3</c:v>
                      </c:pt>
                      <c:pt idx="16">
                        <c:v>8.7513729999999998E-3</c:v>
                      </c:pt>
                      <c:pt idx="17">
                        <c:v>1.002888E-2</c:v>
                      </c:pt>
                      <c:pt idx="18">
                        <c:v>1.14217E-2</c:v>
                      </c:pt>
                      <c:pt idx="19">
                        <c:v>1.286901E-2</c:v>
                      </c:pt>
                      <c:pt idx="20">
                        <c:v>1.431E-2</c:v>
                      </c:pt>
                      <c:pt idx="21">
                        <c:v>1.5704429999999998E-2</c:v>
                      </c:pt>
                      <c:pt idx="22">
                        <c:v>1.714744E-2</c:v>
                      </c:pt>
                      <c:pt idx="23">
                        <c:v>1.8781220000000001E-2</c:v>
                      </c:pt>
                      <c:pt idx="24">
                        <c:v>2.0748010000000001E-2</c:v>
                      </c:pt>
                      <c:pt idx="25">
                        <c:v>2.3189999999999999E-2</c:v>
                      </c:pt>
                      <c:pt idx="26">
                        <c:v>2.6207359999999999E-2</c:v>
                      </c:pt>
                      <c:pt idx="27">
                        <c:v>2.978248E-2</c:v>
                      </c:pt>
                      <c:pt idx="28">
                        <c:v>3.3880920000000002E-2</c:v>
                      </c:pt>
                      <c:pt idx="29">
                        <c:v>3.8468240000000001E-2</c:v>
                      </c:pt>
                      <c:pt idx="30">
                        <c:v>4.351E-2</c:v>
                      </c:pt>
                      <c:pt idx="31">
                        <c:v>4.89956E-2</c:v>
                      </c:pt>
                      <c:pt idx="32">
                        <c:v>5.5022599999999998E-2</c:v>
                      </c:pt>
                      <c:pt idx="33">
                        <c:v>6.1718799999999997E-2</c:v>
                      </c:pt>
                      <c:pt idx="34">
                        <c:v>6.9211999999999996E-2</c:v>
                      </c:pt>
                      <c:pt idx="35">
                        <c:v>7.7630000000000005E-2</c:v>
                      </c:pt>
                      <c:pt idx="36">
                        <c:v>8.6958110000000005E-2</c:v>
                      </c:pt>
                      <c:pt idx="37">
                        <c:v>9.7176719999999994E-2</c:v>
                      </c:pt>
                      <c:pt idx="38">
                        <c:v>0.1084063</c:v>
                      </c:pt>
                      <c:pt idx="39">
                        <c:v>0.12076720000000001</c:v>
                      </c:pt>
                      <c:pt idx="40">
                        <c:v>0.13438</c:v>
                      </c:pt>
                      <c:pt idx="41">
                        <c:v>0.1493582</c:v>
                      </c:pt>
                      <c:pt idx="42">
                        <c:v>0.16539570000000001</c:v>
                      </c:pt>
                      <c:pt idx="43">
                        <c:v>0.18198310000000001</c:v>
                      </c:pt>
                      <c:pt idx="44">
                        <c:v>0.19861100000000001</c:v>
                      </c:pt>
                      <c:pt idx="45">
                        <c:v>0.21476999999999999</c:v>
                      </c:pt>
                      <c:pt idx="46">
                        <c:v>0.2301868</c:v>
                      </c:pt>
                      <c:pt idx="47">
                        <c:v>0.24487970000000001</c:v>
                      </c:pt>
                      <c:pt idx="48">
                        <c:v>0.25877729999999999</c:v>
                      </c:pt>
                      <c:pt idx="49">
                        <c:v>0.27180789999999999</c:v>
                      </c:pt>
                      <c:pt idx="50">
                        <c:v>0.28389999999999999</c:v>
                      </c:pt>
                      <c:pt idx="51">
                        <c:v>0.29494379999999998</c:v>
                      </c:pt>
                      <c:pt idx="52">
                        <c:v>0.30489650000000001</c:v>
                      </c:pt>
                      <c:pt idx="53">
                        <c:v>0.31378729999999999</c:v>
                      </c:pt>
                      <c:pt idx="54">
                        <c:v>0.32164540000000003</c:v>
                      </c:pt>
                      <c:pt idx="55">
                        <c:v>0.32850000000000001</c:v>
                      </c:pt>
                      <c:pt idx="56">
                        <c:v>0.33435130000000002</c:v>
                      </c:pt>
                      <c:pt idx="57">
                        <c:v>0.33921010000000001</c:v>
                      </c:pt>
                      <c:pt idx="58">
                        <c:v>0.34312130000000002</c:v>
                      </c:pt>
                      <c:pt idx="59">
                        <c:v>0.34612959999999998</c:v>
                      </c:pt>
                      <c:pt idx="60">
                        <c:v>0.34827999999999998</c:v>
                      </c:pt>
                      <c:pt idx="61">
                        <c:v>0.34959990000000002</c:v>
                      </c:pt>
                      <c:pt idx="62">
                        <c:v>0.3501474</c:v>
                      </c:pt>
                      <c:pt idx="63">
                        <c:v>0.35001300000000002</c:v>
                      </c:pt>
                      <c:pt idx="64">
                        <c:v>0.34928700000000001</c:v>
                      </c:pt>
                      <c:pt idx="65">
                        <c:v>0.34805999999999998</c:v>
                      </c:pt>
                      <c:pt idx="66">
                        <c:v>0.3463733</c:v>
                      </c:pt>
                      <c:pt idx="67">
                        <c:v>0.34426240000000002</c:v>
                      </c:pt>
                      <c:pt idx="68">
                        <c:v>0.34180880000000002</c:v>
                      </c:pt>
                      <c:pt idx="69">
                        <c:v>0.33909410000000001</c:v>
                      </c:pt>
                      <c:pt idx="70">
                        <c:v>0.3362</c:v>
                      </c:pt>
                      <c:pt idx="71">
                        <c:v>0.33319769999999999</c:v>
                      </c:pt>
                      <c:pt idx="72">
                        <c:v>0.33004109999999998</c:v>
                      </c:pt>
                      <c:pt idx="73">
                        <c:v>0.32663569999999997</c:v>
                      </c:pt>
                      <c:pt idx="74">
                        <c:v>0.32288679999999997</c:v>
                      </c:pt>
                      <c:pt idx="75">
                        <c:v>0.31869999999999998</c:v>
                      </c:pt>
                      <c:pt idx="76">
                        <c:v>0.3140251</c:v>
                      </c:pt>
                      <c:pt idx="77">
                        <c:v>0.30888399999999999</c:v>
                      </c:pt>
                      <c:pt idx="78">
                        <c:v>0.30329040000000002</c:v>
                      </c:pt>
                      <c:pt idx="79">
                        <c:v>0.29725790000000002</c:v>
                      </c:pt>
                      <c:pt idx="80">
                        <c:v>0.2908</c:v>
                      </c:pt>
                      <c:pt idx="81">
                        <c:v>0.2839701</c:v>
                      </c:pt>
                      <c:pt idx="82">
                        <c:v>0.27672140000000001</c:v>
                      </c:pt>
                      <c:pt idx="83">
                        <c:v>0.26891779999999998</c:v>
                      </c:pt>
                      <c:pt idx="84">
                        <c:v>0.26042270000000001</c:v>
                      </c:pt>
                      <c:pt idx="85">
                        <c:v>0.25109999999999999</c:v>
                      </c:pt>
                      <c:pt idx="86">
                        <c:v>0.24084749999999999</c:v>
                      </c:pt>
                      <c:pt idx="87">
                        <c:v>0.22985120000000001</c:v>
                      </c:pt>
                      <c:pt idx="88">
                        <c:v>0.2184072</c:v>
                      </c:pt>
                      <c:pt idx="89">
                        <c:v>0.20681150000000001</c:v>
                      </c:pt>
                      <c:pt idx="90">
                        <c:v>0.19536000000000001</c:v>
                      </c:pt>
                      <c:pt idx="91">
                        <c:v>0.18421360000000001</c:v>
                      </c:pt>
                      <c:pt idx="92">
                        <c:v>0.17332729999999999</c:v>
                      </c:pt>
                      <c:pt idx="93">
                        <c:v>0.1626881</c:v>
                      </c:pt>
                      <c:pt idx="94">
                        <c:v>0.15228330000000001</c:v>
                      </c:pt>
                      <c:pt idx="95">
                        <c:v>0.1421</c:v>
                      </c:pt>
                      <c:pt idx="96">
                        <c:v>0.13217860000000001</c:v>
                      </c:pt>
                      <c:pt idx="97">
                        <c:v>0.1225696</c:v>
                      </c:pt>
                      <c:pt idx="98">
                        <c:v>0.11327520000000001</c:v>
                      </c:pt>
                      <c:pt idx="99">
                        <c:v>0.1042979</c:v>
                      </c:pt>
                      <c:pt idx="100">
                        <c:v>9.5640000000000003E-2</c:v>
                      </c:pt>
                      <c:pt idx="101">
                        <c:v>8.7299550000000004E-2</c:v>
                      </c:pt>
                      <c:pt idx="102">
                        <c:v>7.9308039999999996E-2</c:v>
                      </c:pt>
                      <c:pt idx="103">
                        <c:v>7.1717760000000005E-2</c:v>
                      </c:pt>
                      <c:pt idx="104">
                        <c:v>6.4580990000000005E-2</c:v>
                      </c:pt>
                      <c:pt idx="105">
                        <c:v>5.7950010000000003E-2</c:v>
                      </c:pt>
                      <c:pt idx="106">
                        <c:v>5.1862110000000003E-2</c:v>
                      </c:pt>
                      <c:pt idx="107">
                        <c:v>4.628152E-2</c:v>
                      </c:pt>
                      <c:pt idx="108">
                        <c:v>4.1150880000000001E-2</c:v>
                      </c:pt>
                      <c:pt idx="109">
                        <c:v>3.641283E-2</c:v>
                      </c:pt>
                      <c:pt idx="110">
                        <c:v>3.2009999999999997E-2</c:v>
                      </c:pt>
                      <c:pt idx="111">
                        <c:v>2.79172E-2</c:v>
                      </c:pt>
                      <c:pt idx="112">
                        <c:v>2.41444E-2</c:v>
                      </c:pt>
                      <c:pt idx="113">
                        <c:v>2.0687000000000001E-2</c:v>
                      </c:pt>
                      <c:pt idx="114">
                        <c:v>1.7540400000000001E-2</c:v>
                      </c:pt>
                      <c:pt idx="115">
                        <c:v>1.47E-2</c:v>
                      </c:pt>
                      <c:pt idx="116">
                        <c:v>1.216179E-2</c:v>
                      </c:pt>
                      <c:pt idx="117">
                        <c:v>9.9199600000000002E-3</c:v>
                      </c:pt>
                      <c:pt idx="118">
                        <c:v>7.9672400000000004E-3</c:v>
                      </c:pt>
                      <c:pt idx="119">
                        <c:v>6.2963460000000004E-3</c:v>
                      </c:pt>
                      <c:pt idx="120">
                        <c:v>4.8999999999999998E-3</c:v>
                      </c:pt>
                      <c:pt idx="121">
                        <c:v>3.777173E-3</c:v>
                      </c:pt>
                      <c:pt idx="122">
                        <c:v>2.94532E-3</c:v>
                      </c:pt>
                      <c:pt idx="123">
                        <c:v>2.4248799999999999E-3</c:v>
                      </c:pt>
                      <c:pt idx="124">
                        <c:v>2.2362929999999999E-3</c:v>
                      </c:pt>
                      <c:pt idx="125">
                        <c:v>2.3999999999999998E-3</c:v>
                      </c:pt>
                      <c:pt idx="126">
                        <c:v>2.92552E-3</c:v>
                      </c:pt>
                      <c:pt idx="127">
                        <c:v>3.8365600000000001E-3</c:v>
                      </c:pt>
                      <c:pt idx="128">
                        <c:v>5.17484E-3</c:v>
                      </c:pt>
                      <c:pt idx="129">
                        <c:v>6.9820799999999999E-3</c:v>
                      </c:pt>
                      <c:pt idx="130">
                        <c:v>9.2999999999999992E-3</c:v>
                      </c:pt>
                      <c:pt idx="131">
                        <c:v>1.2149490000000001E-2</c:v>
                      </c:pt>
                      <c:pt idx="132">
                        <c:v>1.553588E-2</c:v>
                      </c:pt>
                      <c:pt idx="133">
                        <c:v>1.9477520000000002E-2</c:v>
                      </c:pt>
                      <c:pt idx="134">
                        <c:v>2.399277E-2</c:v>
                      </c:pt>
                      <c:pt idx="135">
                        <c:v>2.9100000000000001E-2</c:v>
                      </c:pt>
                      <c:pt idx="136">
                        <c:v>3.4814850000000001E-2</c:v>
                      </c:pt>
                      <c:pt idx="137">
                        <c:v>4.1120160000000003E-2</c:v>
                      </c:pt>
                      <c:pt idx="138">
                        <c:v>4.798504E-2</c:v>
                      </c:pt>
                      <c:pt idx="139">
                        <c:v>5.5378610000000002E-2</c:v>
                      </c:pt>
                      <c:pt idx="140">
                        <c:v>6.3270000000000007E-2</c:v>
                      </c:pt>
                      <c:pt idx="141">
                        <c:v>7.1635009999999999E-2</c:v>
                      </c:pt>
                      <c:pt idx="142">
                        <c:v>8.0462240000000004E-2</c:v>
                      </c:pt>
                      <c:pt idx="143">
                        <c:v>8.9739959999999994E-2</c:v>
                      </c:pt>
                      <c:pt idx="144">
                        <c:v>9.9456450000000002E-2</c:v>
                      </c:pt>
                      <c:pt idx="145">
                        <c:v>0.1096</c:v>
                      </c:pt>
                      <c:pt idx="146">
                        <c:v>0.12016739999999999</c:v>
                      </c:pt>
                      <c:pt idx="147">
                        <c:v>0.13111449999999999</c:v>
                      </c:pt>
                      <c:pt idx="148">
                        <c:v>0.14236789999999999</c:v>
                      </c:pt>
                      <c:pt idx="149">
                        <c:v>0.1538542</c:v>
                      </c:pt>
                      <c:pt idx="150">
                        <c:v>0.16550000000000001</c:v>
                      </c:pt>
                      <c:pt idx="151">
                        <c:v>0.1772571</c:v>
                      </c:pt>
                      <c:pt idx="152">
                        <c:v>0.18914</c:v>
                      </c:pt>
                      <c:pt idx="153">
                        <c:v>0.2011694</c:v>
                      </c:pt>
                      <c:pt idx="154">
                        <c:v>0.21336579999999999</c:v>
                      </c:pt>
                      <c:pt idx="155">
                        <c:v>0.2257499</c:v>
                      </c:pt>
                      <c:pt idx="156">
                        <c:v>0.2383209</c:v>
                      </c:pt>
                      <c:pt idx="157">
                        <c:v>0.25106679999999998</c:v>
                      </c:pt>
                      <c:pt idx="158">
                        <c:v>0.26399220000000001</c:v>
                      </c:pt>
                      <c:pt idx="159">
                        <c:v>0.27710170000000001</c:v>
                      </c:pt>
                      <c:pt idx="160">
                        <c:v>0.29039999999999999</c:v>
                      </c:pt>
                      <c:pt idx="161">
                        <c:v>0.30389119999999997</c:v>
                      </c:pt>
                      <c:pt idx="162">
                        <c:v>0.31757259999999998</c:v>
                      </c:pt>
                      <c:pt idx="163">
                        <c:v>0.33143840000000002</c:v>
                      </c:pt>
                      <c:pt idx="164">
                        <c:v>0.34548279999999998</c:v>
                      </c:pt>
                      <c:pt idx="165">
                        <c:v>0.35970000000000002</c:v>
                      </c:pt>
                      <c:pt idx="166">
                        <c:v>0.37408390000000002</c:v>
                      </c:pt>
                      <c:pt idx="167">
                        <c:v>0.38863959999999997</c:v>
                      </c:pt>
                      <c:pt idx="168">
                        <c:v>0.40337840000000003</c:v>
                      </c:pt>
                      <c:pt idx="169">
                        <c:v>0.4183115</c:v>
                      </c:pt>
                      <c:pt idx="170">
                        <c:v>0.4334499</c:v>
                      </c:pt>
                      <c:pt idx="171">
                        <c:v>0.44879530000000001</c:v>
                      </c:pt>
                      <c:pt idx="172">
                        <c:v>0.46433600000000003</c:v>
                      </c:pt>
                      <c:pt idx="173">
                        <c:v>0.48006399999999999</c:v>
                      </c:pt>
                      <c:pt idx="174">
                        <c:v>0.4959713</c:v>
                      </c:pt>
                      <c:pt idx="175">
                        <c:v>0.51205009999999995</c:v>
                      </c:pt>
                      <c:pt idx="176">
                        <c:v>0.52829590000000004</c:v>
                      </c:pt>
                      <c:pt idx="177">
                        <c:v>0.54469160000000005</c:v>
                      </c:pt>
                      <c:pt idx="178">
                        <c:v>0.56120939999999997</c:v>
                      </c:pt>
                      <c:pt idx="179">
                        <c:v>0.57782149999999999</c:v>
                      </c:pt>
                      <c:pt idx="180">
                        <c:v>0.59450000000000003</c:v>
                      </c:pt>
                      <c:pt idx="181">
                        <c:v>0.61122089999999996</c:v>
                      </c:pt>
                      <c:pt idx="182">
                        <c:v>0.62797579999999997</c:v>
                      </c:pt>
                      <c:pt idx="183">
                        <c:v>0.64476020000000001</c:v>
                      </c:pt>
                      <c:pt idx="184">
                        <c:v>0.66156970000000004</c:v>
                      </c:pt>
                      <c:pt idx="185">
                        <c:v>0.6784</c:v>
                      </c:pt>
                      <c:pt idx="186">
                        <c:v>0.69523919999999995</c:v>
                      </c:pt>
                      <c:pt idx="187">
                        <c:v>0.71205859999999999</c:v>
                      </c:pt>
                      <c:pt idx="188">
                        <c:v>0.72882840000000004</c:v>
                      </c:pt>
                      <c:pt idx="189">
                        <c:v>0.74551880000000004</c:v>
                      </c:pt>
                      <c:pt idx="190">
                        <c:v>0.7621</c:v>
                      </c:pt>
                      <c:pt idx="191">
                        <c:v>0.77854319999999999</c:v>
                      </c:pt>
                      <c:pt idx="192">
                        <c:v>0.79482560000000002</c:v>
                      </c:pt>
                      <c:pt idx="193">
                        <c:v>0.81092640000000005</c:v>
                      </c:pt>
                      <c:pt idx="194">
                        <c:v>0.82682480000000003</c:v>
                      </c:pt>
                      <c:pt idx="195">
                        <c:v>0.84250000000000003</c:v>
                      </c:pt>
                      <c:pt idx="196">
                        <c:v>0.85793249999999999</c:v>
                      </c:pt>
                      <c:pt idx="197">
                        <c:v>0.87308160000000001</c:v>
                      </c:pt>
                      <c:pt idx="198">
                        <c:v>0.88789439999999997</c:v>
                      </c:pt>
                      <c:pt idx="199">
                        <c:v>0.90231810000000001</c:v>
                      </c:pt>
                      <c:pt idx="200">
                        <c:v>0.9163</c:v>
                      </c:pt>
                      <c:pt idx="201">
                        <c:v>0.9297995</c:v>
                      </c:pt>
                      <c:pt idx="202">
                        <c:v>0.94279840000000004</c:v>
                      </c:pt>
                      <c:pt idx="203">
                        <c:v>0.95527759999999995</c:v>
                      </c:pt>
                      <c:pt idx="204">
                        <c:v>0.96721789999999996</c:v>
                      </c:pt>
                      <c:pt idx="205">
                        <c:v>0.97860000000000003</c:v>
                      </c:pt>
                      <c:pt idx="206">
                        <c:v>0.98938559999999998</c:v>
                      </c:pt>
                      <c:pt idx="207">
                        <c:v>0.99954880000000002</c:v>
                      </c:pt>
                      <c:pt idx="208">
                        <c:v>1.0090892</c:v>
                      </c:pt>
                      <c:pt idx="209">
                        <c:v>1.0180064</c:v>
                      </c:pt>
                      <c:pt idx="210">
                        <c:v>1.0263</c:v>
                      </c:pt>
                      <c:pt idx="211">
                        <c:v>1.0339826999999999</c:v>
                      </c:pt>
                      <c:pt idx="212">
                        <c:v>1.040986</c:v>
                      </c:pt>
                      <c:pt idx="213">
                        <c:v>1.047188</c:v>
                      </c:pt>
                      <c:pt idx="214">
                        <c:v>1.0524667000000001</c:v>
                      </c:pt>
                      <c:pt idx="215">
                        <c:v>1.0567</c:v>
                      </c:pt>
                      <c:pt idx="216">
                        <c:v>1.0597943999999999</c:v>
                      </c:pt>
                      <c:pt idx="217">
                        <c:v>1.0617992000000001</c:v>
                      </c:pt>
                      <c:pt idx="218">
                        <c:v>1.0628067999999999</c:v>
                      </c:pt>
                      <c:pt idx="219">
                        <c:v>1.0629096</c:v>
                      </c:pt>
                      <c:pt idx="220">
                        <c:v>1.0622</c:v>
                      </c:pt>
                      <c:pt idx="221">
                        <c:v>1.0607352000000001</c:v>
                      </c:pt>
                      <c:pt idx="222">
                        <c:v>1.0584435999999999</c:v>
                      </c:pt>
                      <c:pt idx="223">
                        <c:v>1.0552244</c:v>
                      </c:pt>
                      <c:pt idx="224">
                        <c:v>1.0509767999999999</c:v>
                      </c:pt>
                      <c:pt idx="225">
                        <c:v>1.0456000000000001</c:v>
                      </c:pt>
                      <c:pt idx="226">
                        <c:v>1.0390368999999999</c:v>
                      </c:pt>
                      <c:pt idx="227">
                        <c:v>1.0313608000000001</c:v>
                      </c:pt>
                      <c:pt idx="228">
                        <c:v>1.0226662</c:v>
                      </c:pt>
                      <c:pt idx="229">
                        <c:v>1.0130477</c:v>
                      </c:pt>
                      <c:pt idx="230">
                        <c:v>1.0025999999999999</c:v>
                      </c:pt>
                      <c:pt idx="231">
                        <c:v>0.99136749999999996</c:v>
                      </c:pt>
                      <c:pt idx="232">
                        <c:v>0.97933139999999996</c:v>
                      </c:pt>
                      <c:pt idx="233">
                        <c:v>0.96649160000000001</c:v>
                      </c:pt>
                      <c:pt idx="234">
                        <c:v>0.95284789999999997</c:v>
                      </c:pt>
                      <c:pt idx="235">
                        <c:v>0.93840000000000001</c:v>
                      </c:pt>
                      <c:pt idx="236">
                        <c:v>0.92319399999999996</c:v>
                      </c:pt>
                      <c:pt idx="237">
                        <c:v>0.90724400000000005</c:v>
                      </c:pt>
                      <c:pt idx="238">
                        <c:v>0.89050200000000002</c:v>
                      </c:pt>
                      <c:pt idx="239">
                        <c:v>0.87292000000000003</c:v>
                      </c:pt>
                      <c:pt idx="240">
                        <c:v>0.85444989999999998</c:v>
                      </c:pt>
                      <c:pt idx="241">
                        <c:v>0.83508400000000005</c:v>
                      </c:pt>
                      <c:pt idx="242">
                        <c:v>0.81494599999999995</c:v>
                      </c:pt>
                      <c:pt idx="243">
                        <c:v>0.79418599999999995</c:v>
                      </c:pt>
                      <c:pt idx="244">
                        <c:v>0.77295400000000003</c:v>
                      </c:pt>
                      <c:pt idx="245">
                        <c:v>0.75139999999999996</c:v>
                      </c:pt>
                      <c:pt idx="246">
                        <c:v>0.7295836</c:v>
                      </c:pt>
                      <c:pt idx="247">
                        <c:v>0.70758880000000002</c:v>
                      </c:pt>
                      <c:pt idx="248">
                        <c:v>0.68560220000000005</c:v>
                      </c:pt>
                      <c:pt idx="249">
                        <c:v>0.66381040000000002</c:v>
                      </c:pt>
                      <c:pt idx="250">
                        <c:v>0.64239999999999997</c:v>
                      </c:pt>
                      <c:pt idx="251">
                        <c:v>0.62151489999999998</c:v>
                      </c:pt>
                      <c:pt idx="252">
                        <c:v>0.60111380000000003</c:v>
                      </c:pt>
                      <c:pt idx="253">
                        <c:v>0.58110519999999999</c:v>
                      </c:pt>
                      <c:pt idx="254">
                        <c:v>0.5613977</c:v>
                      </c:pt>
                      <c:pt idx="255">
                        <c:v>0.54190000000000005</c:v>
                      </c:pt>
                      <c:pt idx="256">
                        <c:v>0.52259949999999999</c:v>
                      </c:pt>
                      <c:pt idx="257">
                        <c:v>0.50354639999999995</c:v>
                      </c:pt>
                      <c:pt idx="258">
                        <c:v>0.4847436</c:v>
                      </c:pt>
                      <c:pt idx="259">
                        <c:v>0.46619389999999999</c:v>
                      </c:pt>
                      <c:pt idx="260">
                        <c:v>0.44790000000000002</c:v>
                      </c:pt>
                      <c:pt idx="261">
                        <c:v>0.4298613</c:v>
                      </c:pt>
                      <c:pt idx="262">
                        <c:v>0.41209800000000002</c:v>
                      </c:pt>
                      <c:pt idx="263">
                        <c:v>0.39464399999999999</c:v>
                      </c:pt>
                      <c:pt idx="264">
                        <c:v>0.37753330000000002</c:v>
                      </c:pt>
                      <c:pt idx="265">
                        <c:v>0.36080000000000001</c:v>
                      </c:pt>
                      <c:pt idx="266">
                        <c:v>0.34445629999999999</c:v>
                      </c:pt>
                      <c:pt idx="267">
                        <c:v>0.3285168</c:v>
                      </c:pt>
                      <c:pt idx="268">
                        <c:v>0.3130192</c:v>
                      </c:pt>
                      <c:pt idx="269">
                        <c:v>0.29800110000000002</c:v>
                      </c:pt>
                      <c:pt idx="270">
                        <c:v>0.28349999999999997</c:v>
                      </c:pt>
                      <c:pt idx="271">
                        <c:v>0.26954479999999997</c:v>
                      </c:pt>
                      <c:pt idx="272">
                        <c:v>0.25611840000000002</c:v>
                      </c:pt>
                      <c:pt idx="273">
                        <c:v>0.24318960000000001</c:v>
                      </c:pt>
                      <c:pt idx="274">
                        <c:v>0.23072719999999999</c:v>
                      </c:pt>
                      <c:pt idx="275">
                        <c:v>0.21870000000000001</c:v>
                      </c:pt>
                      <c:pt idx="276">
                        <c:v>0.20709710000000001</c:v>
                      </c:pt>
                      <c:pt idx="277">
                        <c:v>0.19592319999999999</c:v>
                      </c:pt>
                      <c:pt idx="278">
                        <c:v>0.1851708</c:v>
                      </c:pt>
                      <c:pt idx="279">
                        <c:v>0.1748323</c:v>
                      </c:pt>
                      <c:pt idx="280">
                        <c:v>0.16489999999999999</c:v>
                      </c:pt>
                      <c:pt idx="281">
                        <c:v>0.1553667</c:v>
                      </c:pt>
                      <c:pt idx="282">
                        <c:v>0.14623</c:v>
                      </c:pt>
                      <c:pt idx="283">
                        <c:v>0.13749</c:v>
                      </c:pt>
                      <c:pt idx="284">
                        <c:v>0.1291467</c:v>
                      </c:pt>
                      <c:pt idx="285">
                        <c:v>0.1212</c:v>
                      </c:pt>
                      <c:pt idx="286">
                        <c:v>0.1136397</c:v>
                      </c:pt>
                      <c:pt idx="287">
                        <c:v>0.106465</c:v>
                      </c:pt>
                      <c:pt idx="288">
                        <c:v>9.9690440000000005E-2</c:v>
                      </c:pt>
                      <c:pt idx="289">
                        <c:v>9.3330609999999994E-2</c:v>
                      </c:pt>
                      <c:pt idx="290">
                        <c:v>8.7400000000000005E-2</c:v>
                      </c:pt>
                      <c:pt idx="291">
                        <c:v>8.1900959999999995E-2</c:v>
                      </c:pt>
                      <c:pt idx="292">
                        <c:v>7.6804280000000003E-2</c:v>
                      </c:pt>
                      <c:pt idx="293">
                        <c:v>7.2077119999999995E-2</c:v>
                      </c:pt>
                      <c:pt idx="294">
                        <c:v>6.7686640000000006E-2</c:v>
                      </c:pt>
                      <c:pt idx="295">
                        <c:v>6.3600000000000004E-2</c:v>
                      </c:pt>
                      <c:pt idx="296">
                        <c:v>5.9806850000000002E-2</c:v>
                      </c:pt>
                      <c:pt idx="297">
                        <c:v>5.6282159999999998E-2</c:v>
                      </c:pt>
                      <c:pt idx="298">
                        <c:v>5.2971039999999997E-2</c:v>
                      </c:pt>
                      <c:pt idx="299">
                        <c:v>4.9818609999999999E-2</c:v>
                      </c:pt>
                      <c:pt idx="300">
                        <c:v>4.6769999999999999E-2</c:v>
                      </c:pt>
                      <c:pt idx="301">
                        <c:v>4.3784049999999998E-2</c:v>
                      </c:pt>
                      <c:pt idx="302">
                        <c:v>4.0875359999999999E-2</c:v>
                      </c:pt>
                      <c:pt idx="303">
                        <c:v>3.8072639999999998E-2</c:v>
                      </c:pt>
                      <c:pt idx="304">
                        <c:v>3.5404610000000003E-2</c:v>
                      </c:pt>
                      <c:pt idx="305">
                        <c:v>3.2899999999999999E-2</c:v>
                      </c:pt>
                      <c:pt idx="306">
                        <c:v>3.0564190000000001E-2</c:v>
                      </c:pt>
                      <c:pt idx="307">
                        <c:v>2.8380559999999999E-2</c:v>
                      </c:pt>
                      <c:pt idx="308">
                        <c:v>2.6344840000000001E-2</c:v>
                      </c:pt>
                      <c:pt idx="309">
                        <c:v>2.4452749999999999E-2</c:v>
                      </c:pt>
                      <c:pt idx="310">
                        <c:v>2.2700000000000001E-2</c:v>
                      </c:pt>
                      <c:pt idx="311">
                        <c:v>2.1084289999999999E-2</c:v>
                      </c:pt>
                      <c:pt idx="312">
                        <c:v>1.959988E-2</c:v>
                      </c:pt>
                      <c:pt idx="313">
                        <c:v>1.8237320000000001E-2</c:v>
                      </c:pt>
                      <c:pt idx="314">
                        <c:v>1.6987169999999999E-2</c:v>
                      </c:pt>
                      <c:pt idx="315">
                        <c:v>1.584E-2</c:v>
                      </c:pt>
                      <c:pt idx="316">
                        <c:v>1.4790640000000001E-2</c:v>
                      </c:pt>
                      <c:pt idx="317">
                        <c:v>1.3831319999999999E-2</c:v>
                      </c:pt>
                      <c:pt idx="318">
                        <c:v>1.2948680000000001E-2</c:v>
                      </c:pt>
                      <c:pt idx="319">
                        <c:v>1.21292E-2</c:v>
                      </c:pt>
                      <c:pt idx="320">
                        <c:v>1.135916E-2</c:v>
                      </c:pt>
                      <c:pt idx="321">
                        <c:v>1.0629349999999999E-2</c:v>
                      </c:pt>
                      <c:pt idx="322">
                        <c:v>9.9388459999999994E-3</c:v>
                      </c:pt>
                      <c:pt idx="323">
                        <c:v>9.2884219999999993E-3</c:v>
                      </c:pt>
                      <c:pt idx="324">
                        <c:v>8.6788539999999997E-3</c:v>
                      </c:pt>
                      <c:pt idx="325">
                        <c:v>8.1109159999999993E-3</c:v>
                      </c:pt>
                      <c:pt idx="326">
                        <c:v>7.5823879999999998E-3</c:v>
                      </c:pt>
                      <c:pt idx="327">
                        <c:v>7.0887459999999999E-3</c:v>
                      </c:pt>
                      <c:pt idx="328">
                        <c:v>6.6273130000000001E-3</c:v>
                      </c:pt>
                      <c:pt idx="329">
                        <c:v>6.1954080000000003E-3</c:v>
                      </c:pt>
                      <c:pt idx="330">
                        <c:v>5.790346E-3</c:v>
                      </c:pt>
                      <c:pt idx="331">
                        <c:v>5.4098260000000004E-3</c:v>
                      </c:pt>
                      <c:pt idx="332">
                        <c:v>5.0525830000000002E-3</c:v>
                      </c:pt>
                      <c:pt idx="333">
                        <c:v>4.7175120000000001E-3</c:v>
                      </c:pt>
                      <c:pt idx="334">
                        <c:v>4.4035070000000001E-3</c:v>
                      </c:pt>
                      <c:pt idx="335">
                        <c:v>4.1094570000000004E-3</c:v>
                      </c:pt>
                      <c:pt idx="336">
                        <c:v>3.833913E-3</c:v>
                      </c:pt>
                      <c:pt idx="337">
                        <c:v>3.5757480000000001E-3</c:v>
                      </c:pt>
                      <c:pt idx="338">
                        <c:v>3.3343420000000001E-3</c:v>
                      </c:pt>
                      <c:pt idx="339">
                        <c:v>3.1090750000000002E-3</c:v>
                      </c:pt>
                      <c:pt idx="340">
                        <c:v>2.8993270000000002E-3</c:v>
                      </c:pt>
                      <c:pt idx="341">
                        <c:v>2.7043480000000001E-3</c:v>
                      </c:pt>
                      <c:pt idx="342">
                        <c:v>2.52302E-3</c:v>
                      </c:pt>
                      <c:pt idx="343">
                        <c:v>2.3541679999999998E-3</c:v>
                      </c:pt>
                      <c:pt idx="344">
                        <c:v>2.1966160000000002E-3</c:v>
                      </c:pt>
                      <c:pt idx="345">
                        <c:v>2.0491900000000002E-3</c:v>
                      </c:pt>
                      <c:pt idx="346">
                        <c:v>1.91096E-3</c:v>
                      </c:pt>
                      <c:pt idx="347">
                        <c:v>1.781438E-3</c:v>
                      </c:pt>
                      <c:pt idx="348">
                        <c:v>1.66011E-3</c:v>
                      </c:pt>
                      <c:pt idx="349">
                        <c:v>1.546459E-3</c:v>
                      </c:pt>
                      <c:pt idx="350">
                        <c:v>1.439971E-3</c:v>
                      </c:pt>
                      <c:pt idx="351">
                        <c:v>1.3400420000000001E-3</c:v>
                      </c:pt>
                      <c:pt idx="352">
                        <c:v>1.246275E-3</c:v>
                      </c:pt>
                      <c:pt idx="353">
                        <c:v>1.1584709999999999E-3</c:v>
                      </c:pt>
                      <c:pt idx="354">
                        <c:v>1.07643E-3</c:v>
                      </c:pt>
                      <c:pt idx="355">
                        <c:v>9.9994899999999998E-4</c:v>
                      </c:pt>
                      <c:pt idx="356">
                        <c:v>9.2873599999999999E-4</c:v>
                      </c:pt>
                      <c:pt idx="357">
                        <c:v>8.6243300000000001E-4</c:v>
                      </c:pt>
                      <c:pt idx="358">
                        <c:v>8.0075000000000003E-4</c:v>
                      </c:pt>
                      <c:pt idx="359">
                        <c:v>7.4339600000000001E-4</c:v>
                      </c:pt>
                      <c:pt idx="360">
                        <c:v>6.9007900000000002E-4</c:v>
                      </c:pt>
                      <c:pt idx="361">
                        <c:v>6.4051600000000005E-4</c:v>
                      </c:pt>
                      <c:pt idx="362">
                        <c:v>5.9450200000000001E-4</c:v>
                      </c:pt>
                      <c:pt idx="363">
                        <c:v>5.5186500000000002E-4</c:v>
                      </c:pt>
                      <c:pt idx="364">
                        <c:v>5.1242900000000001E-4</c:v>
                      </c:pt>
                      <c:pt idx="365">
                        <c:v>4.7602099999999997E-4</c:v>
                      </c:pt>
                      <c:pt idx="366">
                        <c:v>4.42454E-4</c:v>
                      </c:pt>
                      <c:pt idx="367">
                        <c:v>4.11512E-4</c:v>
                      </c:pt>
                      <c:pt idx="368">
                        <c:v>3.8298100000000001E-4</c:v>
                      </c:pt>
                      <c:pt idx="369">
                        <c:v>3.5664900000000001E-4</c:v>
                      </c:pt>
                      <c:pt idx="370">
                        <c:v>3.3230100000000002E-4</c:v>
                      </c:pt>
                      <c:pt idx="371">
                        <c:v>3.09759E-4</c:v>
                      </c:pt>
                      <c:pt idx="372">
                        <c:v>2.8888699999999999E-4</c:v>
                      </c:pt>
                      <c:pt idx="373">
                        <c:v>2.6953900000000001E-4</c:v>
                      </c:pt>
                      <c:pt idx="374">
                        <c:v>2.5156799999999997E-4</c:v>
                      </c:pt>
                      <c:pt idx="375">
                        <c:v>2.3482599999999999E-4</c:v>
                      </c:pt>
                      <c:pt idx="376">
                        <c:v>2.1917099999999999E-4</c:v>
                      </c:pt>
                      <c:pt idx="377">
                        <c:v>2.0452600000000001E-4</c:v>
                      </c:pt>
                      <c:pt idx="378">
                        <c:v>1.90841E-4</c:v>
                      </c:pt>
                      <c:pt idx="379">
                        <c:v>1.7806500000000001E-4</c:v>
                      </c:pt>
                      <c:pt idx="380">
                        <c:v>1.6615099999999999E-4</c:v>
                      </c:pt>
                      <c:pt idx="381">
                        <c:v>1.55024E-4</c:v>
                      </c:pt>
                      <c:pt idx="382">
                        <c:v>1.4462200000000001E-4</c:v>
                      </c:pt>
                      <c:pt idx="383">
                        <c:v>1.3490999999999999E-4</c:v>
                      </c:pt>
                      <c:pt idx="384">
                        <c:v>1.25852E-4</c:v>
                      </c:pt>
                      <c:pt idx="385">
                        <c:v>1.17413E-4</c:v>
                      </c:pt>
                      <c:pt idx="386">
                        <c:v>1.09552E-4</c:v>
                      </c:pt>
                      <c:pt idx="387">
                        <c:v>1.02225E-4</c:v>
                      </c:pt>
                      <c:pt idx="388" formatCode="0.00E+00">
                        <c:v>9.5394499999999996E-5</c:v>
                      </c:pt>
                      <c:pt idx="389" formatCode="0.00E+00">
                        <c:v>8.90239E-5</c:v>
                      </c:pt>
                      <c:pt idx="390" formatCode="0.00E+00">
                        <c:v>8.3075299999999994E-5</c:v>
                      </c:pt>
                      <c:pt idx="391" formatCode="0.00E+00">
                        <c:v>7.7512699999999994E-5</c:v>
                      </c:pt>
                      <c:pt idx="392" formatCode="0.00E+00">
                        <c:v>7.2312999999999997E-5</c:v>
                      </c:pt>
                      <c:pt idx="393" formatCode="0.00E+00">
                        <c:v>6.7457800000000003E-5</c:v>
                      </c:pt>
                      <c:pt idx="394" formatCode="0.00E+00">
                        <c:v>6.2928400000000006E-5</c:v>
                      </c:pt>
                      <c:pt idx="395" formatCode="0.00E+00">
                        <c:v>5.8706499999999998E-5</c:v>
                      </c:pt>
                      <c:pt idx="396" formatCode="0.00E+00">
                        <c:v>5.47703E-5</c:v>
                      </c:pt>
                      <c:pt idx="397" formatCode="0.00E+00">
                        <c:v>5.10992E-5</c:v>
                      </c:pt>
                      <c:pt idx="398" formatCode="0.00E+00">
                        <c:v>4.7676500000000003E-5</c:v>
                      </c:pt>
                      <c:pt idx="399" formatCode="0.00E+00">
                        <c:v>4.44857E-5</c:v>
                      </c:pt>
                      <c:pt idx="400" formatCode="0.00E+00">
                        <c:v>4.15099E-5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5A2-42AA-A976-12A721B4D27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s!$E$1</c15:sqref>
                        </c15:formulaRef>
                      </c:ext>
                    </c:extLst>
                    <c:strCache>
                      <c:ptCount val="1"/>
                      <c:pt idx="0">
                        <c:v>CIEy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s!$A$2:$A$452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380</c:v>
                      </c:pt>
                      <c:pt idx="1">
                        <c:v>381</c:v>
                      </c:pt>
                      <c:pt idx="2">
                        <c:v>382</c:v>
                      </c:pt>
                      <c:pt idx="3">
                        <c:v>383</c:v>
                      </c:pt>
                      <c:pt idx="4">
                        <c:v>384</c:v>
                      </c:pt>
                      <c:pt idx="5">
                        <c:v>385</c:v>
                      </c:pt>
                      <c:pt idx="6">
                        <c:v>386</c:v>
                      </c:pt>
                      <c:pt idx="7">
                        <c:v>387</c:v>
                      </c:pt>
                      <c:pt idx="8">
                        <c:v>388</c:v>
                      </c:pt>
                      <c:pt idx="9">
                        <c:v>389</c:v>
                      </c:pt>
                      <c:pt idx="10">
                        <c:v>390</c:v>
                      </c:pt>
                      <c:pt idx="11">
                        <c:v>391</c:v>
                      </c:pt>
                      <c:pt idx="12">
                        <c:v>392</c:v>
                      </c:pt>
                      <c:pt idx="13">
                        <c:v>393</c:v>
                      </c:pt>
                      <c:pt idx="14">
                        <c:v>394</c:v>
                      </c:pt>
                      <c:pt idx="15">
                        <c:v>395</c:v>
                      </c:pt>
                      <c:pt idx="16">
                        <c:v>396</c:v>
                      </c:pt>
                      <c:pt idx="17">
                        <c:v>397</c:v>
                      </c:pt>
                      <c:pt idx="18">
                        <c:v>398</c:v>
                      </c:pt>
                      <c:pt idx="19">
                        <c:v>399</c:v>
                      </c:pt>
                      <c:pt idx="20">
                        <c:v>400</c:v>
                      </c:pt>
                      <c:pt idx="21">
                        <c:v>401</c:v>
                      </c:pt>
                      <c:pt idx="22">
                        <c:v>402</c:v>
                      </c:pt>
                      <c:pt idx="23">
                        <c:v>403</c:v>
                      </c:pt>
                      <c:pt idx="24">
                        <c:v>404</c:v>
                      </c:pt>
                      <c:pt idx="25">
                        <c:v>405</c:v>
                      </c:pt>
                      <c:pt idx="26">
                        <c:v>406</c:v>
                      </c:pt>
                      <c:pt idx="27">
                        <c:v>407</c:v>
                      </c:pt>
                      <c:pt idx="28">
                        <c:v>408</c:v>
                      </c:pt>
                      <c:pt idx="29">
                        <c:v>409</c:v>
                      </c:pt>
                      <c:pt idx="30">
                        <c:v>410</c:v>
                      </c:pt>
                      <c:pt idx="31">
                        <c:v>411</c:v>
                      </c:pt>
                      <c:pt idx="32">
                        <c:v>412</c:v>
                      </c:pt>
                      <c:pt idx="33">
                        <c:v>413</c:v>
                      </c:pt>
                      <c:pt idx="34">
                        <c:v>414</c:v>
                      </c:pt>
                      <c:pt idx="35">
                        <c:v>415</c:v>
                      </c:pt>
                      <c:pt idx="36">
                        <c:v>416</c:v>
                      </c:pt>
                      <c:pt idx="37">
                        <c:v>417</c:v>
                      </c:pt>
                      <c:pt idx="38">
                        <c:v>418</c:v>
                      </c:pt>
                      <c:pt idx="39">
                        <c:v>419</c:v>
                      </c:pt>
                      <c:pt idx="40">
                        <c:v>420</c:v>
                      </c:pt>
                      <c:pt idx="41">
                        <c:v>421</c:v>
                      </c:pt>
                      <c:pt idx="42">
                        <c:v>422</c:v>
                      </c:pt>
                      <c:pt idx="43">
                        <c:v>423</c:v>
                      </c:pt>
                      <c:pt idx="44">
                        <c:v>424</c:v>
                      </c:pt>
                      <c:pt idx="45">
                        <c:v>425</c:v>
                      </c:pt>
                      <c:pt idx="46">
                        <c:v>426</c:v>
                      </c:pt>
                      <c:pt idx="47">
                        <c:v>427</c:v>
                      </c:pt>
                      <c:pt idx="48">
                        <c:v>428</c:v>
                      </c:pt>
                      <c:pt idx="49">
                        <c:v>429</c:v>
                      </c:pt>
                      <c:pt idx="50">
                        <c:v>430</c:v>
                      </c:pt>
                      <c:pt idx="51">
                        <c:v>431</c:v>
                      </c:pt>
                      <c:pt idx="52">
                        <c:v>432</c:v>
                      </c:pt>
                      <c:pt idx="53">
                        <c:v>433</c:v>
                      </c:pt>
                      <c:pt idx="54">
                        <c:v>434</c:v>
                      </c:pt>
                      <c:pt idx="55">
                        <c:v>435</c:v>
                      </c:pt>
                      <c:pt idx="56">
                        <c:v>436</c:v>
                      </c:pt>
                      <c:pt idx="57">
                        <c:v>437</c:v>
                      </c:pt>
                      <c:pt idx="58">
                        <c:v>438</c:v>
                      </c:pt>
                      <c:pt idx="59">
                        <c:v>439</c:v>
                      </c:pt>
                      <c:pt idx="60">
                        <c:v>440</c:v>
                      </c:pt>
                      <c:pt idx="61">
                        <c:v>441</c:v>
                      </c:pt>
                      <c:pt idx="62">
                        <c:v>442</c:v>
                      </c:pt>
                      <c:pt idx="63">
                        <c:v>443</c:v>
                      </c:pt>
                      <c:pt idx="64">
                        <c:v>444</c:v>
                      </c:pt>
                      <c:pt idx="65">
                        <c:v>445</c:v>
                      </c:pt>
                      <c:pt idx="66">
                        <c:v>446</c:v>
                      </c:pt>
                      <c:pt idx="67">
                        <c:v>447</c:v>
                      </c:pt>
                      <c:pt idx="68">
                        <c:v>448</c:v>
                      </c:pt>
                      <c:pt idx="69">
                        <c:v>449</c:v>
                      </c:pt>
                      <c:pt idx="70">
                        <c:v>450</c:v>
                      </c:pt>
                      <c:pt idx="71">
                        <c:v>451</c:v>
                      </c:pt>
                      <c:pt idx="72">
                        <c:v>452</c:v>
                      </c:pt>
                      <c:pt idx="73">
                        <c:v>453</c:v>
                      </c:pt>
                      <c:pt idx="74">
                        <c:v>454</c:v>
                      </c:pt>
                      <c:pt idx="75">
                        <c:v>455</c:v>
                      </c:pt>
                      <c:pt idx="76">
                        <c:v>456</c:v>
                      </c:pt>
                      <c:pt idx="77">
                        <c:v>457</c:v>
                      </c:pt>
                      <c:pt idx="78">
                        <c:v>458</c:v>
                      </c:pt>
                      <c:pt idx="79">
                        <c:v>459</c:v>
                      </c:pt>
                      <c:pt idx="80">
                        <c:v>460</c:v>
                      </c:pt>
                      <c:pt idx="81">
                        <c:v>461</c:v>
                      </c:pt>
                      <c:pt idx="82">
                        <c:v>462</c:v>
                      </c:pt>
                      <c:pt idx="83">
                        <c:v>463</c:v>
                      </c:pt>
                      <c:pt idx="84">
                        <c:v>464</c:v>
                      </c:pt>
                      <c:pt idx="85">
                        <c:v>465</c:v>
                      </c:pt>
                      <c:pt idx="86">
                        <c:v>466</c:v>
                      </c:pt>
                      <c:pt idx="87">
                        <c:v>467</c:v>
                      </c:pt>
                      <c:pt idx="88">
                        <c:v>468</c:v>
                      </c:pt>
                      <c:pt idx="89">
                        <c:v>469</c:v>
                      </c:pt>
                      <c:pt idx="90">
                        <c:v>470</c:v>
                      </c:pt>
                      <c:pt idx="91">
                        <c:v>471</c:v>
                      </c:pt>
                      <c:pt idx="92">
                        <c:v>472</c:v>
                      </c:pt>
                      <c:pt idx="93">
                        <c:v>473</c:v>
                      </c:pt>
                      <c:pt idx="94">
                        <c:v>474</c:v>
                      </c:pt>
                      <c:pt idx="95">
                        <c:v>475</c:v>
                      </c:pt>
                      <c:pt idx="96">
                        <c:v>476</c:v>
                      </c:pt>
                      <c:pt idx="97">
                        <c:v>477</c:v>
                      </c:pt>
                      <c:pt idx="98">
                        <c:v>478</c:v>
                      </c:pt>
                      <c:pt idx="99">
                        <c:v>479</c:v>
                      </c:pt>
                      <c:pt idx="100">
                        <c:v>480</c:v>
                      </c:pt>
                      <c:pt idx="101">
                        <c:v>481</c:v>
                      </c:pt>
                      <c:pt idx="102">
                        <c:v>482</c:v>
                      </c:pt>
                      <c:pt idx="103">
                        <c:v>483</c:v>
                      </c:pt>
                      <c:pt idx="104">
                        <c:v>484</c:v>
                      </c:pt>
                      <c:pt idx="105">
                        <c:v>485</c:v>
                      </c:pt>
                      <c:pt idx="106">
                        <c:v>486</c:v>
                      </c:pt>
                      <c:pt idx="107">
                        <c:v>487</c:v>
                      </c:pt>
                      <c:pt idx="108">
                        <c:v>488</c:v>
                      </c:pt>
                      <c:pt idx="109">
                        <c:v>489</c:v>
                      </c:pt>
                      <c:pt idx="110">
                        <c:v>490</c:v>
                      </c:pt>
                      <c:pt idx="111">
                        <c:v>491</c:v>
                      </c:pt>
                      <c:pt idx="112">
                        <c:v>492</c:v>
                      </c:pt>
                      <c:pt idx="113">
                        <c:v>493</c:v>
                      </c:pt>
                      <c:pt idx="114">
                        <c:v>494</c:v>
                      </c:pt>
                      <c:pt idx="115">
                        <c:v>495</c:v>
                      </c:pt>
                      <c:pt idx="116">
                        <c:v>496</c:v>
                      </c:pt>
                      <c:pt idx="117">
                        <c:v>497</c:v>
                      </c:pt>
                      <c:pt idx="118">
                        <c:v>498</c:v>
                      </c:pt>
                      <c:pt idx="119">
                        <c:v>499</c:v>
                      </c:pt>
                      <c:pt idx="120">
                        <c:v>500</c:v>
                      </c:pt>
                      <c:pt idx="121">
                        <c:v>501</c:v>
                      </c:pt>
                      <c:pt idx="122">
                        <c:v>502</c:v>
                      </c:pt>
                      <c:pt idx="123">
                        <c:v>503</c:v>
                      </c:pt>
                      <c:pt idx="124">
                        <c:v>504</c:v>
                      </c:pt>
                      <c:pt idx="125">
                        <c:v>505</c:v>
                      </c:pt>
                      <c:pt idx="126">
                        <c:v>506</c:v>
                      </c:pt>
                      <c:pt idx="127">
                        <c:v>507</c:v>
                      </c:pt>
                      <c:pt idx="128">
                        <c:v>508</c:v>
                      </c:pt>
                      <c:pt idx="129">
                        <c:v>509</c:v>
                      </c:pt>
                      <c:pt idx="130">
                        <c:v>510</c:v>
                      </c:pt>
                      <c:pt idx="131">
                        <c:v>511</c:v>
                      </c:pt>
                      <c:pt idx="132">
                        <c:v>512</c:v>
                      </c:pt>
                      <c:pt idx="133">
                        <c:v>513</c:v>
                      </c:pt>
                      <c:pt idx="134">
                        <c:v>514</c:v>
                      </c:pt>
                      <c:pt idx="135">
                        <c:v>515</c:v>
                      </c:pt>
                      <c:pt idx="136">
                        <c:v>516</c:v>
                      </c:pt>
                      <c:pt idx="137">
                        <c:v>517</c:v>
                      </c:pt>
                      <c:pt idx="138">
                        <c:v>518</c:v>
                      </c:pt>
                      <c:pt idx="139">
                        <c:v>519</c:v>
                      </c:pt>
                      <c:pt idx="140">
                        <c:v>520</c:v>
                      </c:pt>
                      <c:pt idx="141">
                        <c:v>521</c:v>
                      </c:pt>
                      <c:pt idx="142">
                        <c:v>522</c:v>
                      </c:pt>
                      <c:pt idx="143">
                        <c:v>523</c:v>
                      </c:pt>
                      <c:pt idx="144">
                        <c:v>524</c:v>
                      </c:pt>
                      <c:pt idx="145">
                        <c:v>525</c:v>
                      </c:pt>
                      <c:pt idx="146">
                        <c:v>526</c:v>
                      </c:pt>
                      <c:pt idx="147">
                        <c:v>527</c:v>
                      </c:pt>
                      <c:pt idx="148">
                        <c:v>528</c:v>
                      </c:pt>
                      <c:pt idx="149">
                        <c:v>529</c:v>
                      </c:pt>
                      <c:pt idx="150">
                        <c:v>530</c:v>
                      </c:pt>
                      <c:pt idx="151">
                        <c:v>531</c:v>
                      </c:pt>
                      <c:pt idx="152">
                        <c:v>532</c:v>
                      </c:pt>
                      <c:pt idx="153">
                        <c:v>533</c:v>
                      </c:pt>
                      <c:pt idx="154">
                        <c:v>534</c:v>
                      </c:pt>
                      <c:pt idx="155">
                        <c:v>535</c:v>
                      </c:pt>
                      <c:pt idx="156">
                        <c:v>536</c:v>
                      </c:pt>
                      <c:pt idx="157">
                        <c:v>537</c:v>
                      </c:pt>
                      <c:pt idx="158">
                        <c:v>538</c:v>
                      </c:pt>
                      <c:pt idx="159">
                        <c:v>539</c:v>
                      </c:pt>
                      <c:pt idx="160">
                        <c:v>540</c:v>
                      </c:pt>
                      <c:pt idx="161">
                        <c:v>541</c:v>
                      </c:pt>
                      <c:pt idx="162">
                        <c:v>542</c:v>
                      </c:pt>
                      <c:pt idx="163">
                        <c:v>543</c:v>
                      </c:pt>
                      <c:pt idx="164">
                        <c:v>544</c:v>
                      </c:pt>
                      <c:pt idx="165">
                        <c:v>545</c:v>
                      </c:pt>
                      <c:pt idx="166">
                        <c:v>546</c:v>
                      </c:pt>
                      <c:pt idx="167">
                        <c:v>547</c:v>
                      </c:pt>
                      <c:pt idx="168">
                        <c:v>548</c:v>
                      </c:pt>
                      <c:pt idx="169">
                        <c:v>549</c:v>
                      </c:pt>
                      <c:pt idx="170">
                        <c:v>550</c:v>
                      </c:pt>
                      <c:pt idx="171">
                        <c:v>551</c:v>
                      </c:pt>
                      <c:pt idx="172">
                        <c:v>552</c:v>
                      </c:pt>
                      <c:pt idx="173">
                        <c:v>553</c:v>
                      </c:pt>
                      <c:pt idx="174">
                        <c:v>554</c:v>
                      </c:pt>
                      <c:pt idx="175">
                        <c:v>555</c:v>
                      </c:pt>
                      <c:pt idx="176">
                        <c:v>556</c:v>
                      </c:pt>
                      <c:pt idx="177">
                        <c:v>557</c:v>
                      </c:pt>
                      <c:pt idx="178">
                        <c:v>558</c:v>
                      </c:pt>
                      <c:pt idx="179">
                        <c:v>559</c:v>
                      </c:pt>
                      <c:pt idx="180">
                        <c:v>560</c:v>
                      </c:pt>
                      <c:pt idx="181">
                        <c:v>561</c:v>
                      </c:pt>
                      <c:pt idx="182">
                        <c:v>562</c:v>
                      </c:pt>
                      <c:pt idx="183">
                        <c:v>563</c:v>
                      </c:pt>
                      <c:pt idx="184">
                        <c:v>564</c:v>
                      </c:pt>
                      <c:pt idx="185">
                        <c:v>565</c:v>
                      </c:pt>
                      <c:pt idx="186">
                        <c:v>566</c:v>
                      </c:pt>
                      <c:pt idx="187">
                        <c:v>567</c:v>
                      </c:pt>
                      <c:pt idx="188">
                        <c:v>568</c:v>
                      </c:pt>
                      <c:pt idx="189">
                        <c:v>569</c:v>
                      </c:pt>
                      <c:pt idx="190">
                        <c:v>570</c:v>
                      </c:pt>
                      <c:pt idx="191">
                        <c:v>571</c:v>
                      </c:pt>
                      <c:pt idx="192">
                        <c:v>572</c:v>
                      </c:pt>
                      <c:pt idx="193">
                        <c:v>573</c:v>
                      </c:pt>
                      <c:pt idx="194">
                        <c:v>574</c:v>
                      </c:pt>
                      <c:pt idx="195">
                        <c:v>575</c:v>
                      </c:pt>
                      <c:pt idx="196">
                        <c:v>576</c:v>
                      </c:pt>
                      <c:pt idx="197">
                        <c:v>577</c:v>
                      </c:pt>
                      <c:pt idx="198">
                        <c:v>578</c:v>
                      </c:pt>
                      <c:pt idx="199">
                        <c:v>579</c:v>
                      </c:pt>
                      <c:pt idx="200">
                        <c:v>580</c:v>
                      </c:pt>
                      <c:pt idx="201">
                        <c:v>581</c:v>
                      </c:pt>
                      <c:pt idx="202">
                        <c:v>582</c:v>
                      </c:pt>
                      <c:pt idx="203">
                        <c:v>583</c:v>
                      </c:pt>
                      <c:pt idx="204">
                        <c:v>584</c:v>
                      </c:pt>
                      <c:pt idx="205">
                        <c:v>585</c:v>
                      </c:pt>
                      <c:pt idx="206">
                        <c:v>586</c:v>
                      </c:pt>
                      <c:pt idx="207">
                        <c:v>587</c:v>
                      </c:pt>
                      <c:pt idx="208">
                        <c:v>588</c:v>
                      </c:pt>
                      <c:pt idx="209">
                        <c:v>589</c:v>
                      </c:pt>
                      <c:pt idx="210">
                        <c:v>590</c:v>
                      </c:pt>
                      <c:pt idx="211">
                        <c:v>591</c:v>
                      </c:pt>
                      <c:pt idx="212">
                        <c:v>592</c:v>
                      </c:pt>
                      <c:pt idx="213">
                        <c:v>593</c:v>
                      </c:pt>
                      <c:pt idx="214">
                        <c:v>594</c:v>
                      </c:pt>
                      <c:pt idx="215">
                        <c:v>595</c:v>
                      </c:pt>
                      <c:pt idx="216">
                        <c:v>596</c:v>
                      </c:pt>
                      <c:pt idx="217">
                        <c:v>597</c:v>
                      </c:pt>
                      <c:pt idx="218">
                        <c:v>598</c:v>
                      </c:pt>
                      <c:pt idx="219">
                        <c:v>599</c:v>
                      </c:pt>
                      <c:pt idx="220">
                        <c:v>600</c:v>
                      </c:pt>
                      <c:pt idx="221">
                        <c:v>601</c:v>
                      </c:pt>
                      <c:pt idx="222">
                        <c:v>602</c:v>
                      </c:pt>
                      <c:pt idx="223">
                        <c:v>603</c:v>
                      </c:pt>
                      <c:pt idx="224">
                        <c:v>604</c:v>
                      </c:pt>
                      <c:pt idx="225">
                        <c:v>605</c:v>
                      </c:pt>
                      <c:pt idx="226">
                        <c:v>606</c:v>
                      </c:pt>
                      <c:pt idx="227">
                        <c:v>607</c:v>
                      </c:pt>
                      <c:pt idx="228">
                        <c:v>608</c:v>
                      </c:pt>
                      <c:pt idx="229">
                        <c:v>609</c:v>
                      </c:pt>
                      <c:pt idx="230">
                        <c:v>610</c:v>
                      </c:pt>
                      <c:pt idx="231">
                        <c:v>611</c:v>
                      </c:pt>
                      <c:pt idx="232">
                        <c:v>612</c:v>
                      </c:pt>
                      <c:pt idx="233">
                        <c:v>613</c:v>
                      </c:pt>
                      <c:pt idx="234">
                        <c:v>614</c:v>
                      </c:pt>
                      <c:pt idx="235">
                        <c:v>615</c:v>
                      </c:pt>
                      <c:pt idx="236">
                        <c:v>616</c:v>
                      </c:pt>
                      <c:pt idx="237">
                        <c:v>617</c:v>
                      </c:pt>
                      <c:pt idx="238">
                        <c:v>618</c:v>
                      </c:pt>
                      <c:pt idx="239">
                        <c:v>619</c:v>
                      </c:pt>
                      <c:pt idx="240">
                        <c:v>620</c:v>
                      </c:pt>
                      <c:pt idx="241">
                        <c:v>621</c:v>
                      </c:pt>
                      <c:pt idx="242">
                        <c:v>622</c:v>
                      </c:pt>
                      <c:pt idx="243">
                        <c:v>623</c:v>
                      </c:pt>
                      <c:pt idx="244">
                        <c:v>624</c:v>
                      </c:pt>
                      <c:pt idx="245">
                        <c:v>625</c:v>
                      </c:pt>
                      <c:pt idx="246">
                        <c:v>626</c:v>
                      </c:pt>
                      <c:pt idx="247">
                        <c:v>627</c:v>
                      </c:pt>
                      <c:pt idx="248">
                        <c:v>628</c:v>
                      </c:pt>
                      <c:pt idx="249">
                        <c:v>629</c:v>
                      </c:pt>
                      <c:pt idx="250">
                        <c:v>630</c:v>
                      </c:pt>
                      <c:pt idx="251">
                        <c:v>631</c:v>
                      </c:pt>
                      <c:pt idx="252">
                        <c:v>632</c:v>
                      </c:pt>
                      <c:pt idx="253">
                        <c:v>633</c:v>
                      </c:pt>
                      <c:pt idx="254">
                        <c:v>634</c:v>
                      </c:pt>
                      <c:pt idx="255">
                        <c:v>635</c:v>
                      </c:pt>
                      <c:pt idx="256">
                        <c:v>636</c:v>
                      </c:pt>
                      <c:pt idx="257">
                        <c:v>637</c:v>
                      </c:pt>
                      <c:pt idx="258">
                        <c:v>638</c:v>
                      </c:pt>
                      <c:pt idx="259">
                        <c:v>639</c:v>
                      </c:pt>
                      <c:pt idx="260">
                        <c:v>640</c:v>
                      </c:pt>
                      <c:pt idx="261">
                        <c:v>641</c:v>
                      </c:pt>
                      <c:pt idx="262">
                        <c:v>642</c:v>
                      </c:pt>
                      <c:pt idx="263">
                        <c:v>643</c:v>
                      </c:pt>
                      <c:pt idx="264">
                        <c:v>644</c:v>
                      </c:pt>
                      <c:pt idx="265">
                        <c:v>645</c:v>
                      </c:pt>
                      <c:pt idx="266">
                        <c:v>646</c:v>
                      </c:pt>
                      <c:pt idx="267">
                        <c:v>647</c:v>
                      </c:pt>
                      <c:pt idx="268">
                        <c:v>648</c:v>
                      </c:pt>
                      <c:pt idx="269">
                        <c:v>649</c:v>
                      </c:pt>
                      <c:pt idx="270">
                        <c:v>650</c:v>
                      </c:pt>
                      <c:pt idx="271">
                        <c:v>651</c:v>
                      </c:pt>
                      <c:pt idx="272">
                        <c:v>652</c:v>
                      </c:pt>
                      <c:pt idx="273">
                        <c:v>653</c:v>
                      </c:pt>
                      <c:pt idx="274">
                        <c:v>654</c:v>
                      </c:pt>
                      <c:pt idx="275">
                        <c:v>655</c:v>
                      </c:pt>
                      <c:pt idx="276">
                        <c:v>656</c:v>
                      </c:pt>
                      <c:pt idx="277">
                        <c:v>657</c:v>
                      </c:pt>
                      <c:pt idx="278">
                        <c:v>658</c:v>
                      </c:pt>
                      <c:pt idx="279">
                        <c:v>659</c:v>
                      </c:pt>
                      <c:pt idx="280">
                        <c:v>660</c:v>
                      </c:pt>
                      <c:pt idx="281">
                        <c:v>661</c:v>
                      </c:pt>
                      <c:pt idx="282">
                        <c:v>662</c:v>
                      </c:pt>
                      <c:pt idx="283">
                        <c:v>663</c:v>
                      </c:pt>
                      <c:pt idx="284">
                        <c:v>664</c:v>
                      </c:pt>
                      <c:pt idx="285">
                        <c:v>665</c:v>
                      </c:pt>
                      <c:pt idx="286">
                        <c:v>666</c:v>
                      </c:pt>
                      <c:pt idx="287">
                        <c:v>667</c:v>
                      </c:pt>
                      <c:pt idx="288">
                        <c:v>668</c:v>
                      </c:pt>
                      <c:pt idx="289">
                        <c:v>669</c:v>
                      </c:pt>
                      <c:pt idx="290">
                        <c:v>670</c:v>
                      </c:pt>
                      <c:pt idx="291">
                        <c:v>671</c:v>
                      </c:pt>
                      <c:pt idx="292">
                        <c:v>672</c:v>
                      </c:pt>
                      <c:pt idx="293">
                        <c:v>673</c:v>
                      </c:pt>
                      <c:pt idx="294">
                        <c:v>674</c:v>
                      </c:pt>
                      <c:pt idx="295">
                        <c:v>675</c:v>
                      </c:pt>
                      <c:pt idx="296">
                        <c:v>676</c:v>
                      </c:pt>
                      <c:pt idx="297">
                        <c:v>677</c:v>
                      </c:pt>
                      <c:pt idx="298">
                        <c:v>678</c:v>
                      </c:pt>
                      <c:pt idx="299">
                        <c:v>679</c:v>
                      </c:pt>
                      <c:pt idx="300">
                        <c:v>680</c:v>
                      </c:pt>
                      <c:pt idx="301">
                        <c:v>681</c:v>
                      </c:pt>
                      <c:pt idx="302">
                        <c:v>682</c:v>
                      </c:pt>
                      <c:pt idx="303">
                        <c:v>683</c:v>
                      </c:pt>
                      <c:pt idx="304">
                        <c:v>684</c:v>
                      </c:pt>
                      <c:pt idx="305">
                        <c:v>685</c:v>
                      </c:pt>
                      <c:pt idx="306">
                        <c:v>686</c:v>
                      </c:pt>
                      <c:pt idx="307">
                        <c:v>687</c:v>
                      </c:pt>
                      <c:pt idx="308">
                        <c:v>688</c:v>
                      </c:pt>
                      <c:pt idx="309">
                        <c:v>689</c:v>
                      </c:pt>
                      <c:pt idx="310">
                        <c:v>690</c:v>
                      </c:pt>
                      <c:pt idx="311">
                        <c:v>691</c:v>
                      </c:pt>
                      <c:pt idx="312">
                        <c:v>692</c:v>
                      </c:pt>
                      <c:pt idx="313">
                        <c:v>693</c:v>
                      </c:pt>
                      <c:pt idx="314">
                        <c:v>694</c:v>
                      </c:pt>
                      <c:pt idx="315">
                        <c:v>695</c:v>
                      </c:pt>
                      <c:pt idx="316">
                        <c:v>696</c:v>
                      </c:pt>
                      <c:pt idx="317">
                        <c:v>697</c:v>
                      </c:pt>
                      <c:pt idx="318">
                        <c:v>698</c:v>
                      </c:pt>
                      <c:pt idx="319">
                        <c:v>699</c:v>
                      </c:pt>
                      <c:pt idx="320">
                        <c:v>700</c:v>
                      </c:pt>
                      <c:pt idx="321">
                        <c:v>701</c:v>
                      </c:pt>
                      <c:pt idx="322">
                        <c:v>702</c:v>
                      </c:pt>
                      <c:pt idx="323">
                        <c:v>703</c:v>
                      </c:pt>
                      <c:pt idx="324">
                        <c:v>704</c:v>
                      </c:pt>
                      <c:pt idx="325">
                        <c:v>705</c:v>
                      </c:pt>
                      <c:pt idx="326">
                        <c:v>706</c:v>
                      </c:pt>
                      <c:pt idx="327">
                        <c:v>707</c:v>
                      </c:pt>
                      <c:pt idx="328">
                        <c:v>708</c:v>
                      </c:pt>
                      <c:pt idx="329">
                        <c:v>709</c:v>
                      </c:pt>
                      <c:pt idx="330">
                        <c:v>710</c:v>
                      </c:pt>
                      <c:pt idx="331">
                        <c:v>711</c:v>
                      </c:pt>
                      <c:pt idx="332">
                        <c:v>712</c:v>
                      </c:pt>
                      <c:pt idx="333">
                        <c:v>713</c:v>
                      </c:pt>
                      <c:pt idx="334">
                        <c:v>714</c:v>
                      </c:pt>
                      <c:pt idx="335">
                        <c:v>715</c:v>
                      </c:pt>
                      <c:pt idx="336">
                        <c:v>716</c:v>
                      </c:pt>
                      <c:pt idx="337">
                        <c:v>717</c:v>
                      </c:pt>
                      <c:pt idx="338">
                        <c:v>718</c:v>
                      </c:pt>
                      <c:pt idx="339">
                        <c:v>719</c:v>
                      </c:pt>
                      <c:pt idx="340">
                        <c:v>720</c:v>
                      </c:pt>
                      <c:pt idx="341">
                        <c:v>721</c:v>
                      </c:pt>
                      <c:pt idx="342">
                        <c:v>722</c:v>
                      </c:pt>
                      <c:pt idx="343">
                        <c:v>723</c:v>
                      </c:pt>
                      <c:pt idx="344">
                        <c:v>724</c:v>
                      </c:pt>
                      <c:pt idx="345">
                        <c:v>725</c:v>
                      </c:pt>
                      <c:pt idx="346">
                        <c:v>726</c:v>
                      </c:pt>
                      <c:pt idx="347">
                        <c:v>727</c:v>
                      </c:pt>
                      <c:pt idx="348">
                        <c:v>728</c:v>
                      </c:pt>
                      <c:pt idx="349">
                        <c:v>729</c:v>
                      </c:pt>
                      <c:pt idx="350">
                        <c:v>730</c:v>
                      </c:pt>
                      <c:pt idx="351">
                        <c:v>731</c:v>
                      </c:pt>
                      <c:pt idx="352">
                        <c:v>732</c:v>
                      </c:pt>
                      <c:pt idx="353">
                        <c:v>733</c:v>
                      </c:pt>
                      <c:pt idx="354">
                        <c:v>734</c:v>
                      </c:pt>
                      <c:pt idx="355">
                        <c:v>735</c:v>
                      </c:pt>
                      <c:pt idx="356">
                        <c:v>736</c:v>
                      </c:pt>
                      <c:pt idx="357">
                        <c:v>737</c:v>
                      </c:pt>
                      <c:pt idx="358">
                        <c:v>738</c:v>
                      </c:pt>
                      <c:pt idx="359">
                        <c:v>739</c:v>
                      </c:pt>
                      <c:pt idx="360">
                        <c:v>740</c:v>
                      </c:pt>
                      <c:pt idx="361">
                        <c:v>741</c:v>
                      </c:pt>
                      <c:pt idx="362">
                        <c:v>742</c:v>
                      </c:pt>
                      <c:pt idx="363">
                        <c:v>743</c:v>
                      </c:pt>
                      <c:pt idx="364">
                        <c:v>744</c:v>
                      </c:pt>
                      <c:pt idx="365">
                        <c:v>745</c:v>
                      </c:pt>
                      <c:pt idx="366">
                        <c:v>746</c:v>
                      </c:pt>
                      <c:pt idx="367">
                        <c:v>747</c:v>
                      </c:pt>
                      <c:pt idx="368">
                        <c:v>748</c:v>
                      </c:pt>
                      <c:pt idx="369">
                        <c:v>749</c:v>
                      </c:pt>
                      <c:pt idx="370">
                        <c:v>750</c:v>
                      </c:pt>
                      <c:pt idx="371">
                        <c:v>751</c:v>
                      </c:pt>
                      <c:pt idx="372">
                        <c:v>752</c:v>
                      </c:pt>
                      <c:pt idx="373">
                        <c:v>753</c:v>
                      </c:pt>
                      <c:pt idx="374">
                        <c:v>754</c:v>
                      </c:pt>
                      <c:pt idx="375">
                        <c:v>755</c:v>
                      </c:pt>
                      <c:pt idx="376">
                        <c:v>756</c:v>
                      </c:pt>
                      <c:pt idx="377">
                        <c:v>757</c:v>
                      </c:pt>
                      <c:pt idx="378">
                        <c:v>758</c:v>
                      </c:pt>
                      <c:pt idx="379">
                        <c:v>759</c:v>
                      </c:pt>
                      <c:pt idx="380">
                        <c:v>760</c:v>
                      </c:pt>
                      <c:pt idx="381">
                        <c:v>761</c:v>
                      </c:pt>
                      <c:pt idx="382">
                        <c:v>762</c:v>
                      </c:pt>
                      <c:pt idx="383">
                        <c:v>763</c:v>
                      </c:pt>
                      <c:pt idx="384">
                        <c:v>764</c:v>
                      </c:pt>
                      <c:pt idx="385">
                        <c:v>765</c:v>
                      </c:pt>
                      <c:pt idx="386">
                        <c:v>766</c:v>
                      </c:pt>
                      <c:pt idx="387">
                        <c:v>767</c:v>
                      </c:pt>
                      <c:pt idx="388">
                        <c:v>768</c:v>
                      </c:pt>
                      <c:pt idx="389">
                        <c:v>769</c:v>
                      </c:pt>
                      <c:pt idx="390">
                        <c:v>770</c:v>
                      </c:pt>
                      <c:pt idx="391">
                        <c:v>771</c:v>
                      </c:pt>
                      <c:pt idx="392">
                        <c:v>772</c:v>
                      </c:pt>
                      <c:pt idx="393">
                        <c:v>773</c:v>
                      </c:pt>
                      <c:pt idx="394">
                        <c:v>774</c:v>
                      </c:pt>
                      <c:pt idx="395">
                        <c:v>775</c:v>
                      </c:pt>
                      <c:pt idx="396">
                        <c:v>776</c:v>
                      </c:pt>
                      <c:pt idx="397">
                        <c:v>777</c:v>
                      </c:pt>
                      <c:pt idx="398">
                        <c:v>778</c:v>
                      </c:pt>
                      <c:pt idx="399">
                        <c:v>779</c:v>
                      </c:pt>
                      <c:pt idx="400">
                        <c:v>780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s!$E$2:$E$452</c15:sqref>
                        </c15:formulaRef>
                      </c:ext>
                    </c:extLst>
                    <c:numCache>
                      <c:formatCode>0.00E+00</c:formatCode>
                      <c:ptCount val="451"/>
                      <c:pt idx="0" formatCode="General">
                        <c:v>3.8999999999999999E-5</c:v>
                      </c:pt>
                      <c:pt idx="1">
                        <c:v>4.28264E-5</c:v>
                      </c:pt>
                      <c:pt idx="2">
                        <c:v>4.69146E-5</c:v>
                      </c:pt>
                      <c:pt idx="3">
                        <c:v>5.1589599999999998E-5</c:v>
                      </c:pt>
                      <c:pt idx="4">
                        <c:v>5.7176399999999997E-5</c:v>
                      </c:pt>
                      <c:pt idx="5" formatCode="General">
                        <c:v>6.3999999999999997E-5</c:v>
                      </c:pt>
                      <c:pt idx="6">
                        <c:v>7.2344199999999998E-5</c:v>
                      </c:pt>
                      <c:pt idx="7">
                        <c:v>8.2212200000000005E-5</c:v>
                      </c:pt>
                      <c:pt idx="8">
                        <c:v>9.35082E-5</c:v>
                      </c:pt>
                      <c:pt idx="9" formatCode="General">
                        <c:v>1.06136E-4</c:v>
                      </c:pt>
                      <c:pt idx="10" formatCode="General">
                        <c:v>1.2E-4</c:v>
                      </c:pt>
                      <c:pt idx="11" formatCode="General">
                        <c:v>1.3498399999999999E-4</c:v>
                      </c:pt>
                      <c:pt idx="12" formatCode="General">
                        <c:v>1.5149200000000001E-4</c:v>
                      </c:pt>
                      <c:pt idx="13" formatCode="General">
                        <c:v>1.7020800000000001E-4</c:v>
                      </c:pt>
                      <c:pt idx="14" formatCode="General">
                        <c:v>1.9181600000000001E-4</c:v>
                      </c:pt>
                      <c:pt idx="15" formatCode="General">
                        <c:v>2.1699999999999999E-4</c:v>
                      </c:pt>
                      <c:pt idx="16" formatCode="General">
                        <c:v>2.4690699999999999E-4</c:v>
                      </c:pt>
                      <c:pt idx="17" formatCode="General">
                        <c:v>2.8123999999999998E-4</c:v>
                      </c:pt>
                      <c:pt idx="18" formatCode="General">
                        <c:v>3.1851999999999998E-4</c:v>
                      </c:pt>
                      <c:pt idx="19" formatCode="General">
                        <c:v>3.5726699999999998E-4</c:v>
                      </c:pt>
                      <c:pt idx="20" formatCode="General">
                        <c:v>3.9599999999999998E-4</c:v>
                      </c:pt>
                      <c:pt idx="21" formatCode="General">
                        <c:v>4.3371499999999999E-4</c:v>
                      </c:pt>
                      <c:pt idx="22" formatCode="General">
                        <c:v>4.73024E-4</c:v>
                      </c:pt>
                      <c:pt idx="23" formatCode="General">
                        <c:v>5.1787600000000001E-4</c:v>
                      </c:pt>
                      <c:pt idx="24" formatCode="General">
                        <c:v>5.72219E-4</c:v>
                      </c:pt>
                      <c:pt idx="25" formatCode="General">
                        <c:v>6.4000000000000005E-4</c:v>
                      </c:pt>
                      <c:pt idx="26" formatCode="General">
                        <c:v>7.2455999999999996E-4</c:v>
                      </c:pt>
                      <c:pt idx="27" formatCode="General">
                        <c:v>8.2549999999999995E-4</c:v>
                      </c:pt>
                      <c:pt idx="28" formatCode="General">
                        <c:v>9.4116000000000002E-4</c:v>
                      </c:pt>
                      <c:pt idx="29" formatCode="General">
                        <c:v>1.06988E-3</c:v>
                      </c:pt>
                      <c:pt idx="30" formatCode="General">
                        <c:v>1.2099999999999999E-3</c:v>
                      </c:pt>
                      <c:pt idx="31" formatCode="General">
                        <c:v>1.362091E-3</c:v>
                      </c:pt>
                      <c:pt idx="32" formatCode="General">
                        <c:v>1.530752E-3</c:v>
                      </c:pt>
                      <c:pt idx="33" formatCode="General">
                        <c:v>1.7203679999999999E-3</c:v>
                      </c:pt>
                      <c:pt idx="34" formatCode="General">
                        <c:v>1.9353230000000001E-3</c:v>
                      </c:pt>
                      <c:pt idx="35" formatCode="General">
                        <c:v>2.1800000000000001E-3</c:v>
                      </c:pt>
                      <c:pt idx="36" formatCode="General">
                        <c:v>2.4548E-3</c:v>
                      </c:pt>
                      <c:pt idx="37" formatCode="General">
                        <c:v>2.764E-3</c:v>
                      </c:pt>
                      <c:pt idx="38" formatCode="General">
                        <c:v>3.1178E-3</c:v>
                      </c:pt>
                      <c:pt idx="39" formatCode="General">
                        <c:v>3.5263999999999998E-3</c:v>
                      </c:pt>
                      <c:pt idx="40" formatCode="General">
                        <c:v>4.0000000000000001E-3</c:v>
                      </c:pt>
                      <c:pt idx="41" formatCode="General">
                        <c:v>4.54624E-3</c:v>
                      </c:pt>
                      <c:pt idx="42" formatCode="General">
                        <c:v>5.1593200000000002E-3</c:v>
                      </c:pt>
                      <c:pt idx="43" formatCode="General">
                        <c:v>5.8292800000000001E-3</c:v>
                      </c:pt>
                      <c:pt idx="44" formatCode="General">
                        <c:v>6.5461599999999997E-3</c:v>
                      </c:pt>
                      <c:pt idx="45" formatCode="General">
                        <c:v>7.3000000000000001E-3</c:v>
                      </c:pt>
                      <c:pt idx="46" formatCode="General">
                        <c:v>8.0865069999999997E-3</c:v>
                      </c:pt>
                      <c:pt idx="47" formatCode="General">
                        <c:v>8.9087200000000002E-3</c:v>
                      </c:pt>
                      <c:pt idx="48" formatCode="General">
                        <c:v>9.7676800000000008E-3</c:v>
                      </c:pt>
                      <c:pt idx="49" formatCode="General">
                        <c:v>1.0664430000000001E-2</c:v>
                      </c:pt>
                      <c:pt idx="50" formatCode="General">
                        <c:v>1.1599999999999999E-2</c:v>
                      </c:pt>
                      <c:pt idx="51" formatCode="General">
                        <c:v>1.257317E-2</c:v>
                      </c:pt>
                      <c:pt idx="52" formatCode="General">
                        <c:v>1.358272E-2</c:v>
                      </c:pt>
                      <c:pt idx="53" formatCode="General">
                        <c:v>1.4629680000000001E-2</c:v>
                      </c:pt>
                      <c:pt idx="54" formatCode="General">
                        <c:v>1.5715090000000001E-2</c:v>
                      </c:pt>
                      <c:pt idx="55" formatCode="General">
                        <c:v>1.6840000000000001E-2</c:v>
                      </c:pt>
                      <c:pt idx="56" formatCode="General">
                        <c:v>1.800736E-2</c:v>
                      </c:pt>
                      <c:pt idx="57" formatCode="General">
                        <c:v>1.9214479999999999E-2</c:v>
                      </c:pt>
                      <c:pt idx="58" formatCode="General">
                        <c:v>2.045392E-2</c:v>
                      </c:pt>
                      <c:pt idx="59" formatCode="General">
                        <c:v>2.171824E-2</c:v>
                      </c:pt>
                      <c:pt idx="60" formatCode="General">
                        <c:v>2.3E-2</c:v>
                      </c:pt>
                      <c:pt idx="61" formatCode="General">
                        <c:v>2.4294610000000001E-2</c:v>
                      </c:pt>
                      <c:pt idx="62" formatCode="General">
                        <c:v>2.5610239999999999E-2</c:v>
                      </c:pt>
                      <c:pt idx="63" formatCode="General">
                        <c:v>2.6958570000000001E-2</c:v>
                      </c:pt>
                      <c:pt idx="64" formatCode="General">
                        <c:v>2.8351250000000001E-2</c:v>
                      </c:pt>
                      <c:pt idx="65" formatCode="General">
                        <c:v>2.98E-2</c:v>
                      </c:pt>
                      <c:pt idx="66" formatCode="General">
                        <c:v>3.1310829999999998E-2</c:v>
                      </c:pt>
                      <c:pt idx="67" formatCode="General">
                        <c:v>3.2883679999999998E-2</c:v>
                      </c:pt>
                      <c:pt idx="68" formatCode="General">
                        <c:v>3.4521120000000002E-2</c:v>
                      </c:pt>
                      <c:pt idx="69" formatCode="General">
                        <c:v>3.6225710000000001E-2</c:v>
                      </c:pt>
                      <c:pt idx="70" formatCode="General">
                        <c:v>3.7999999999999999E-2</c:v>
                      </c:pt>
                      <c:pt idx="71" formatCode="General">
                        <c:v>3.9846670000000001E-2</c:v>
                      </c:pt>
                      <c:pt idx="72" formatCode="General">
                        <c:v>4.1768E-2</c:v>
                      </c:pt>
                      <c:pt idx="73" formatCode="General">
                        <c:v>4.3765999999999999E-2</c:v>
                      </c:pt>
                      <c:pt idx="74" formatCode="General">
                        <c:v>4.5842670000000002E-2</c:v>
                      </c:pt>
                      <c:pt idx="75" formatCode="General">
                        <c:v>4.8000000000000001E-2</c:v>
                      </c:pt>
                      <c:pt idx="76" formatCode="General">
                        <c:v>5.0243679999999999E-2</c:v>
                      </c:pt>
                      <c:pt idx="77" formatCode="General">
                        <c:v>5.2573040000000001E-2</c:v>
                      </c:pt>
                      <c:pt idx="78" formatCode="General">
                        <c:v>5.4980559999999998E-2</c:v>
                      </c:pt>
                      <c:pt idx="79" formatCode="General">
                        <c:v>5.7458719999999998E-2</c:v>
                      </c:pt>
                      <c:pt idx="80" formatCode="General">
                        <c:v>0.06</c:v>
                      </c:pt>
                      <c:pt idx="81" formatCode="General">
                        <c:v>6.2601970000000007E-2</c:v>
                      </c:pt>
                      <c:pt idx="82" formatCode="General">
                        <c:v>6.5277520000000006E-2</c:v>
                      </c:pt>
                      <c:pt idx="83" formatCode="General">
                        <c:v>6.8042080000000005E-2</c:v>
                      </c:pt>
                      <c:pt idx="84" formatCode="General">
                        <c:v>7.0911089999999996E-2</c:v>
                      </c:pt>
                      <c:pt idx="85" formatCode="General">
                        <c:v>7.3899999999999993E-2</c:v>
                      </c:pt>
                      <c:pt idx="86" formatCode="General">
                        <c:v>7.7016000000000001E-2</c:v>
                      </c:pt>
                      <c:pt idx="87" formatCode="General">
                        <c:v>8.0266400000000002E-2</c:v>
                      </c:pt>
                      <c:pt idx="88" formatCode="General">
                        <c:v>8.36668E-2</c:v>
                      </c:pt>
                      <c:pt idx="89" formatCode="General">
                        <c:v>8.7232799999999999E-2</c:v>
                      </c:pt>
                      <c:pt idx="90" formatCode="General">
                        <c:v>9.0980000000000005E-2</c:v>
                      </c:pt>
                      <c:pt idx="91" formatCode="General">
                        <c:v>9.4917550000000003E-2</c:v>
                      </c:pt>
                      <c:pt idx="92" formatCode="General">
                        <c:v>9.9045839999999996E-2</c:v>
                      </c:pt>
                      <c:pt idx="93" formatCode="General">
                        <c:v>0.1033674</c:v>
                      </c:pt>
                      <c:pt idx="94" formatCode="General">
                        <c:v>0.1078846</c:v>
                      </c:pt>
                      <c:pt idx="95" formatCode="General">
                        <c:v>0.11260000000000001</c:v>
                      </c:pt>
                      <c:pt idx="96" formatCode="General">
                        <c:v>0.117532</c:v>
                      </c:pt>
                      <c:pt idx="97" formatCode="General">
                        <c:v>0.1226744</c:v>
                      </c:pt>
                      <c:pt idx="98" formatCode="General">
                        <c:v>0.12799279999999999</c:v>
                      </c:pt>
                      <c:pt idx="99" formatCode="General">
                        <c:v>0.13345280000000001</c:v>
                      </c:pt>
                      <c:pt idx="100" formatCode="General">
                        <c:v>0.13902</c:v>
                      </c:pt>
                      <c:pt idx="101" formatCode="General">
                        <c:v>0.14467640000000001</c:v>
                      </c:pt>
                      <c:pt idx="102" formatCode="General">
                        <c:v>0.1504693</c:v>
                      </c:pt>
                      <c:pt idx="103" formatCode="General">
                        <c:v>0.15646189999999999</c:v>
                      </c:pt>
                      <c:pt idx="104" formatCode="General">
                        <c:v>0.16271769999999999</c:v>
                      </c:pt>
                      <c:pt idx="105" formatCode="General">
                        <c:v>0.16930000000000001</c:v>
                      </c:pt>
                      <c:pt idx="106" formatCode="General">
                        <c:v>0.17624310000000001</c:v>
                      </c:pt>
                      <c:pt idx="107" formatCode="General">
                        <c:v>0.1835581</c:v>
                      </c:pt>
                      <c:pt idx="108" formatCode="General">
                        <c:v>0.19127350000000001</c:v>
                      </c:pt>
                      <c:pt idx="109" formatCode="General">
                        <c:v>0.19941800000000001</c:v>
                      </c:pt>
                      <c:pt idx="110" formatCode="General">
                        <c:v>0.20802000000000001</c:v>
                      </c:pt>
                      <c:pt idx="111" formatCode="General">
                        <c:v>0.2171199</c:v>
                      </c:pt>
                      <c:pt idx="112" formatCode="General">
                        <c:v>0.22673450000000001</c:v>
                      </c:pt>
                      <c:pt idx="113" formatCode="General">
                        <c:v>0.23685709999999999</c:v>
                      </c:pt>
                      <c:pt idx="114" formatCode="General">
                        <c:v>0.24748120000000001</c:v>
                      </c:pt>
                      <c:pt idx="115" formatCode="General">
                        <c:v>0.2586</c:v>
                      </c:pt>
                      <c:pt idx="116" formatCode="General">
                        <c:v>0.27018490000000001</c:v>
                      </c:pt>
                      <c:pt idx="117" formatCode="General">
                        <c:v>0.28229389999999999</c:v>
                      </c:pt>
                      <c:pt idx="118" formatCode="General">
                        <c:v>0.29505049999999999</c:v>
                      </c:pt>
                      <c:pt idx="119" formatCode="General">
                        <c:v>0.30857800000000002</c:v>
                      </c:pt>
                      <c:pt idx="120" formatCode="General">
                        <c:v>0.32300000000000001</c:v>
                      </c:pt>
                      <c:pt idx="121" formatCode="General">
                        <c:v>0.33840209999999998</c:v>
                      </c:pt>
                      <c:pt idx="122" formatCode="General">
                        <c:v>0.3546858</c:v>
                      </c:pt>
                      <c:pt idx="123" formatCode="General">
                        <c:v>0.37169859999999999</c:v>
                      </c:pt>
                      <c:pt idx="124" formatCode="General">
                        <c:v>0.38928750000000001</c:v>
                      </c:pt>
                      <c:pt idx="125" formatCode="General">
                        <c:v>0.4073</c:v>
                      </c:pt>
                      <c:pt idx="126" formatCode="General">
                        <c:v>0.42562990000000001</c:v>
                      </c:pt>
                      <c:pt idx="127" formatCode="General">
                        <c:v>0.44430960000000003</c:v>
                      </c:pt>
                      <c:pt idx="128" formatCode="General">
                        <c:v>0.46339439999999998</c:v>
                      </c:pt>
                      <c:pt idx="129" formatCode="General">
                        <c:v>0.48293950000000002</c:v>
                      </c:pt>
                      <c:pt idx="130" formatCode="General">
                        <c:v>0.503</c:v>
                      </c:pt>
                      <c:pt idx="131" formatCode="General">
                        <c:v>0.52356930000000002</c:v>
                      </c:pt>
                      <c:pt idx="132" formatCode="General">
                        <c:v>0.544512</c:v>
                      </c:pt>
                      <c:pt idx="133" formatCode="General">
                        <c:v>0.56569000000000003</c:v>
                      </c:pt>
                      <c:pt idx="134" formatCode="General">
                        <c:v>0.58696530000000002</c:v>
                      </c:pt>
                      <c:pt idx="135" formatCode="General">
                        <c:v>0.60819999999999996</c:v>
                      </c:pt>
                      <c:pt idx="136" formatCode="General">
                        <c:v>0.62934559999999995</c:v>
                      </c:pt>
                      <c:pt idx="137" formatCode="General">
                        <c:v>0.65030679999999996</c:v>
                      </c:pt>
                      <c:pt idx="138" formatCode="General">
                        <c:v>0.6708752</c:v>
                      </c:pt>
                      <c:pt idx="139" formatCode="General">
                        <c:v>0.69084239999999997</c:v>
                      </c:pt>
                      <c:pt idx="140" formatCode="General">
                        <c:v>0.71</c:v>
                      </c:pt>
                      <c:pt idx="141" formatCode="General">
                        <c:v>0.72818519999999998</c:v>
                      </c:pt>
                      <c:pt idx="142" formatCode="General">
                        <c:v>0.7454636</c:v>
                      </c:pt>
                      <c:pt idx="143" formatCode="General">
                        <c:v>0.76196940000000002</c:v>
                      </c:pt>
                      <c:pt idx="144" formatCode="General">
                        <c:v>0.77783679999999999</c:v>
                      </c:pt>
                      <c:pt idx="145" formatCode="General">
                        <c:v>0.79320000000000002</c:v>
                      </c:pt>
                      <c:pt idx="146" formatCode="General">
                        <c:v>0.80811040000000001</c:v>
                      </c:pt>
                      <c:pt idx="147" formatCode="General">
                        <c:v>0.82249620000000001</c:v>
                      </c:pt>
                      <c:pt idx="148" formatCode="General">
                        <c:v>0.83630680000000002</c:v>
                      </c:pt>
                      <c:pt idx="149" formatCode="General">
                        <c:v>0.84949160000000001</c:v>
                      </c:pt>
                      <c:pt idx="150" formatCode="General">
                        <c:v>0.86199999999999999</c:v>
                      </c:pt>
                      <c:pt idx="151" formatCode="General">
                        <c:v>0.8738108</c:v>
                      </c:pt>
                      <c:pt idx="152" formatCode="General">
                        <c:v>0.88496240000000004</c:v>
                      </c:pt>
                      <c:pt idx="153" formatCode="General">
                        <c:v>0.8954936</c:v>
                      </c:pt>
                      <c:pt idx="154" formatCode="General">
                        <c:v>0.9054432</c:v>
                      </c:pt>
                      <c:pt idx="155" formatCode="General">
                        <c:v>0.9148501</c:v>
                      </c:pt>
                      <c:pt idx="156" formatCode="General">
                        <c:v>0.92373479999999997</c:v>
                      </c:pt>
                      <c:pt idx="157" formatCode="General">
                        <c:v>0.93209240000000004</c:v>
                      </c:pt>
                      <c:pt idx="158" formatCode="General">
                        <c:v>0.93992260000000005</c:v>
                      </c:pt>
                      <c:pt idx="159" formatCode="General">
                        <c:v>0.94722519999999999</c:v>
                      </c:pt>
                      <c:pt idx="160" formatCode="General">
                        <c:v>0.95399999999999996</c:v>
                      </c:pt>
                      <c:pt idx="161" formatCode="General">
                        <c:v>0.96025609999999995</c:v>
                      </c:pt>
                      <c:pt idx="162" formatCode="General">
                        <c:v>0.96600739999999996</c:v>
                      </c:pt>
                      <c:pt idx="163" formatCode="General">
                        <c:v>0.97126060000000003</c:v>
                      </c:pt>
                      <c:pt idx="164" formatCode="General">
                        <c:v>0.97602250000000002</c:v>
                      </c:pt>
                      <c:pt idx="165" formatCode="General">
                        <c:v>0.98029999999999995</c:v>
                      </c:pt>
                      <c:pt idx="166" formatCode="General">
                        <c:v>0.98409239999999998</c:v>
                      </c:pt>
                      <c:pt idx="167" formatCode="General">
                        <c:v>0.98741820000000002</c:v>
                      </c:pt>
                      <c:pt idx="168" formatCode="General">
                        <c:v>0.99031279999999999</c:v>
                      </c:pt>
                      <c:pt idx="169" formatCode="General">
                        <c:v>0.99281160000000002</c:v>
                      </c:pt>
                      <c:pt idx="170" formatCode="General">
                        <c:v>0.99495009999999995</c:v>
                      </c:pt>
                      <c:pt idx="171" formatCode="General">
                        <c:v>0.99671080000000001</c:v>
                      </c:pt>
                      <c:pt idx="172" formatCode="General">
                        <c:v>0.99809829999999999</c:v>
                      </c:pt>
                      <c:pt idx="173" formatCode="General">
                        <c:v>0.999112</c:v>
                      </c:pt>
                      <c:pt idx="174" formatCode="General">
                        <c:v>0.99974819999999998</c:v>
                      </c:pt>
                      <c:pt idx="175" formatCode="General">
                        <c:v>1</c:v>
                      </c:pt>
                      <c:pt idx="176" formatCode="General">
                        <c:v>0.99985670000000004</c:v>
                      </c:pt>
                      <c:pt idx="177" formatCode="General">
                        <c:v>0.99930459999999999</c:v>
                      </c:pt>
                      <c:pt idx="178" formatCode="General">
                        <c:v>0.99832549999999998</c:v>
                      </c:pt>
                      <c:pt idx="179" formatCode="General">
                        <c:v>0.99689870000000003</c:v>
                      </c:pt>
                      <c:pt idx="180" formatCode="General">
                        <c:v>0.995</c:v>
                      </c:pt>
                      <c:pt idx="181" formatCode="General">
                        <c:v>0.9926005</c:v>
                      </c:pt>
                      <c:pt idx="182" formatCode="General">
                        <c:v>0.98974260000000003</c:v>
                      </c:pt>
                      <c:pt idx="183" formatCode="General">
                        <c:v>0.9864444</c:v>
                      </c:pt>
                      <c:pt idx="184" formatCode="General">
                        <c:v>0.98272409999999999</c:v>
                      </c:pt>
                      <c:pt idx="185" formatCode="General">
                        <c:v>0.97860000000000003</c:v>
                      </c:pt>
                      <c:pt idx="186" formatCode="General">
                        <c:v>0.9740837</c:v>
                      </c:pt>
                      <c:pt idx="187" formatCode="General">
                        <c:v>0.96917120000000001</c:v>
                      </c:pt>
                      <c:pt idx="188" formatCode="General">
                        <c:v>0.96385679999999996</c:v>
                      </c:pt>
                      <c:pt idx="189" formatCode="General">
                        <c:v>0.95813490000000001</c:v>
                      </c:pt>
                      <c:pt idx="190" formatCode="General">
                        <c:v>0.95199999999999996</c:v>
                      </c:pt>
                      <c:pt idx="191" formatCode="General">
                        <c:v>0.94545040000000002</c:v>
                      </c:pt>
                      <c:pt idx="192" formatCode="General">
                        <c:v>0.93849919999999998</c:v>
                      </c:pt>
                      <c:pt idx="193" formatCode="General">
                        <c:v>0.93116279999999996</c:v>
                      </c:pt>
                      <c:pt idx="194" formatCode="General">
                        <c:v>0.92345759999999999</c:v>
                      </c:pt>
                      <c:pt idx="195" formatCode="General">
                        <c:v>0.91539999999999999</c:v>
                      </c:pt>
                      <c:pt idx="196" formatCode="General">
                        <c:v>0.90700639999999999</c:v>
                      </c:pt>
                      <c:pt idx="197" formatCode="General">
                        <c:v>0.8982772</c:v>
                      </c:pt>
                      <c:pt idx="198" formatCode="General">
                        <c:v>0.88920480000000002</c:v>
                      </c:pt>
                      <c:pt idx="199" formatCode="General">
                        <c:v>0.87978160000000005</c:v>
                      </c:pt>
                      <c:pt idx="200" formatCode="General">
                        <c:v>0.87</c:v>
                      </c:pt>
                      <c:pt idx="201" formatCode="General">
                        <c:v>0.85986130000000005</c:v>
                      </c:pt>
                      <c:pt idx="202" formatCode="General">
                        <c:v>0.84939200000000004</c:v>
                      </c:pt>
                      <c:pt idx="203" formatCode="General">
                        <c:v>0.83862199999999998</c:v>
                      </c:pt>
                      <c:pt idx="204" formatCode="General">
                        <c:v>0.82758129999999996</c:v>
                      </c:pt>
                      <c:pt idx="205" formatCode="General">
                        <c:v>0.81630000000000003</c:v>
                      </c:pt>
                      <c:pt idx="206" formatCode="General">
                        <c:v>0.80479469999999997</c:v>
                      </c:pt>
                      <c:pt idx="207" formatCode="General">
                        <c:v>0.79308199999999995</c:v>
                      </c:pt>
                      <c:pt idx="208" formatCode="General">
                        <c:v>0.781192</c:v>
                      </c:pt>
                      <c:pt idx="209" formatCode="General">
                        <c:v>0.76915469999999997</c:v>
                      </c:pt>
                      <c:pt idx="210" formatCode="General">
                        <c:v>0.75700000000000001</c:v>
                      </c:pt>
                      <c:pt idx="211" formatCode="General">
                        <c:v>0.74475409999999997</c:v>
                      </c:pt>
                      <c:pt idx="212" formatCode="General">
                        <c:v>0.73242240000000003</c:v>
                      </c:pt>
                      <c:pt idx="213" formatCode="General">
                        <c:v>0.72000359999999997</c:v>
                      </c:pt>
                      <c:pt idx="214" formatCode="General">
                        <c:v>0.70749649999999997</c:v>
                      </c:pt>
                      <c:pt idx="215" formatCode="General">
                        <c:v>0.69489999999999996</c:v>
                      </c:pt>
                      <c:pt idx="216" formatCode="General">
                        <c:v>0.68221920000000003</c:v>
                      </c:pt>
                      <c:pt idx="217" formatCode="General">
                        <c:v>0.66947159999999994</c:v>
                      </c:pt>
                      <c:pt idx="218" formatCode="General">
                        <c:v>0.65667439999999999</c:v>
                      </c:pt>
                      <c:pt idx="219" formatCode="General">
                        <c:v>0.64384479999999999</c:v>
                      </c:pt>
                      <c:pt idx="220" formatCode="General">
                        <c:v>0.63100000000000001</c:v>
                      </c:pt>
                      <c:pt idx="221" formatCode="General">
                        <c:v>0.61815549999999997</c:v>
                      </c:pt>
                      <c:pt idx="222" formatCode="General">
                        <c:v>0.60531440000000003</c:v>
                      </c:pt>
                      <c:pt idx="223" formatCode="General">
                        <c:v>0.59247559999999999</c:v>
                      </c:pt>
                      <c:pt idx="224" formatCode="General">
                        <c:v>0.57963790000000004</c:v>
                      </c:pt>
                      <c:pt idx="225" formatCode="General">
                        <c:v>0.56679999999999997</c:v>
                      </c:pt>
                      <c:pt idx="226" formatCode="General">
                        <c:v>0.55396109999999998</c:v>
                      </c:pt>
                      <c:pt idx="227" formatCode="General">
                        <c:v>0.54113719999999998</c:v>
                      </c:pt>
                      <c:pt idx="228" formatCode="General">
                        <c:v>0.52835279999999996</c:v>
                      </c:pt>
                      <c:pt idx="229" formatCode="General">
                        <c:v>0.51563230000000004</c:v>
                      </c:pt>
                      <c:pt idx="230" formatCode="General">
                        <c:v>0.503</c:v>
                      </c:pt>
                      <c:pt idx="231" formatCode="General">
                        <c:v>0.49046879999999998</c:v>
                      </c:pt>
                      <c:pt idx="232" formatCode="General">
                        <c:v>0.47803040000000002</c:v>
                      </c:pt>
                      <c:pt idx="233" formatCode="General">
                        <c:v>0.46567760000000002</c:v>
                      </c:pt>
                      <c:pt idx="234" formatCode="General">
                        <c:v>0.45340320000000001</c:v>
                      </c:pt>
                      <c:pt idx="235" formatCode="General">
                        <c:v>0.44119999999999998</c:v>
                      </c:pt>
                      <c:pt idx="236" formatCode="General">
                        <c:v>0.42908000000000002</c:v>
                      </c:pt>
                      <c:pt idx="237" formatCode="General">
                        <c:v>0.41703600000000002</c:v>
                      </c:pt>
                      <c:pt idx="238" formatCode="General">
                        <c:v>0.405032</c:v>
                      </c:pt>
                      <c:pt idx="239" formatCode="General">
                        <c:v>0.39303199999999999</c:v>
                      </c:pt>
                      <c:pt idx="240" formatCode="General">
                        <c:v>0.38100000000000001</c:v>
                      </c:pt>
                      <c:pt idx="241" formatCode="General">
                        <c:v>0.36891839999999998</c:v>
                      </c:pt>
                      <c:pt idx="242" formatCode="General">
                        <c:v>0.35682720000000001</c:v>
                      </c:pt>
                      <c:pt idx="243" formatCode="General">
                        <c:v>0.34477679999999999</c:v>
                      </c:pt>
                      <c:pt idx="244" formatCode="General">
                        <c:v>0.33281759999999999</c:v>
                      </c:pt>
                      <c:pt idx="245" formatCode="General">
                        <c:v>0.32100000000000001</c:v>
                      </c:pt>
                      <c:pt idx="246" formatCode="General">
                        <c:v>0.3093381</c:v>
                      </c:pt>
                      <c:pt idx="247" formatCode="General">
                        <c:v>0.29785040000000002</c:v>
                      </c:pt>
                      <c:pt idx="248" formatCode="General">
                        <c:v>0.2865936</c:v>
                      </c:pt>
                      <c:pt idx="249" formatCode="General">
                        <c:v>0.27562449999999999</c:v>
                      </c:pt>
                      <c:pt idx="250" formatCode="General">
                        <c:v>0.26500000000000001</c:v>
                      </c:pt>
                      <c:pt idx="251" formatCode="General">
                        <c:v>0.25476320000000002</c:v>
                      </c:pt>
                      <c:pt idx="252" formatCode="General">
                        <c:v>0.24488960000000001</c:v>
                      </c:pt>
                      <c:pt idx="253" formatCode="General">
                        <c:v>0.2353344</c:v>
                      </c:pt>
                      <c:pt idx="254" formatCode="General">
                        <c:v>0.2260528</c:v>
                      </c:pt>
                      <c:pt idx="255" formatCode="General">
                        <c:v>0.217</c:v>
                      </c:pt>
                      <c:pt idx="256" formatCode="General">
                        <c:v>0.2081616</c:v>
                      </c:pt>
                      <c:pt idx="257" formatCode="General">
                        <c:v>0.1995488</c:v>
                      </c:pt>
                      <c:pt idx="258" formatCode="General">
                        <c:v>0.1911552</c:v>
                      </c:pt>
                      <c:pt idx="259" formatCode="General">
                        <c:v>0.18297440000000001</c:v>
                      </c:pt>
                      <c:pt idx="260" formatCode="General">
                        <c:v>0.17499999999999999</c:v>
                      </c:pt>
                      <c:pt idx="261" formatCode="General">
                        <c:v>0.1672235</c:v>
                      </c:pt>
                      <c:pt idx="262" formatCode="General">
                        <c:v>0.15964639999999999</c:v>
                      </c:pt>
                      <c:pt idx="263" formatCode="General">
                        <c:v>0.15227760000000001</c:v>
                      </c:pt>
                      <c:pt idx="264" formatCode="General">
                        <c:v>0.1451259</c:v>
                      </c:pt>
                      <c:pt idx="265" formatCode="General">
                        <c:v>0.13819999999999999</c:v>
                      </c:pt>
                      <c:pt idx="266" formatCode="General">
                        <c:v>0.13150029999999999</c:v>
                      </c:pt>
                      <c:pt idx="267" formatCode="General">
                        <c:v>0.12502479999999999</c:v>
                      </c:pt>
                      <c:pt idx="268" formatCode="General">
                        <c:v>0.1187792</c:v>
                      </c:pt>
                      <c:pt idx="269" formatCode="General">
                        <c:v>0.1127691</c:v>
                      </c:pt>
                      <c:pt idx="270" formatCode="General">
                        <c:v>0.107</c:v>
                      </c:pt>
                      <c:pt idx="271" formatCode="General">
                        <c:v>0.1014762</c:v>
                      </c:pt>
                      <c:pt idx="272" formatCode="General">
                        <c:v>9.6188640000000006E-2</c:v>
                      </c:pt>
                      <c:pt idx="273" formatCode="General">
                        <c:v>9.1122960000000003E-2</c:v>
                      </c:pt>
                      <c:pt idx="274" formatCode="General">
                        <c:v>8.6264850000000004E-2</c:v>
                      </c:pt>
                      <c:pt idx="275" formatCode="General">
                        <c:v>8.1600000000000006E-2</c:v>
                      </c:pt>
                      <c:pt idx="276" formatCode="General">
                        <c:v>7.7120640000000004E-2</c:v>
                      </c:pt>
                      <c:pt idx="277" formatCode="General">
                        <c:v>7.2825520000000005E-2</c:v>
                      </c:pt>
                      <c:pt idx="278" formatCode="General">
                        <c:v>6.8710080000000007E-2</c:v>
                      </c:pt>
                      <c:pt idx="279" formatCode="General">
                        <c:v>6.4769759999999996E-2</c:v>
                      </c:pt>
                      <c:pt idx="280" formatCode="General">
                        <c:v>6.0999999999999999E-2</c:v>
                      </c:pt>
                      <c:pt idx="281" formatCode="General">
                        <c:v>5.7396210000000003E-2</c:v>
                      </c:pt>
                      <c:pt idx="282" formatCode="General">
                        <c:v>5.3955040000000003E-2</c:v>
                      </c:pt>
                      <c:pt idx="283" formatCode="General">
                        <c:v>5.0673759999999998E-2</c:v>
                      </c:pt>
                      <c:pt idx="284" formatCode="General">
                        <c:v>4.7549649999999999E-2</c:v>
                      </c:pt>
                      <c:pt idx="285" formatCode="General">
                        <c:v>4.4580000000000002E-2</c:v>
                      </c:pt>
                      <c:pt idx="286" formatCode="General">
                        <c:v>4.1758719999999999E-2</c:v>
                      </c:pt>
                      <c:pt idx="287" formatCode="General">
                        <c:v>3.9084960000000002E-2</c:v>
                      </c:pt>
                      <c:pt idx="288" formatCode="General">
                        <c:v>3.656384E-2</c:v>
                      </c:pt>
                      <c:pt idx="289" formatCode="General">
                        <c:v>3.4200479999999998E-2</c:v>
                      </c:pt>
                      <c:pt idx="290" formatCode="General">
                        <c:v>3.2000000000000001E-2</c:v>
                      </c:pt>
                      <c:pt idx="291" formatCode="General">
                        <c:v>2.9962610000000001E-2</c:v>
                      </c:pt>
                      <c:pt idx="292" formatCode="General">
                        <c:v>2.807664E-2</c:v>
                      </c:pt>
                      <c:pt idx="293" formatCode="General">
                        <c:v>2.632936E-2</c:v>
                      </c:pt>
                      <c:pt idx="294" formatCode="General">
                        <c:v>2.4708049999999999E-2</c:v>
                      </c:pt>
                      <c:pt idx="295" formatCode="General">
                        <c:v>2.3199999999999998E-2</c:v>
                      </c:pt>
                      <c:pt idx="296" formatCode="General">
                        <c:v>2.1800770000000001E-2</c:v>
                      </c:pt>
                      <c:pt idx="297" formatCode="General">
                        <c:v>2.0501120000000001E-2</c:v>
                      </c:pt>
                      <c:pt idx="298" formatCode="General">
                        <c:v>1.9281079999999999E-2</c:v>
                      </c:pt>
                      <c:pt idx="299" formatCode="General">
                        <c:v>1.8120689999999998E-2</c:v>
                      </c:pt>
                      <c:pt idx="300" formatCode="General">
                        <c:v>1.7000000000000001E-2</c:v>
                      </c:pt>
                      <c:pt idx="301" formatCode="General">
                        <c:v>1.5903790000000001E-2</c:v>
                      </c:pt>
                      <c:pt idx="302" formatCode="General">
                        <c:v>1.483718E-2</c:v>
                      </c:pt>
                      <c:pt idx="303" formatCode="General">
                        <c:v>1.3810680000000001E-2</c:v>
                      </c:pt>
                      <c:pt idx="304" formatCode="General">
                        <c:v>1.283478E-2</c:v>
                      </c:pt>
                      <c:pt idx="305" formatCode="General">
                        <c:v>1.192E-2</c:v>
                      </c:pt>
                      <c:pt idx="306" formatCode="General">
                        <c:v>1.106831E-2</c:v>
                      </c:pt>
                      <c:pt idx="307" formatCode="General">
                        <c:v>1.027339E-2</c:v>
                      </c:pt>
                      <c:pt idx="308" formatCode="General">
                        <c:v>9.5333109999999992E-3</c:v>
                      </c:pt>
                      <c:pt idx="309" formatCode="General">
                        <c:v>8.8461570000000003E-3</c:v>
                      </c:pt>
                      <c:pt idx="310" formatCode="General">
                        <c:v>8.2100000000000003E-3</c:v>
                      </c:pt>
                      <c:pt idx="311" formatCode="General">
                        <c:v>7.6237809999999996E-3</c:v>
                      </c:pt>
                      <c:pt idx="312" formatCode="General">
                        <c:v>7.0854239999999999E-3</c:v>
                      </c:pt>
                      <c:pt idx="313" formatCode="General">
                        <c:v>6.5914759999999998E-3</c:v>
                      </c:pt>
                      <c:pt idx="314" formatCode="General">
                        <c:v>6.1384849999999999E-3</c:v>
                      </c:pt>
                      <c:pt idx="315" formatCode="General">
                        <c:v>5.7229999999999998E-3</c:v>
                      </c:pt>
                      <c:pt idx="316" formatCode="General">
                        <c:v>5.3430589999999998E-3</c:v>
                      </c:pt>
                      <c:pt idx="317" formatCode="General">
                        <c:v>4.9957960000000003E-3</c:v>
                      </c:pt>
                      <c:pt idx="318" formatCode="General">
                        <c:v>4.6764040000000003E-3</c:v>
                      </c:pt>
                      <c:pt idx="319" formatCode="General">
                        <c:v>4.3800749999999998E-3</c:v>
                      </c:pt>
                      <c:pt idx="320" formatCode="General">
                        <c:v>4.1019999999999997E-3</c:v>
                      </c:pt>
                      <c:pt idx="321" formatCode="General">
                        <c:v>3.8384529999999999E-3</c:v>
                      </c:pt>
                      <c:pt idx="322" formatCode="General">
                        <c:v>3.5890990000000001E-3</c:v>
                      </c:pt>
                      <c:pt idx="323" formatCode="General">
                        <c:v>3.3542189999999999E-3</c:v>
                      </c:pt>
                      <c:pt idx="324" formatCode="General">
                        <c:v>3.1340930000000001E-3</c:v>
                      </c:pt>
                      <c:pt idx="325" formatCode="General">
                        <c:v>2.9290000000000002E-3</c:v>
                      </c:pt>
                      <c:pt idx="326" formatCode="General">
                        <c:v>2.7381390000000001E-3</c:v>
                      </c:pt>
                      <c:pt idx="327" formatCode="General">
                        <c:v>2.559876E-3</c:v>
                      </c:pt>
                      <c:pt idx="328" formatCode="General">
                        <c:v>2.3932440000000001E-3</c:v>
                      </c:pt>
                      <c:pt idx="329" formatCode="General">
                        <c:v>2.2372749999999999E-3</c:v>
                      </c:pt>
                      <c:pt idx="330" formatCode="General">
                        <c:v>2.091E-3</c:v>
                      </c:pt>
                      <c:pt idx="331" formatCode="General">
                        <c:v>1.9535870000000001E-3</c:v>
                      </c:pt>
                      <c:pt idx="332" formatCode="General">
                        <c:v>1.8245799999999999E-3</c:v>
                      </c:pt>
                      <c:pt idx="333" formatCode="General">
                        <c:v>1.7035799999999999E-3</c:v>
                      </c:pt>
                      <c:pt idx="334" formatCode="General">
                        <c:v>1.5901870000000001E-3</c:v>
                      </c:pt>
                      <c:pt idx="335" formatCode="General">
                        <c:v>1.4840000000000001E-3</c:v>
                      </c:pt>
                      <c:pt idx="336" formatCode="General">
                        <c:v>1.384496E-3</c:v>
                      </c:pt>
                      <c:pt idx="337" formatCode="General">
                        <c:v>1.2912679999999999E-3</c:v>
                      </c:pt>
                      <c:pt idx="338" formatCode="General">
                        <c:v>1.2040919999999999E-3</c:v>
                      </c:pt>
                      <c:pt idx="339" formatCode="General">
                        <c:v>1.122744E-3</c:v>
                      </c:pt>
                      <c:pt idx="340" formatCode="General">
                        <c:v>1.047E-3</c:v>
                      </c:pt>
                      <c:pt idx="341" formatCode="General">
                        <c:v>9.7659000000000005E-4</c:v>
                      </c:pt>
                      <c:pt idx="342" formatCode="General">
                        <c:v>9.1110900000000001E-4</c:v>
                      </c:pt>
                      <c:pt idx="343" formatCode="General">
                        <c:v>8.5013299999999999E-4</c:v>
                      </c:pt>
                      <c:pt idx="344" formatCode="General">
                        <c:v>7.9323800000000004E-4</c:v>
                      </c:pt>
                      <c:pt idx="345" formatCode="General">
                        <c:v>7.3999999999999999E-4</c:v>
                      </c:pt>
                      <c:pt idx="346" formatCode="General">
                        <c:v>6.9008299999999997E-4</c:v>
                      </c:pt>
                      <c:pt idx="347" formatCode="General">
                        <c:v>6.4331000000000002E-4</c:v>
                      </c:pt>
                      <c:pt idx="348" formatCode="General">
                        <c:v>5.9949600000000003E-4</c:v>
                      </c:pt>
                      <c:pt idx="349" formatCode="General">
                        <c:v>5.5845500000000002E-4</c:v>
                      </c:pt>
                      <c:pt idx="350" formatCode="General">
                        <c:v>5.1999999999999995E-4</c:v>
                      </c:pt>
                      <c:pt idx="351" formatCode="General">
                        <c:v>4.83914E-4</c:v>
                      </c:pt>
                      <c:pt idx="352" formatCode="General">
                        <c:v>4.5005300000000001E-4</c:v>
                      </c:pt>
                      <c:pt idx="353" formatCode="General">
                        <c:v>4.1834499999999998E-4</c:v>
                      </c:pt>
                      <c:pt idx="354" formatCode="General">
                        <c:v>3.8871799999999997E-4</c:v>
                      </c:pt>
                      <c:pt idx="355" formatCode="General">
                        <c:v>3.611E-4</c:v>
                      </c:pt>
                      <c:pt idx="356" formatCode="General">
                        <c:v>3.3538399999999999E-4</c:v>
                      </c:pt>
                      <c:pt idx="357" formatCode="General">
                        <c:v>3.1144000000000001E-4</c:v>
                      </c:pt>
                      <c:pt idx="358" formatCode="General">
                        <c:v>2.8916599999999999E-4</c:v>
                      </c:pt>
                      <c:pt idx="359" formatCode="General">
                        <c:v>2.68454E-4</c:v>
                      </c:pt>
                      <c:pt idx="360" formatCode="General">
                        <c:v>2.4919999999999999E-4</c:v>
                      </c:pt>
                      <c:pt idx="361" formatCode="General">
                        <c:v>2.3130199999999999E-4</c:v>
                      </c:pt>
                      <c:pt idx="362" formatCode="General">
                        <c:v>2.1468600000000001E-4</c:v>
                      </c:pt>
                      <c:pt idx="363" formatCode="General">
                        <c:v>1.9928799999999999E-4</c:v>
                      </c:pt>
                      <c:pt idx="364" formatCode="General">
                        <c:v>1.8504799999999999E-4</c:v>
                      </c:pt>
                      <c:pt idx="365" formatCode="General">
                        <c:v>1.719E-4</c:v>
                      </c:pt>
                      <c:pt idx="366" formatCode="General">
                        <c:v>1.5977799999999999E-4</c:v>
                      </c:pt>
                      <c:pt idx="367" formatCode="General">
                        <c:v>1.4860399999999999E-4</c:v>
                      </c:pt>
                      <c:pt idx="368" formatCode="General">
                        <c:v>1.3830200000000001E-4</c:v>
                      </c:pt>
                      <c:pt idx="369" formatCode="General">
                        <c:v>1.2879300000000001E-4</c:v>
                      </c:pt>
                      <c:pt idx="370" formatCode="General">
                        <c:v>1.2E-4</c:v>
                      </c:pt>
                      <c:pt idx="371" formatCode="General">
                        <c:v>1.1186E-4</c:v>
                      </c:pt>
                      <c:pt idx="372" formatCode="General">
                        <c:v>1.0432199999999999E-4</c:v>
                      </c:pt>
                      <c:pt idx="373">
                        <c:v>9.7335600000000004E-5</c:v>
                      </c:pt>
                      <c:pt idx="374">
                        <c:v>9.0845899999999997E-5</c:v>
                      </c:pt>
                      <c:pt idx="375" formatCode="General">
                        <c:v>8.4800000000000001E-5</c:v>
                      </c:pt>
                      <c:pt idx="376">
                        <c:v>7.9146699999999999E-5</c:v>
                      </c:pt>
                      <c:pt idx="377" formatCode="General">
                        <c:v>7.3857999999999997E-5</c:v>
                      </c:pt>
                      <c:pt idx="378" formatCode="General">
                        <c:v>6.8916000000000002E-5</c:v>
                      </c:pt>
                      <c:pt idx="379">
                        <c:v>6.4302700000000004E-5</c:v>
                      </c:pt>
                      <c:pt idx="380" formatCode="General">
                        <c:v>6.0000000000000002E-5</c:v>
                      </c:pt>
                      <c:pt idx="381">
                        <c:v>5.59819E-5</c:v>
                      </c:pt>
                      <c:pt idx="382">
                        <c:v>5.2225599999999997E-5</c:v>
                      </c:pt>
                      <c:pt idx="383">
                        <c:v>4.8718399999999998E-5</c:v>
                      </c:pt>
                      <c:pt idx="384">
                        <c:v>4.5447500000000002E-5</c:v>
                      </c:pt>
                      <c:pt idx="385" formatCode="General">
                        <c:v>4.2400000000000001E-5</c:v>
                      </c:pt>
                      <c:pt idx="386">
                        <c:v>3.9561000000000003E-5</c:v>
                      </c:pt>
                      <c:pt idx="387">
                        <c:v>3.6915100000000002E-5</c:v>
                      </c:pt>
                      <c:pt idx="388">
                        <c:v>3.4448700000000001E-5</c:v>
                      </c:pt>
                      <c:pt idx="389">
                        <c:v>3.2148199999999998E-5</c:v>
                      </c:pt>
                      <c:pt idx="390" formatCode="General">
                        <c:v>3.0000000000000001E-5</c:v>
                      </c:pt>
                      <c:pt idx="391">
                        <c:v>2.7991300000000001E-5</c:v>
                      </c:pt>
                      <c:pt idx="392">
                        <c:v>2.61136E-5</c:v>
                      </c:pt>
                      <c:pt idx="393">
                        <c:v>2.4360200000000001E-5</c:v>
                      </c:pt>
                      <c:pt idx="394">
                        <c:v>2.2724599999999999E-5</c:v>
                      </c:pt>
                      <c:pt idx="395" formatCode="General">
                        <c:v>2.12E-5</c:v>
                      </c:pt>
                      <c:pt idx="396">
                        <c:v>1.9778600000000001E-5</c:v>
                      </c:pt>
                      <c:pt idx="397">
                        <c:v>1.8452900000000001E-5</c:v>
                      </c:pt>
                      <c:pt idx="398">
                        <c:v>1.7216900000000001E-5</c:v>
                      </c:pt>
                      <c:pt idx="399">
                        <c:v>1.6064599999999999E-5</c:v>
                      </c:pt>
                      <c:pt idx="400" formatCode="General">
                        <c:v>1.499E-5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5A2-42AA-A976-12A721B4D27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s!$F$1</c15:sqref>
                        </c15:formulaRef>
                      </c:ext>
                    </c:extLst>
                    <c:strCache>
                      <c:ptCount val="1"/>
                      <c:pt idx="0">
                        <c:v>CIEz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s!$A$2:$A$452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380</c:v>
                      </c:pt>
                      <c:pt idx="1">
                        <c:v>381</c:v>
                      </c:pt>
                      <c:pt idx="2">
                        <c:v>382</c:v>
                      </c:pt>
                      <c:pt idx="3">
                        <c:v>383</c:v>
                      </c:pt>
                      <c:pt idx="4">
                        <c:v>384</c:v>
                      </c:pt>
                      <c:pt idx="5">
                        <c:v>385</c:v>
                      </c:pt>
                      <c:pt idx="6">
                        <c:v>386</c:v>
                      </c:pt>
                      <c:pt idx="7">
                        <c:v>387</c:v>
                      </c:pt>
                      <c:pt idx="8">
                        <c:v>388</c:v>
                      </c:pt>
                      <c:pt idx="9">
                        <c:v>389</c:v>
                      </c:pt>
                      <c:pt idx="10">
                        <c:v>390</c:v>
                      </c:pt>
                      <c:pt idx="11">
                        <c:v>391</c:v>
                      </c:pt>
                      <c:pt idx="12">
                        <c:v>392</c:v>
                      </c:pt>
                      <c:pt idx="13">
                        <c:v>393</c:v>
                      </c:pt>
                      <c:pt idx="14">
                        <c:v>394</c:v>
                      </c:pt>
                      <c:pt idx="15">
                        <c:v>395</c:v>
                      </c:pt>
                      <c:pt idx="16">
                        <c:v>396</c:v>
                      </c:pt>
                      <c:pt idx="17">
                        <c:v>397</c:v>
                      </c:pt>
                      <c:pt idx="18">
                        <c:v>398</c:v>
                      </c:pt>
                      <c:pt idx="19">
                        <c:v>399</c:v>
                      </c:pt>
                      <c:pt idx="20">
                        <c:v>400</c:v>
                      </c:pt>
                      <c:pt idx="21">
                        <c:v>401</c:v>
                      </c:pt>
                      <c:pt idx="22">
                        <c:v>402</c:v>
                      </c:pt>
                      <c:pt idx="23">
                        <c:v>403</c:v>
                      </c:pt>
                      <c:pt idx="24">
                        <c:v>404</c:v>
                      </c:pt>
                      <c:pt idx="25">
                        <c:v>405</c:v>
                      </c:pt>
                      <c:pt idx="26">
                        <c:v>406</c:v>
                      </c:pt>
                      <c:pt idx="27">
                        <c:v>407</c:v>
                      </c:pt>
                      <c:pt idx="28">
                        <c:v>408</c:v>
                      </c:pt>
                      <c:pt idx="29">
                        <c:v>409</c:v>
                      </c:pt>
                      <c:pt idx="30">
                        <c:v>410</c:v>
                      </c:pt>
                      <c:pt idx="31">
                        <c:v>411</c:v>
                      </c:pt>
                      <c:pt idx="32">
                        <c:v>412</c:v>
                      </c:pt>
                      <c:pt idx="33">
                        <c:v>413</c:v>
                      </c:pt>
                      <c:pt idx="34">
                        <c:v>414</c:v>
                      </c:pt>
                      <c:pt idx="35">
                        <c:v>415</c:v>
                      </c:pt>
                      <c:pt idx="36">
                        <c:v>416</c:v>
                      </c:pt>
                      <c:pt idx="37">
                        <c:v>417</c:v>
                      </c:pt>
                      <c:pt idx="38">
                        <c:v>418</c:v>
                      </c:pt>
                      <c:pt idx="39">
                        <c:v>419</c:v>
                      </c:pt>
                      <c:pt idx="40">
                        <c:v>420</c:v>
                      </c:pt>
                      <c:pt idx="41">
                        <c:v>421</c:v>
                      </c:pt>
                      <c:pt idx="42">
                        <c:v>422</c:v>
                      </c:pt>
                      <c:pt idx="43">
                        <c:v>423</c:v>
                      </c:pt>
                      <c:pt idx="44">
                        <c:v>424</c:v>
                      </c:pt>
                      <c:pt idx="45">
                        <c:v>425</c:v>
                      </c:pt>
                      <c:pt idx="46">
                        <c:v>426</c:v>
                      </c:pt>
                      <c:pt idx="47">
                        <c:v>427</c:v>
                      </c:pt>
                      <c:pt idx="48">
                        <c:v>428</c:v>
                      </c:pt>
                      <c:pt idx="49">
                        <c:v>429</c:v>
                      </c:pt>
                      <c:pt idx="50">
                        <c:v>430</c:v>
                      </c:pt>
                      <c:pt idx="51">
                        <c:v>431</c:v>
                      </c:pt>
                      <c:pt idx="52">
                        <c:v>432</c:v>
                      </c:pt>
                      <c:pt idx="53">
                        <c:v>433</c:v>
                      </c:pt>
                      <c:pt idx="54">
                        <c:v>434</c:v>
                      </c:pt>
                      <c:pt idx="55">
                        <c:v>435</c:v>
                      </c:pt>
                      <c:pt idx="56">
                        <c:v>436</c:v>
                      </c:pt>
                      <c:pt idx="57">
                        <c:v>437</c:v>
                      </c:pt>
                      <c:pt idx="58">
                        <c:v>438</c:v>
                      </c:pt>
                      <c:pt idx="59">
                        <c:v>439</c:v>
                      </c:pt>
                      <c:pt idx="60">
                        <c:v>440</c:v>
                      </c:pt>
                      <c:pt idx="61">
                        <c:v>441</c:v>
                      </c:pt>
                      <c:pt idx="62">
                        <c:v>442</c:v>
                      </c:pt>
                      <c:pt idx="63">
                        <c:v>443</c:v>
                      </c:pt>
                      <c:pt idx="64">
                        <c:v>444</c:v>
                      </c:pt>
                      <c:pt idx="65">
                        <c:v>445</c:v>
                      </c:pt>
                      <c:pt idx="66">
                        <c:v>446</c:v>
                      </c:pt>
                      <c:pt idx="67">
                        <c:v>447</c:v>
                      </c:pt>
                      <c:pt idx="68">
                        <c:v>448</c:v>
                      </c:pt>
                      <c:pt idx="69">
                        <c:v>449</c:v>
                      </c:pt>
                      <c:pt idx="70">
                        <c:v>450</c:v>
                      </c:pt>
                      <c:pt idx="71">
                        <c:v>451</c:v>
                      </c:pt>
                      <c:pt idx="72">
                        <c:v>452</c:v>
                      </c:pt>
                      <c:pt idx="73">
                        <c:v>453</c:v>
                      </c:pt>
                      <c:pt idx="74">
                        <c:v>454</c:v>
                      </c:pt>
                      <c:pt idx="75">
                        <c:v>455</c:v>
                      </c:pt>
                      <c:pt idx="76">
                        <c:v>456</c:v>
                      </c:pt>
                      <c:pt idx="77">
                        <c:v>457</c:v>
                      </c:pt>
                      <c:pt idx="78">
                        <c:v>458</c:v>
                      </c:pt>
                      <c:pt idx="79">
                        <c:v>459</c:v>
                      </c:pt>
                      <c:pt idx="80">
                        <c:v>460</c:v>
                      </c:pt>
                      <c:pt idx="81">
                        <c:v>461</c:v>
                      </c:pt>
                      <c:pt idx="82">
                        <c:v>462</c:v>
                      </c:pt>
                      <c:pt idx="83">
                        <c:v>463</c:v>
                      </c:pt>
                      <c:pt idx="84">
                        <c:v>464</c:v>
                      </c:pt>
                      <c:pt idx="85">
                        <c:v>465</c:v>
                      </c:pt>
                      <c:pt idx="86">
                        <c:v>466</c:v>
                      </c:pt>
                      <c:pt idx="87">
                        <c:v>467</c:v>
                      </c:pt>
                      <c:pt idx="88">
                        <c:v>468</c:v>
                      </c:pt>
                      <c:pt idx="89">
                        <c:v>469</c:v>
                      </c:pt>
                      <c:pt idx="90">
                        <c:v>470</c:v>
                      </c:pt>
                      <c:pt idx="91">
                        <c:v>471</c:v>
                      </c:pt>
                      <c:pt idx="92">
                        <c:v>472</c:v>
                      </c:pt>
                      <c:pt idx="93">
                        <c:v>473</c:v>
                      </c:pt>
                      <c:pt idx="94">
                        <c:v>474</c:v>
                      </c:pt>
                      <c:pt idx="95">
                        <c:v>475</c:v>
                      </c:pt>
                      <c:pt idx="96">
                        <c:v>476</c:v>
                      </c:pt>
                      <c:pt idx="97">
                        <c:v>477</c:v>
                      </c:pt>
                      <c:pt idx="98">
                        <c:v>478</c:v>
                      </c:pt>
                      <c:pt idx="99">
                        <c:v>479</c:v>
                      </c:pt>
                      <c:pt idx="100">
                        <c:v>480</c:v>
                      </c:pt>
                      <c:pt idx="101">
                        <c:v>481</c:v>
                      </c:pt>
                      <c:pt idx="102">
                        <c:v>482</c:v>
                      </c:pt>
                      <c:pt idx="103">
                        <c:v>483</c:v>
                      </c:pt>
                      <c:pt idx="104">
                        <c:v>484</c:v>
                      </c:pt>
                      <c:pt idx="105">
                        <c:v>485</c:v>
                      </c:pt>
                      <c:pt idx="106">
                        <c:v>486</c:v>
                      </c:pt>
                      <c:pt idx="107">
                        <c:v>487</c:v>
                      </c:pt>
                      <c:pt idx="108">
                        <c:v>488</c:v>
                      </c:pt>
                      <c:pt idx="109">
                        <c:v>489</c:v>
                      </c:pt>
                      <c:pt idx="110">
                        <c:v>490</c:v>
                      </c:pt>
                      <c:pt idx="111">
                        <c:v>491</c:v>
                      </c:pt>
                      <c:pt idx="112">
                        <c:v>492</c:v>
                      </c:pt>
                      <c:pt idx="113">
                        <c:v>493</c:v>
                      </c:pt>
                      <c:pt idx="114">
                        <c:v>494</c:v>
                      </c:pt>
                      <c:pt idx="115">
                        <c:v>495</c:v>
                      </c:pt>
                      <c:pt idx="116">
                        <c:v>496</c:v>
                      </c:pt>
                      <c:pt idx="117">
                        <c:v>497</c:v>
                      </c:pt>
                      <c:pt idx="118">
                        <c:v>498</c:v>
                      </c:pt>
                      <c:pt idx="119">
                        <c:v>499</c:v>
                      </c:pt>
                      <c:pt idx="120">
                        <c:v>500</c:v>
                      </c:pt>
                      <c:pt idx="121">
                        <c:v>501</c:v>
                      </c:pt>
                      <c:pt idx="122">
                        <c:v>502</c:v>
                      </c:pt>
                      <c:pt idx="123">
                        <c:v>503</c:v>
                      </c:pt>
                      <c:pt idx="124">
                        <c:v>504</c:v>
                      </c:pt>
                      <c:pt idx="125">
                        <c:v>505</c:v>
                      </c:pt>
                      <c:pt idx="126">
                        <c:v>506</c:v>
                      </c:pt>
                      <c:pt idx="127">
                        <c:v>507</c:v>
                      </c:pt>
                      <c:pt idx="128">
                        <c:v>508</c:v>
                      </c:pt>
                      <c:pt idx="129">
                        <c:v>509</c:v>
                      </c:pt>
                      <c:pt idx="130">
                        <c:v>510</c:v>
                      </c:pt>
                      <c:pt idx="131">
                        <c:v>511</c:v>
                      </c:pt>
                      <c:pt idx="132">
                        <c:v>512</c:v>
                      </c:pt>
                      <c:pt idx="133">
                        <c:v>513</c:v>
                      </c:pt>
                      <c:pt idx="134">
                        <c:v>514</c:v>
                      </c:pt>
                      <c:pt idx="135">
                        <c:v>515</c:v>
                      </c:pt>
                      <c:pt idx="136">
                        <c:v>516</c:v>
                      </c:pt>
                      <c:pt idx="137">
                        <c:v>517</c:v>
                      </c:pt>
                      <c:pt idx="138">
                        <c:v>518</c:v>
                      </c:pt>
                      <c:pt idx="139">
                        <c:v>519</c:v>
                      </c:pt>
                      <c:pt idx="140">
                        <c:v>520</c:v>
                      </c:pt>
                      <c:pt idx="141">
                        <c:v>521</c:v>
                      </c:pt>
                      <c:pt idx="142">
                        <c:v>522</c:v>
                      </c:pt>
                      <c:pt idx="143">
                        <c:v>523</c:v>
                      </c:pt>
                      <c:pt idx="144">
                        <c:v>524</c:v>
                      </c:pt>
                      <c:pt idx="145">
                        <c:v>525</c:v>
                      </c:pt>
                      <c:pt idx="146">
                        <c:v>526</c:v>
                      </c:pt>
                      <c:pt idx="147">
                        <c:v>527</c:v>
                      </c:pt>
                      <c:pt idx="148">
                        <c:v>528</c:v>
                      </c:pt>
                      <c:pt idx="149">
                        <c:v>529</c:v>
                      </c:pt>
                      <c:pt idx="150">
                        <c:v>530</c:v>
                      </c:pt>
                      <c:pt idx="151">
                        <c:v>531</c:v>
                      </c:pt>
                      <c:pt idx="152">
                        <c:v>532</c:v>
                      </c:pt>
                      <c:pt idx="153">
                        <c:v>533</c:v>
                      </c:pt>
                      <c:pt idx="154">
                        <c:v>534</c:v>
                      </c:pt>
                      <c:pt idx="155">
                        <c:v>535</c:v>
                      </c:pt>
                      <c:pt idx="156">
                        <c:v>536</c:v>
                      </c:pt>
                      <c:pt idx="157">
                        <c:v>537</c:v>
                      </c:pt>
                      <c:pt idx="158">
                        <c:v>538</c:v>
                      </c:pt>
                      <c:pt idx="159">
                        <c:v>539</c:v>
                      </c:pt>
                      <c:pt idx="160">
                        <c:v>540</c:v>
                      </c:pt>
                      <c:pt idx="161">
                        <c:v>541</c:v>
                      </c:pt>
                      <c:pt idx="162">
                        <c:v>542</c:v>
                      </c:pt>
                      <c:pt idx="163">
                        <c:v>543</c:v>
                      </c:pt>
                      <c:pt idx="164">
                        <c:v>544</c:v>
                      </c:pt>
                      <c:pt idx="165">
                        <c:v>545</c:v>
                      </c:pt>
                      <c:pt idx="166">
                        <c:v>546</c:v>
                      </c:pt>
                      <c:pt idx="167">
                        <c:v>547</c:v>
                      </c:pt>
                      <c:pt idx="168">
                        <c:v>548</c:v>
                      </c:pt>
                      <c:pt idx="169">
                        <c:v>549</c:v>
                      </c:pt>
                      <c:pt idx="170">
                        <c:v>550</c:v>
                      </c:pt>
                      <c:pt idx="171">
                        <c:v>551</c:v>
                      </c:pt>
                      <c:pt idx="172">
                        <c:v>552</c:v>
                      </c:pt>
                      <c:pt idx="173">
                        <c:v>553</c:v>
                      </c:pt>
                      <c:pt idx="174">
                        <c:v>554</c:v>
                      </c:pt>
                      <c:pt idx="175">
                        <c:v>555</c:v>
                      </c:pt>
                      <c:pt idx="176">
                        <c:v>556</c:v>
                      </c:pt>
                      <c:pt idx="177">
                        <c:v>557</c:v>
                      </c:pt>
                      <c:pt idx="178">
                        <c:v>558</c:v>
                      </c:pt>
                      <c:pt idx="179">
                        <c:v>559</c:v>
                      </c:pt>
                      <c:pt idx="180">
                        <c:v>560</c:v>
                      </c:pt>
                      <c:pt idx="181">
                        <c:v>561</c:v>
                      </c:pt>
                      <c:pt idx="182">
                        <c:v>562</c:v>
                      </c:pt>
                      <c:pt idx="183">
                        <c:v>563</c:v>
                      </c:pt>
                      <c:pt idx="184">
                        <c:v>564</c:v>
                      </c:pt>
                      <c:pt idx="185">
                        <c:v>565</c:v>
                      </c:pt>
                      <c:pt idx="186">
                        <c:v>566</c:v>
                      </c:pt>
                      <c:pt idx="187">
                        <c:v>567</c:v>
                      </c:pt>
                      <c:pt idx="188">
                        <c:v>568</c:v>
                      </c:pt>
                      <c:pt idx="189">
                        <c:v>569</c:v>
                      </c:pt>
                      <c:pt idx="190">
                        <c:v>570</c:v>
                      </c:pt>
                      <c:pt idx="191">
                        <c:v>571</c:v>
                      </c:pt>
                      <c:pt idx="192">
                        <c:v>572</c:v>
                      </c:pt>
                      <c:pt idx="193">
                        <c:v>573</c:v>
                      </c:pt>
                      <c:pt idx="194">
                        <c:v>574</c:v>
                      </c:pt>
                      <c:pt idx="195">
                        <c:v>575</c:v>
                      </c:pt>
                      <c:pt idx="196">
                        <c:v>576</c:v>
                      </c:pt>
                      <c:pt idx="197">
                        <c:v>577</c:v>
                      </c:pt>
                      <c:pt idx="198">
                        <c:v>578</c:v>
                      </c:pt>
                      <c:pt idx="199">
                        <c:v>579</c:v>
                      </c:pt>
                      <c:pt idx="200">
                        <c:v>580</c:v>
                      </c:pt>
                      <c:pt idx="201">
                        <c:v>581</c:v>
                      </c:pt>
                      <c:pt idx="202">
                        <c:v>582</c:v>
                      </c:pt>
                      <c:pt idx="203">
                        <c:v>583</c:v>
                      </c:pt>
                      <c:pt idx="204">
                        <c:v>584</c:v>
                      </c:pt>
                      <c:pt idx="205">
                        <c:v>585</c:v>
                      </c:pt>
                      <c:pt idx="206">
                        <c:v>586</c:v>
                      </c:pt>
                      <c:pt idx="207">
                        <c:v>587</c:v>
                      </c:pt>
                      <c:pt idx="208">
                        <c:v>588</c:v>
                      </c:pt>
                      <c:pt idx="209">
                        <c:v>589</c:v>
                      </c:pt>
                      <c:pt idx="210">
                        <c:v>590</c:v>
                      </c:pt>
                      <c:pt idx="211">
                        <c:v>591</c:v>
                      </c:pt>
                      <c:pt idx="212">
                        <c:v>592</c:v>
                      </c:pt>
                      <c:pt idx="213">
                        <c:v>593</c:v>
                      </c:pt>
                      <c:pt idx="214">
                        <c:v>594</c:v>
                      </c:pt>
                      <c:pt idx="215">
                        <c:v>595</c:v>
                      </c:pt>
                      <c:pt idx="216">
                        <c:v>596</c:v>
                      </c:pt>
                      <c:pt idx="217">
                        <c:v>597</c:v>
                      </c:pt>
                      <c:pt idx="218">
                        <c:v>598</c:v>
                      </c:pt>
                      <c:pt idx="219">
                        <c:v>599</c:v>
                      </c:pt>
                      <c:pt idx="220">
                        <c:v>600</c:v>
                      </c:pt>
                      <c:pt idx="221">
                        <c:v>601</c:v>
                      </c:pt>
                      <c:pt idx="222">
                        <c:v>602</c:v>
                      </c:pt>
                      <c:pt idx="223">
                        <c:v>603</c:v>
                      </c:pt>
                      <c:pt idx="224">
                        <c:v>604</c:v>
                      </c:pt>
                      <c:pt idx="225">
                        <c:v>605</c:v>
                      </c:pt>
                      <c:pt idx="226">
                        <c:v>606</c:v>
                      </c:pt>
                      <c:pt idx="227">
                        <c:v>607</c:v>
                      </c:pt>
                      <c:pt idx="228">
                        <c:v>608</c:v>
                      </c:pt>
                      <c:pt idx="229">
                        <c:v>609</c:v>
                      </c:pt>
                      <c:pt idx="230">
                        <c:v>610</c:v>
                      </c:pt>
                      <c:pt idx="231">
                        <c:v>611</c:v>
                      </c:pt>
                      <c:pt idx="232">
                        <c:v>612</c:v>
                      </c:pt>
                      <c:pt idx="233">
                        <c:v>613</c:v>
                      </c:pt>
                      <c:pt idx="234">
                        <c:v>614</c:v>
                      </c:pt>
                      <c:pt idx="235">
                        <c:v>615</c:v>
                      </c:pt>
                      <c:pt idx="236">
                        <c:v>616</c:v>
                      </c:pt>
                      <c:pt idx="237">
                        <c:v>617</c:v>
                      </c:pt>
                      <c:pt idx="238">
                        <c:v>618</c:v>
                      </c:pt>
                      <c:pt idx="239">
                        <c:v>619</c:v>
                      </c:pt>
                      <c:pt idx="240">
                        <c:v>620</c:v>
                      </c:pt>
                      <c:pt idx="241">
                        <c:v>621</c:v>
                      </c:pt>
                      <c:pt idx="242">
                        <c:v>622</c:v>
                      </c:pt>
                      <c:pt idx="243">
                        <c:v>623</c:v>
                      </c:pt>
                      <c:pt idx="244">
                        <c:v>624</c:v>
                      </c:pt>
                      <c:pt idx="245">
                        <c:v>625</c:v>
                      </c:pt>
                      <c:pt idx="246">
                        <c:v>626</c:v>
                      </c:pt>
                      <c:pt idx="247">
                        <c:v>627</c:v>
                      </c:pt>
                      <c:pt idx="248">
                        <c:v>628</c:v>
                      </c:pt>
                      <c:pt idx="249">
                        <c:v>629</c:v>
                      </c:pt>
                      <c:pt idx="250">
                        <c:v>630</c:v>
                      </c:pt>
                      <c:pt idx="251">
                        <c:v>631</c:v>
                      </c:pt>
                      <c:pt idx="252">
                        <c:v>632</c:v>
                      </c:pt>
                      <c:pt idx="253">
                        <c:v>633</c:v>
                      </c:pt>
                      <c:pt idx="254">
                        <c:v>634</c:v>
                      </c:pt>
                      <c:pt idx="255">
                        <c:v>635</c:v>
                      </c:pt>
                      <c:pt idx="256">
                        <c:v>636</c:v>
                      </c:pt>
                      <c:pt idx="257">
                        <c:v>637</c:v>
                      </c:pt>
                      <c:pt idx="258">
                        <c:v>638</c:v>
                      </c:pt>
                      <c:pt idx="259">
                        <c:v>639</c:v>
                      </c:pt>
                      <c:pt idx="260">
                        <c:v>640</c:v>
                      </c:pt>
                      <c:pt idx="261">
                        <c:v>641</c:v>
                      </c:pt>
                      <c:pt idx="262">
                        <c:v>642</c:v>
                      </c:pt>
                      <c:pt idx="263">
                        <c:v>643</c:v>
                      </c:pt>
                      <c:pt idx="264">
                        <c:v>644</c:v>
                      </c:pt>
                      <c:pt idx="265">
                        <c:v>645</c:v>
                      </c:pt>
                      <c:pt idx="266">
                        <c:v>646</c:v>
                      </c:pt>
                      <c:pt idx="267">
                        <c:v>647</c:v>
                      </c:pt>
                      <c:pt idx="268">
                        <c:v>648</c:v>
                      </c:pt>
                      <c:pt idx="269">
                        <c:v>649</c:v>
                      </c:pt>
                      <c:pt idx="270">
                        <c:v>650</c:v>
                      </c:pt>
                      <c:pt idx="271">
                        <c:v>651</c:v>
                      </c:pt>
                      <c:pt idx="272">
                        <c:v>652</c:v>
                      </c:pt>
                      <c:pt idx="273">
                        <c:v>653</c:v>
                      </c:pt>
                      <c:pt idx="274">
                        <c:v>654</c:v>
                      </c:pt>
                      <c:pt idx="275">
                        <c:v>655</c:v>
                      </c:pt>
                      <c:pt idx="276">
                        <c:v>656</c:v>
                      </c:pt>
                      <c:pt idx="277">
                        <c:v>657</c:v>
                      </c:pt>
                      <c:pt idx="278">
                        <c:v>658</c:v>
                      </c:pt>
                      <c:pt idx="279">
                        <c:v>659</c:v>
                      </c:pt>
                      <c:pt idx="280">
                        <c:v>660</c:v>
                      </c:pt>
                      <c:pt idx="281">
                        <c:v>661</c:v>
                      </c:pt>
                      <c:pt idx="282">
                        <c:v>662</c:v>
                      </c:pt>
                      <c:pt idx="283">
                        <c:v>663</c:v>
                      </c:pt>
                      <c:pt idx="284">
                        <c:v>664</c:v>
                      </c:pt>
                      <c:pt idx="285">
                        <c:v>665</c:v>
                      </c:pt>
                      <c:pt idx="286">
                        <c:v>666</c:v>
                      </c:pt>
                      <c:pt idx="287">
                        <c:v>667</c:v>
                      </c:pt>
                      <c:pt idx="288">
                        <c:v>668</c:v>
                      </c:pt>
                      <c:pt idx="289">
                        <c:v>669</c:v>
                      </c:pt>
                      <c:pt idx="290">
                        <c:v>670</c:v>
                      </c:pt>
                      <c:pt idx="291">
                        <c:v>671</c:v>
                      </c:pt>
                      <c:pt idx="292">
                        <c:v>672</c:v>
                      </c:pt>
                      <c:pt idx="293">
                        <c:v>673</c:v>
                      </c:pt>
                      <c:pt idx="294">
                        <c:v>674</c:v>
                      </c:pt>
                      <c:pt idx="295">
                        <c:v>675</c:v>
                      </c:pt>
                      <c:pt idx="296">
                        <c:v>676</c:v>
                      </c:pt>
                      <c:pt idx="297">
                        <c:v>677</c:v>
                      </c:pt>
                      <c:pt idx="298">
                        <c:v>678</c:v>
                      </c:pt>
                      <c:pt idx="299">
                        <c:v>679</c:v>
                      </c:pt>
                      <c:pt idx="300">
                        <c:v>680</c:v>
                      </c:pt>
                      <c:pt idx="301">
                        <c:v>681</c:v>
                      </c:pt>
                      <c:pt idx="302">
                        <c:v>682</c:v>
                      </c:pt>
                      <c:pt idx="303">
                        <c:v>683</c:v>
                      </c:pt>
                      <c:pt idx="304">
                        <c:v>684</c:v>
                      </c:pt>
                      <c:pt idx="305">
                        <c:v>685</c:v>
                      </c:pt>
                      <c:pt idx="306">
                        <c:v>686</c:v>
                      </c:pt>
                      <c:pt idx="307">
                        <c:v>687</c:v>
                      </c:pt>
                      <c:pt idx="308">
                        <c:v>688</c:v>
                      </c:pt>
                      <c:pt idx="309">
                        <c:v>689</c:v>
                      </c:pt>
                      <c:pt idx="310">
                        <c:v>690</c:v>
                      </c:pt>
                      <c:pt idx="311">
                        <c:v>691</c:v>
                      </c:pt>
                      <c:pt idx="312">
                        <c:v>692</c:v>
                      </c:pt>
                      <c:pt idx="313">
                        <c:v>693</c:v>
                      </c:pt>
                      <c:pt idx="314">
                        <c:v>694</c:v>
                      </c:pt>
                      <c:pt idx="315">
                        <c:v>695</c:v>
                      </c:pt>
                      <c:pt idx="316">
                        <c:v>696</c:v>
                      </c:pt>
                      <c:pt idx="317">
                        <c:v>697</c:v>
                      </c:pt>
                      <c:pt idx="318">
                        <c:v>698</c:v>
                      </c:pt>
                      <c:pt idx="319">
                        <c:v>699</c:v>
                      </c:pt>
                      <c:pt idx="320">
                        <c:v>700</c:v>
                      </c:pt>
                      <c:pt idx="321">
                        <c:v>701</c:v>
                      </c:pt>
                      <c:pt idx="322">
                        <c:v>702</c:v>
                      </c:pt>
                      <c:pt idx="323">
                        <c:v>703</c:v>
                      </c:pt>
                      <c:pt idx="324">
                        <c:v>704</c:v>
                      </c:pt>
                      <c:pt idx="325">
                        <c:v>705</c:v>
                      </c:pt>
                      <c:pt idx="326">
                        <c:v>706</c:v>
                      </c:pt>
                      <c:pt idx="327">
                        <c:v>707</c:v>
                      </c:pt>
                      <c:pt idx="328">
                        <c:v>708</c:v>
                      </c:pt>
                      <c:pt idx="329">
                        <c:v>709</c:v>
                      </c:pt>
                      <c:pt idx="330">
                        <c:v>710</c:v>
                      </c:pt>
                      <c:pt idx="331">
                        <c:v>711</c:v>
                      </c:pt>
                      <c:pt idx="332">
                        <c:v>712</c:v>
                      </c:pt>
                      <c:pt idx="333">
                        <c:v>713</c:v>
                      </c:pt>
                      <c:pt idx="334">
                        <c:v>714</c:v>
                      </c:pt>
                      <c:pt idx="335">
                        <c:v>715</c:v>
                      </c:pt>
                      <c:pt idx="336">
                        <c:v>716</c:v>
                      </c:pt>
                      <c:pt idx="337">
                        <c:v>717</c:v>
                      </c:pt>
                      <c:pt idx="338">
                        <c:v>718</c:v>
                      </c:pt>
                      <c:pt idx="339">
                        <c:v>719</c:v>
                      </c:pt>
                      <c:pt idx="340">
                        <c:v>720</c:v>
                      </c:pt>
                      <c:pt idx="341">
                        <c:v>721</c:v>
                      </c:pt>
                      <c:pt idx="342">
                        <c:v>722</c:v>
                      </c:pt>
                      <c:pt idx="343">
                        <c:v>723</c:v>
                      </c:pt>
                      <c:pt idx="344">
                        <c:v>724</c:v>
                      </c:pt>
                      <c:pt idx="345">
                        <c:v>725</c:v>
                      </c:pt>
                      <c:pt idx="346">
                        <c:v>726</c:v>
                      </c:pt>
                      <c:pt idx="347">
                        <c:v>727</c:v>
                      </c:pt>
                      <c:pt idx="348">
                        <c:v>728</c:v>
                      </c:pt>
                      <c:pt idx="349">
                        <c:v>729</c:v>
                      </c:pt>
                      <c:pt idx="350">
                        <c:v>730</c:v>
                      </c:pt>
                      <c:pt idx="351">
                        <c:v>731</c:v>
                      </c:pt>
                      <c:pt idx="352">
                        <c:v>732</c:v>
                      </c:pt>
                      <c:pt idx="353">
                        <c:v>733</c:v>
                      </c:pt>
                      <c:pt idx="354">
                        <c:v>734</c:v>
                      </c:pt>
                      <c:pt idx="355">
                        <c:v>735</c:v>
                      </c:pt>
                      <c:pt idx="356">
                        <c:v>736</c:v>
                      </c:pt>
                      <c:pt idx="357">
                        <c:v>737</c:v>
                      </c:pt>
                      <c:pt idx="358">
                        <c:v>738</c:v>
                      </c:pt>
                      <c:pt idx="359">
                        <c:v>739</c:v>
                      </c:pt>
                      <c:pt idx="360">
                        <c:v>740</c:v>
                      </c:pt>
                      <c:pt idx="361">
                        <c:v>741</c:v>
                      </c:pt>
                      <c:pt idx="362">
                        <c:v>742</c:v>
                      </c:pt>
                      <c:pt idx="363">
                        <c:v>743</c:v>
                      </c:pt>
                      <c:pt idx="364">
                        <c:v>744</c:v>
                      </c:pt>
                      <c:pt idx="365">
                        <c:v>745</c:v>
                      </c:pt>
                      <c:pt idx="366">
                        <c:v>746</c:v>
                      </c:pt>
                      <c:pt idx="367">
                        <c:v>747</c:v>
                      </c:pt>
                      <c:pt idx="368">
                        <c:v>748</c:v>
                      </c:pt>
                      <c:pt idx="369">
                        <c:v>749</c:v>
                      </c:pt>
                      <c:pt idx="370">
                        <c:v>750</c:v>
                      </c:pt>
                      <c:pt idx="371">
                        <c:v>751</c:v>
                      </c:pt>
                      <c:pt idx="372">
                        <c:v>752</c:v>
                      </c:pt>
                      <c:pt idx="373">
                        <c:v>753</c:v>
                      </c:pt>
                      <c:pt idx="374">
                        <c:v>754</c:v>
                      </c:pt>
                      <c:pt idx="375">
                        <c:v>755</c:v>
                      </c:pt>
                      <c:pt idx="376">
                        <c:v>756</c:v>
                      </c:pt>
                      <c:pt idx="377">
                        <c:v>757</c:v>
                      </c:pt>
                      <c:pt idx="378">
                        <c:v>758</c:v>
                      </c:pt>
                      <c:pt idx="379">
                        <c:v>759</c:v>
                      </c:pt>
                      <c:pt idx="380">
                        <c:v>760</c:v>
                      </c:pt>
                      <c:pt idx="381">
                        <c:v>761</c:v>
                      </c:pt>
                      <c:pt idx="382">
                        <c:v>762</c:v>
                      </c:pt>
                      <c:pt idx="383">
                        <c:v>763</c:v>
                      </c:pt>
                      <c:pt idx="384">
                        <c:v>764</c:v>
                      </c:pt>
                      <c:pt idx="385">
                        <c:v>765</c:v>
                      </c:pt>
                      <c:pt idx="386">
                        <c:v>766</c:v>
                      </c:pt>
                      <c:pt idx="387">
                        <c:v>767</c:v>
                      </c:pt>
                      <c:pt idx="388">
                        <c:v>768</c:v>
                      </c:pt>
                      <c:pt idx="389">
                        <c:v>769</c:v>
                      </c:pt>
                      <c:pt idx="390">
                        <c:v>770</c:v>
                      </c:pt>
                      <c:pt idx="391">
                        <c:v>771</c:v>
                      </c:pt>
                      <c:pt idx="392">
                        <c:v>772</c:v>
                      </c:pt>
                      <c:pt idx="393">
                        <c:v>773</c:v>
                      </c:pt>
                      <c:pt idx="394">
                        <c:v>774</c:v>
                      </c:pt>
                      <c:pt idx="395">
                        <c:v>775</c:v>
                      </c:pt>
                      <c:pt idx="396">
                        <c:v>776</c:v>
                      </c:pt>
                      <c:pt idx="397">
                        <c:v>777</c:v>
                      </c:pt>
                      <c:pt idx="398">
                        <c:v>778</c:v>
                      </c:pt>
                      <c:pt idx="399">
                        <c:v>779</c:v>
                      </c:pt>
                      <c:pt idx="400">
                        <c:v>780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s!$F$2:$F$452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6.4500010000000003E-3</c:v>
                      </c:pt>
                      <c:pt idx="1">
                        <c:v>7.0832159999999998E-3</c:v>
                      </c:pt>
                      <c:pt idx="2">
                        <c:v>7.745488E-3</c:v>
                      </c:pt>
                      <c:pt idx="3">
                        <c:v>8.5011519999999997E-3</c:v>
                      </c:pt>
                      <c:pt idx="4">
                        <c:v>9.4145440000000004E-3</c:v>
                      </c:pt>
                      <c:pt idx="5">
                        <c:v>1.054999E-2</c:v>
                      </c:pt>
                      <c:pt idx="6">
                        <c:v>1.19658E-2</c:v>
                      </c:pt>
                      <c:pt idx="7">
                        <c:v>1.3655870000000001E-2</c:v>
                      </c:pt>
                      <c:pt idx="8">
                        <c:v>1.5588050000000001E-2</c:v>
                      </c:pt>
                      <c:pt idx="9">
                        <c:v>1.773015E-2</c:v>
                      </c:pt>
                      <c:pt idx="10">
                        <c:v>2.005001E-2</c:v>
                      </c:pt>
                      <c:pt idx="11">
                        <c:v>2.2511360000000001E-2</c:v>
                      </c:pt>
                      <c:pt idx="12">
                        <c:v>2.520288E-2</c:v>
                      </c:pt>
                      <c:pt idx="13">
                        <c:v>2.8279720000000001E-2</c:v>
                      </c:pt>
                      <c:pt idx="14">
                        <c:v>3.1897040000000002E-2</c:v>
                      </c:pt>
                      <c:pt idx="15">
                        <c:v>3.6209999999999999E-2</c:v>
                      </c:pt>
                      <c:pt idx="16">
                        <c:v>4.1437710000000003E-2</c:v>
                      </c:pt>
                      <c:pt idx="17">
                        <c:v>4.7503719999999999E-2</c:v>
                      </c:pt>
                      <c:pt idx="18">
                        <c:v>5.4119880000000002E-2</c:v>
                      </c:pt>
                      <c:pt idx="19">
                        <c:v>6.0998030000000002E-2</c:v>
                      </c:pt>
                      <c:pt idx="20">
                        <c:v>6.7850010000000002E-2</c:v>
                      </c:pt>
                      <c:pt idx="21">
                        <c:v>7.4486319999999995E-2</c:v>
                      </c:pt>
                      <c:pt idx="22">
                        <c:v>8.1361559999999999E-2</c:v>
                      </c:pt>
                      <c:pt idx="23">
                        <c:v>8.9153640000000006E-2</c:v>
                      </c:pt>
                      <c:pt idx="24">
                        <c:v>9.854048E-2</c:v>
                      </c:pt>
                      <c:pt idx="25">
                        <c:v>0.11020000000000001</c:v>
                      </c:pt>
                      <c:pt idx="26">
                        <c:v>0.1246133</c:v>
                      </c:pt>
                      <c:pt idx="27">
                        <c:v>0.14170170000000001</c:v>
                      </c:pt>
                      <c:pt idx="28">
                        <c:v>0.16130349999999999</c:v>
                      </c:pt>
                      <c:pt idx="29">
                        <c:v>0.1832568</c:v>
                      </c:pt>
                      <c:pt idx="30">
                        <c:v>0.2074</c:v>
                      </c:pt>
                      <c:pt idx="31">
                        <c:v>0.23369210000000001</c:v>
                      </c:pt>
                      <c:pt idx="32">
                        <c:v>0.26261139999999999</c:v>
                      </c:pt>
                      <c:pt idx="33">
                        <c:v>0.2947746</c:v>
                      </c:pt>
                      <c:pt idx="34">
                        <c:v>0.3307985</c:v>
                      </c:pt>
                      <c:pt idx="35">
                        <c:v>0.37130000000000002</c:v>
                      </c:pt>
                      <c:pt idx="36">
                        <c:v>0.4162091</c:v>
                      </c:pt>
                      <c:pt idx="37">
                        <c:v>0.46546419999999999</c:v>
                      </c:pt>
                      <c:pt idx="38">
                        <c:v>0.51969480000000001</c:v>
                      </c:pt>
                      <c:pt idx="39">
                        <c:v>0.57953030000000005</c:v>
                      </c:pt>
                      <c:pt idx="40">
                        <c:v>0.64559999999999995</c:v>
                      </c:pt>
                      <c:pt idx="41">
                        <c:v>0.71848380000000001</c:v>
                      </c:pt>
                      <c:pt idx="42">
                        <c:v>0.79671329999999996</c:v>
                      </c:pt>
                      <c:pt idx="43">
                        <c:v>0.87784589999999996</c:v>
                      </c:pt>
                      <c:pt idx="44">
                        <c:v>0.95943900000000004</c:v>
                      </c:pt>
                      <c:pt idx="45">
                        <c:v>1.0390501000000001</c:v>
                      </c:pt>
                      <c:pt idx="46">
                        <c:v>1.1153673</c:v>
                      </c:pt>
                      <c:pt idx="47">
                        <c:v>1.1884971</c:v>
                      </c:pt>
                      <c:pt idx="48">
                        <c:v>1.2581233000000001</c:v>
                      </c:pt>
                      <c:pt idx="49">
                        <c:v>1.3239296</c:v>
                      </c:pt>
                      <c:pt idx="50">
                        <c:v>1.3855999999999999</c:v>
                      </c:pt>
                      <c:pt idx="51">
                        <c:v>1.4426352</c:v>
                      </c:pt>
                      <c:pt idx="52">
                        <c:v>1.4948035</c:v>
                      </c:pt>
                      <c:pt idx="53">
                        <c:v>1.5421902999999999</c:v>
                      </c:pt>
                      <c:pt idx="54">
                        <c:v>1.5848807</c:v>
                      </c:pt>
                      <c:pt idx="55">
                        <c:v>1.62296</c:v>
                      </c:pt>
                      <c:pt idx="56">
                        <c:v>1.6564048</c:v>
                      </c:pt>
                      <c:pt idx="57">
                        <c:v>1.6852959000000001</c:v>
                      </c:pt>
                      <c:pt idx="58">
                        <c:v>1.7098745</c:v>
                      </c:pt>
                      <c:pt idx="59">
                        <c:v>1.7303820999999999</c:v>
                      </c:pt>
                      <c:pt idx="60">
                        <c:v>1.7470600000000001</c:v>
                      </c:pt>
                      <c:pt idx="61">
                        <c:v>1.7600446000000001</c:v>
                      </c:pt>
                      <c:pt idx="62">
                        <c:v>1.7696232999999999</c:v>
                      </c:pt>
                      <c:pt idx="63">
                        <c:v>1.7762636999999999</c:v>
                      </c:pt>
                      <c:pt idx="64">
                        <c:v>1.7804333999999999</c:v>
                      </c:pt>
                      <c:pt idx="65">
                        <c:v>1.7826</c:v>
                      </c:pt>
                      <c:pt idx="66">
                        <c:v>1.7829682</c:v>
                      </c:pt>
                      <c:pt idx="67">
                        <c:v>1.7816997999999999</c:v>
                      </c:pt>
                      <c:pt idx="68">
                        <c:v>1.7791982</c:v>
                      </c:pt>
                      <c:pt idx="69">
                        <c:v>1.7758670999999999</c:v>
                      </c:pt>
                      <c:pt idx="70">
                        <c:v>1.7721100000000001</c:v>
                      </c:pt>
                      <c:pt idx="71">
                        <c:v>1.7682589</c:v>
                      </c:pt>
                      <c:pt idx="72">
                        <c:v>1.7640389999999999</c:v>
                      </c:pt>
                      <c:pt idx="73">
                        <c:v>1.7589437999999999</c:v>
                      </c:pt>
                      <c:pt idx="74">
                        <c:v>1.7524663</c:v>
                      </c:pt>
                      <c:pt idx="75">
                        <c:v>1.7441</c:v>
                      </c:pt>
                      <c:pt idx="76">
                        <c:v>1.7335594999999999</c:v>
                      </c:pt>
                      <c:pt idx="77">
                        <c:v>1.7208581000000001</c:v>
                      </c:pt>
                      <c:pt idx="78">
                        <c:v>1.7059369</c:v>
                      </c:pt>
                      <c:pt idx="79">
                        <c:v>1.6887372</c:v>
                      </c:pt>
                      <c:pt idx="80">
                        <c:v>1.6692</c:v>
                      </c:pt>
                      <c:pt idx="81">
                        <c:v>1.6475287000000001</c:v>
                      </c:pt>
                      <c:pt idx="82">
                        <c:v>1.6234127</c:v>
                      </c:pt>
                      <c:pt idx="83">
                        <c:v>1.5960223</c:v>
                      </c:pt>
                      <c:pt idx="84">
                        <c:v>1.5645279999999999</c:v>
                      </c:pt>
                      <c:pt idx="85">
                        <c:v>1.5281</c:v>
                      </c:pt>
                      <c:pt idx="86">
                        <c:v>1.4861114</c:v>
                      </c:pt>
                      <c:pt idx="87">
                        <c:v>1.4395214999999999</c:v>
                      </c:pt>
                      <c:pt idx="88">
                        <c:v>1.3898798999999999</c:v>
                      </c:pt>
                      <c:pt idx="89">
                        <c:v>1.3387362</c:v>
                      </c:pt>
                      <c:pt idx="90">
                        <c:v>1.2876399999999999</c:v>
                      </c:pt>
                      <c:pt idx="91">
                        <c:v>1.2374223</c:v>
                      </c:pt>
                      <c:pt idx="92">
                        <c:v>1.1878242999999999</c:v>
                      </c:pt>
                      <c:pt idx="93">
                        <c:v>1.1387611</c:v>
                      </c:pt>
                      <c:pt idx="94">
                        <c:v>1.0901479999999999</c:v>
                      </c:pt>
                      <c:pt idx="95">
                        <c:v>1.0419</c:v>
                      </c:pt>
                      <c:pt idx="96">
                        <c:v>0.99419760000000001</c:v>
                      </c:pt>
                      <c:pt idx="97">
                        <c:v>0.9473473</c:v>
                      </c:pt>
                      <c:pt idx="98">
                        <c:v>0.90145310000000001</c:v>
                      </c:pt>
                      <c:pt idx="99">
                        <c:v>0.85661929999999997</c:v>
                      </c:pt>
                      <c:pt idx="100">
                        <c:v>0.81295010000000001</c:v>
                      </c:pt>
                      <c:pt idx="101">
                        <c:v>0.77051729999999996</c:v>
                      </c:pt>
                      <c:pt idx="102">
                        <c:v>0.7294448</c:v>
                      </c:pt>
                      <c:pt idx="103">
                        <c:v>0.68991360000000002</c:v>
                      </c:pt>
                      <c:pt idx="104">
                        <c:v>0.65210489999999999</c:v>
                      </c:pt>
                      <c:pt idx="105">
                        <c:v>0.61619999999999997</c:v>
                      </c:pt>
                      <c:pt idx="106">
                        <c:v>0.58232859999999997</c:v>
                      </c:pt>
                      <c:pt idx="107">
                        <c:v>0.55041620000000002</c:v>
                      </c:pt>
                      <c:pt idx="108">
                        <c:v>0.52033759999999996</c:v>
                      </c:pt>
                      <c:pt idx="109">
                        <c:v>0.4919673</c:v>
                      </c:pt>
                      <c:pt idx="110">
                        <c:v>0.46517999999999998</c:v>
                      </c:pt>
                      <c:pt idx="111">
                        <c:v>0.4399246</c:v>
                      </c:pt>
                      <c:pt idx="112">
                        <c:v>0.41618359999999999</c:v>
                      </c:pt>
                      <c:pt idx="113">
                        <c:v>0.39388220000000002</c:v>
                      </c:pt>
                      <c:pt idx="114">
                        <c:v>0.3729459</c:v>
                      </c:pt>
                      <c:pt idx="115">
                        <c:v>0.3533</c:v>
                      </c:pt>
                      <c:pt idx="116">
                        <c:v>0.33485779999999998</c:v>
                      </c:pt>
                      <c:pt idx="117">
                        <c:v>0.3175521</c:v>
                      </c:pt>
                      <c:pt idx="118">
                        <c:v>0.30133749999999998</c:v>
                      </c:pt>
                      <c:pt idx="119">
                        <c:v>0.2861686</c:v>
                      </c:pt>
                      <c:pt idx="120">
                        <c:v>0.27200000000000002</c:v>
                      </c:pt>
                      <c:pt idx="121">
                        <c:v>0.25881710000000002</c:v>
                      </c:pt>
                      <c:pt idx="122">
                        <c:v>0.2464838</c:v>
                      </c:pt>
                      <c:pt idx="123">
                        <c:v>0.2347718</c:v>
                      </c:pt>
                      <c:pt idx="124">
                        <c:v>0.22345329999999999</c:v>
                      </c:pt>
                      <c:pt idx="125">
                        <c:v>0.21229999999999999</c:v>
                      </c:pt>
                      <c:pt idx="126">
                        <c:v>0.20116919999999999</c:v>
                      </c:pt>
                      <c:pt idx="127">
                        <c:v>0.1901196</c:v>
                      </c:pt>
                      <c:pt idx="128">
                        <c:v>0.17922540000000001</c:v>
                      </c:pt>
                      <c:pt idx="129">
                        <c:v>0.16856080000000001</c:v>
                      </c:pt>
                      <c:pt idx="130">
                        <c:v>0.15820000000000001</c:v>
                      </c:pt>
                      <c:pt idx="131">
                        <c:v>0.1481383</c:v>
                      </c:pt>
                      <c:pt idx="132">
                        <c:v>0.13837579999999999</c:v>
                      </c:pt>
                      <c:pt idx="133">
                        <c:v>0.1289942</c:v>
                      </c:pt>
                      <c:pt idx="134">
                        <c:v>0.1200751</c:v>
                      </c:pt>
                      <c:pt idx="135">
                        <c:v>0.11169999999999999</c:v>
                      </c:pt>
                      <c:pt idx="136">
                        <c:v>0.10390480000000001</c:v>
                      </c:pt>
                      <c:pt idx="137">
                        <c:v>9.666748E-2</c:v>
                      </c:pt>
                      <c:pt idx="138">
                        <c:v>8.9982720000000002E-2</c:v>
                      </c:pt>
                      <c:pt idx="139">
                        <c:v>8.3845310000000006E-2</c:v>
                      </c:pt>
                      <c:pt idx="140">
                        <c:v>7.8249990000000005E-2</c:v>
                      </c:pt>
                      <c:pt idx="141">
                        <c:v>7.3208990000000002E-2</c:v>
                      </c:pt>
                      <c:pt idx="142">
                        <c:v>6.8678160000000002E-2</c:v>
                      </c:pt>
                      <c:pt idx="143">
                        <c:v>6.4567840000000001E-2</c:v>
                      </c:pt>
                      <c:pt idx="144">
                        <c:v>6.0788349999999998E-2</c:v>
                      </c:pt>
                      <c:pt idx="145">
                        <c:v>5.7250009999999997E-2</c:v>
                      </c:pt>
                      <c:pt idx="146">
                        <c:v>5.3904349999999997E-2</c:v>
                      </c:pt>
                      <c:pt idx="147">
                        <c:v>5.0746640000000003E-2</c:v>
                      </c:pt>
                      <c:pt idx="148">
                        <c:v>4.7752759999999998E-2</c:v>
                      </c:pt>
                      <c:pt idx="149">
                        <c:v>4.4898590000000002E-2</c:v>
                      </c:pt>
                      <c:pt idx="150">
                        <c:v>4.2160000000000003E-2</c:v>
                      </c:pt>
                      <c:pt idx="151">
                        <c:v>3.9507279999999999E-2</c:v>
                      </c:pt>
                      <c:pt idx="152">
                        <c:v>3.6935639999999999E-2</c:v>
                      </c:pt>
                      <c:pt idx="153">
                        <c:v>3.445836E-2</c:v>
                      </c:pt>
                      <c:pt idx="154">
                        <c:v>3.2088720000000001E-2</c:v>
                      </c:pt>
                      <c:pt idx="155">
                        <c:v>2.9839999999999998E-2</c:v>
                      </c:pt>
                      <c:pt idx="156">
                        <c:v>2.771181E-2</c:v>
                      </c:pt>
                      <c:pt idx="157">
                        <c:v>2.5694439999999999E-2</c:v>
                      </c:pt>
                      <c:pt idx="158">
                        <c:v>2.3787160000000002E-2</c:v>
                      </c:pt>
                      <c:pt idx="159">
                        <c:v>2.1989249999999998E-2</c:v>
                      </c:pt>
                      <c:pt idx="160">
                        <c:v>2.0299999999999999E-2</c:v>
                      </c:pt>
                      <c:pt idx="161">
                        <c:v>1.871805E-2</c:v>
                      </c:pt>
                      <c:pt idx="162">
                        <c:v>1.724036E-2</c:v>
                      </c:pt>
                      <c:pt idx="163">
                        <c:v>1.5863639999999998E-2</c:v>
                      </c:pt>
                      <c:pt idx="164">
                        <c:v>1.458461E-2</c:v>
                      </c:pt>
                      <c:pt idx="165">
                        <c:v>1.34E-2</c:v>
                      </c:pt>
                      <c:pt idx="166">
                        <c:v>1.2307230000000001E-2</c:v>
                      </c:pt>
                      <c:pt idx="167">
                        <c:v>1.130188E-2</c:v>
                      </c:pt>
                      <c:pt idx="168">
                        <c:v>1.0377920000000001E-2</c:v>
                      </c:pt>
                      <c:pt idx="169">
                        <c:v>9.5293059999999995E-3</c:v>
                      </c:pt>
                      <c:pt idx="170">
                        <c:v>8.7499989999999996E-3</c:v>
                      </c:pt>
                      <c:pt idx="171">
                        <c:v>8.0351999999999993E-3</c:v>
                      </c:pt>
                      <c:pt idx="172">
                        <c:v>7.3816000000000003E-3</c:v>
                      </c:pt>
                      <c:pt idx="173">
                        <c:v>6.7853999999999996E-3</c:v>
                      </c:pt>
                      <c:pt idx="174">
                        <c:v>6.2427999999999997E-3</c:v>
                      </c:pt>
                      <c:pt idx="175">
                        <c:v>5.7499990000000004E-3</c:v>
                      </c:pt>
                      <c:pt idx="176">
                        <c:v>5.3036000000000003E-3</c:v>
                      </c:pt>
                      <c:pt idx="177">
                        <c:v>4.8998000000000002E-3</c:v>
                      </c:pt>
                      <c:pt idx="178">
                        <c:v>4.5342000000000004E-3</c:v>
                      </c:pt>
                      <c:pt idx="179">
                        <c:v>4.2024000000000002E-3</c:v>
                      </c:pt>
                      <c:pt idx="180">
                        <c:v>3.8999999999999998E-3</c:v>
                      </c:pt>
                      <c:pt idx="181">
                        <c:v>3.6232E-3</c:v>
                      </c:pt>
                      <c:pt idx="182">
                        <c:v>3.3706000000000001E-3</c:v>
                      </c:pt>
                      <c:pt idx="183">
                        <c:v>3.1413999999999999E-3</c:v>
                      </c:pt>
                      <c:pt idx="184">
                        <c:v>2.9348E-3</c:v>
                      </c:pt>
                      <c:pt idx="185">
                        <c:v>2.7499989999999999E-3</c:v>
                      </c:pt>
                      <c:pt idx="186">
                        <c:v>2.5852000000000002E-3</c:v>
                      </c:pt>
                      <c:pt idx="187">
                        <c:v>2.4386E-3</c:v>
                      </c:pt>
                      <c:pt idx="188">
                        <c:v>2.3094000000000001E-3</c:v>
                      </c:pt>
                      <c:pt idx="189">
                        <c:v>2.1968000000000001E-3</c:v>
                      </c:pt>
                      <c:pt idx="190">
                        <c:v>2.0999999999999999E-3</c:v>
                      </c:pt>
                      <c:pt idx="191">
                        <c:v>2.0177329999999999E-3</c:v>
                      </c:pt>
                      <c:pt idx="192">
                        <c:v>1.9482E-3</c:v>
                      </c:pt>
                      <c:pt idx="193">
                        <c:v>1.8898000000000001E-3</c:v>
                      </c:pt>
                      <c:pt idx="194">
                        <c:v>1.8409329999999999E-3</c:v>
                      </c:pt>
                      <c:pt idx="195">
                        <c:v>1.8E-3</c:v>
                      </c:pt>
                      <c:pt idx="196">
                        <c:v>1.766267E-3</c:v>
                      </c:pt>
                      <c:pt idx="197">
                        <c:v>1.7378000000000001E-3</c:v>
                      </c:pt>
                      <c:pt idx="198">
                        <c:v>1.7112E-3</c:v>
                      </c:pt>
                      <c:pt idx="199">
                        <c:v>1.6830669999999999E-3</c:v>
                      </c:pt>
                      <c:pt idx="200">
                        <c:v>1.6500009999999999E-3</c:v>
                      </c:pt>
                      <c:pt idx="201">
                        <c:v>1.6101329999999999E-3</c:v>
                      </c:pt>
                      <c:pt idx="202">
                        <c:v>1.5644000000000001E-3</c:v>
                      </c:pt>
                      <c:pt idx="203">
                        <c:v>1.5135999999999999E-3</c:v>
                      </c:pt>
                      <c:pt idx="204">
                        <c:v>1.4585329999999999E-3</c:v>
                      </c:pt>
                      <c:pt idx="205">
                        <c:v>1.4E-3</c:v>
                      </c:pt>
                      <c:pt idx="206">
                        <c:v>1.3366669999999999E-3</c:v>
                      </c:pt>
                      <c:pt idx="207">
                        <c:v>1.2700000000000001E-3</c:v>
                      </c:pt>
                      <c:pt idx="208">
                        <c:v>1.2049999999999999E-3</c:v>
                      </c:pt>
                      <c:pt idx="209">
                        <c:v>1.1466670000000001E-3</c:v>
                      </c:pt>
                      <c:pt idx="210">
                        <c:v>1.1000000000000001E-3</c:v>
                      </c:pt>
                      <c:pt idx="211">
                        <c:v>1.0688E-3</c:v>
                      </c:pt>
                      <c:pt idx="212">
                        <c:v>1.0494E-3</c:v>
                      </c:pt>
                      <c:pt idx="213">
                        <c:v>1.0356E-3</c:v>
                      </c:pt>
                      <c:pt idx="214">
                        <c:v>1.0212000000000001E-3</c:v>
                      </c:pt>
                      <c:pt idx="215">
                        <c:v>1E-3</c:v>
                      </c:pt>
                      <c:pt idx="216">
                        <c:v>9.6864E-4</c:v>
                      </c:pt>
                      <c:pt idx="217">
                        <c:v>9.2991999999999999E-4</c:v>
                      </c:pt>
                      <c:pt idx="218">
                        <c:v>8.8688000000000005E-4</c:v>
                      </c:pt>
                      <c:pt idx="219">
                        <c:v>8.4256000000000001E-4</c:v>
                      </c:pt>
                      <c:pt idx="220">
                        <c:v>8.0000000000000004E-4</c:v>
                      </c:pt>
                      <c:pt idx="221">
                        <c:v>7.6095999999999998E-4</c:v>
                      </c:pt>
                      <c:pt idx="222">
                        <c:v>7.2367999999999998E-4</c:v>
                      </c:pt>
                      <c:pt idx="223">
                        <c:v>6.8592000000000002E-4</c:v>
                      </c:pt>
                      <c:pt idx="224">
                        <c:v>6.4543999999999995E-4</c:v>
                      </c:pt>
                      <c:pt idx="225">
                        <c:v>5.9999999999999995E-4</c:v>
                      </c:pt>
                      <c:pt idx="226">
                        <c:v>5.4786699999999995E-4</c:v>
                      </c:pt>
                      <c:pt idx="227">
                        <c:v>4.9160000000000002E-4</c:v>
                      </c:pt>
                      <c:pt idx="228">
                        <c:v>4.3540000000000001E-4</c:v>
                      </c:pt>
                      <c:pt idx="229">
                        <c:v>3.8346700000000002E-4</c:v>
                      </c:pt>
                      <c:pt idx="230">
                        <c:v>3.4000000000000002E-4</c:v>
                      </c:pt>
                      <c:pt idx="231">
                        <c:v>3.0725300000000001E-4</c:v>
                      </c:pt>
                      <c:pt idx="232">
                        <c:v>2.8316000000000002E-4</c:v>
                      </c:pt>
                      <c:pt idx="233">
                        <c:v>2.6543999999999998E-4</c:v>
                      </c:pt>
                      <c:pt idx="234">
                        <c:v>2.5181299999999998E-4</c:v>
                      </c:pt>
                      <c:pt idx="235">
                        <c:v>2.4000000000000001E-4</c:v>
                      </c:pt>
                      <c:pt idx="236">
                        <c:v>2.29547E-4</c:v>
                      </c:pt>
                      <c:pt idx="237">
                        <c:v>2.2064E-4</c:v>
                      </c:pt>
                      <c:pt idx="238">
                        <c:v>2.1196E-4</c:v>
                      </c:pt>
                      <c:pt idx="239">
                        <c:v>2.0218699999999999E-4</c:v>
                      </c:pt>
                      <c:pt idx="240">
                        <c:v>1.9000000000000001E-4</c:v>
                      </c:pt>
                      <c:pt idx="241">
                        <c:v>1.7421299999999999E-4</c:v>
                      </c:pt>
                      <c:pt idx="242">
                        <c:v>1.5563999999999999E-4</c:v>
                      </c:pt>
                      <c:pt idx="243">
                        <c:v>1.3595999999999999E-4</c:v>
                      </c:pt>
                      <c:pt idx="244">
                        <c:v>1.16853E-4</c:v>
                      </c:pt>
                      <c:pt idx="245">
                        <c:v>1E-4</c:v>
                      </c:pt>
                      <c:pt idx="246" formatCode="0.00E+00">
                        <c:v>8.6133300000000004E-5</c:v>
                      </c:pt>
                      <c:pt idx="247">
                        <c:v>7.4599999999999997E-5</c:v>
                      </c:pt>
                      <c:pt idx="248">
                        <c:v>6.4999999999999994E-5</c:v>
                      </c:pt>
                      <c:pt idx="249" formatCode="0.00E+00">
                        <c:v>5.6933299999999999E-5</c:v>
                      </c:pt>
                      <c:pt idx="250" formatCode="0.00E+00">
                        <c:v>5.0000000000000002E-5</c:v>
                      </c:pt>
                      <c:pt idx="251">
                        <c:v>4.4159999999999997E-5</c:v>
                      </c:pt>
                      <c:pt idx="252">
                        <c:v>3.9480000000000001E-5</c:v>
                      </c:pt>
                      <c:pt idx="253">
                        <c:v>3.5719999999999997E-5</c:v>
                      </c:pt>
                      <c:pt idx="254">
                        <c:v>3.2639999999999999E-5</c:v>
                      </c:pt>
                      <c:pt idx="255">
                        <c:v>3.0000000000000001E-5</c:v>
                      </c:pt>
                      <c:pt idx="256" formatCode="0.00E+00">
                        <c:v>2.7653299999999998E-5</c:v>
                      </c:pt>
                      <c:pt idx="257">
                        <c:v>2.5559999999999999E-5</c:v>
                      </c:pt>
                      <c:pt idx="258">
                        <c:v>2.3640000000000001E-5</c:v>
                      </c:pt>
                      <c:pt idx="259" formatCode="0.00E+00">
                        <c:v>2.18133E-5</c:v>
                      </c:pt>
                      <c:pt idx="260">
                        <c:v>2.0000000000000002E-5</c:v>
                      </c:pt>
                      <c:pt idx="261" formatCode="0.00E+00">
                        <c:v>1.8133300000000001E-5</c:v>
                      </c:pt>
                      <c:pt idx="262">
                        <c:v>1.6200000000000001E-5</c:v>
                      </c:pt>
                      <c:pt idx="263">
                        <c:v>1.42E-5</c:v>
                      </c:pt>
                      <c:pt idx="264" formatCode="0.00E+00">
                        <c:v>1.21333E-5</c:v>
                      </c:pt>
                      <c:pt idx="265">
                        <c:v>1.0000000000000001E-5</c:v>
                      </c:pt>
                      <c:pt idx="266" formatCode="0.00E+00">
                        <c:v>7.7333299999999997E-6</c:v>
                      </c:pt>
                      <c:pt idx="267">
                        <c:v>5.4E-6</c:v>
                      </c:pt>
                      <c:pt idx="268">
                        <c:v>3.1999999999999999E-6</c:v>
                      </c:pt>
                      <c:pt idx="269" formatCode="0.00E+00">
                        <c:v>1.33333E-6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5A2-42AA-A976-12A721B4D276}"/>
                  </c:ext>
                </c:extLst>
              </c15:ser>
            </c15:filteredScatterSeries>
          </c:ext>
        </c:extLst>
      </c:scatterChart>
      <c:valAx>
        <c:axId val="911912608"/>
        <c:scaling>
          <c:orientation val="minMax"/>
          <c:max val="800"/>
          <c:min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1912192"/>
        <c:crosses val="autoZero"/>
        <c:crossBetween val="midCat"/>
      </c:valAx>
      <c:valAx>
        <c:axId val="9119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191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YAG-</a:t>
            </a:r>
            <a:r>
              <a:rPr lang="zh-TW"/>
              <a:t>長波長</a:t>
            </a:r>
          </a:p>
        </c:rich>
      </c:tx>
      <c:layout>
        <c:manualLayout>
          <c:xMode val="edge"/>
          <c:yMode val="edge"/>
          <c:x val="0.381124890638670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l!$G$1</c:f>
              <c:strCache>
                <c:ptCount val="1"/>
                <c:pt idx="0">
                  <c:v>S(lambda)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l!$G$2:$G$452</c:f>
              <c:numCache>
                <c:formatCode>General</c:formatCode>
                <c:ptCount val="451"/>
                <c:pt idx="0">
                  <c:v>4.4857362792600537E-11</c:v>
                </c:pt>
                <c:pt idx="1">
                  <c:v>6.2544964739997774E-11</c:v>
                </c:pt>
                <c:pt idx="2">
                  <c:v>8.6854402699606431E-11</c:v>
                </c:pt>
                <c:pt idx="3">
                  <c:v>1.2013063749228057E-10</c:v>
                </c:pt>
                <c:pt idx="4">
                  <c:v>1.6550055855841205E-10</c:v>
                </c:pt>
                <c:pt idx="5">
                  <c:v>2.2711711560329845E-10</c:v>
                </c:pt>
                <c:pt idx="6">
                  <c:v>3.1047430668028497E-10</c:v>
                </c:pt>
                <c:pt idx="7">
                  <c:v>4.228119587159512E-10</c:v>
                </c:pt>
                <c:pt idx="8">
                  <c:v>5.7363383456544722E-10</c:v>
                </c:pt>
                <c:pt idx="9">
                  <c:v>7.7536819328850862E-10</c:v>
                </c:pt>
                <c:pt idx="10">
                  <c:v>1.0442067028324255E-9</c:v>
                </c:pt>
                <c:pt idx="11">
                  <c:v>1.4011657699649604E-9</c:v>
                </c:pt>
                <c:pt idx="12">
                  <c:v>1.8734241550973347E-9</c:v>
                </c:pt>
                <c:pt idx="13">
                  <c:v>2.4960024570975546E-9</c:v>
                </c:pt>
                <c:pt idx="14">
                  <c:v>3.3138639991601317E-9</c:v>
                </c:pt>
                <c:pt idx="15">
                  <c:v>4.3845331740820303E-9</c:v>
                </c:pt>
                <c:pt idx="16">
                  <c:v>5.7813468101007044E-9</c:v>
                </c:pt>
                <c:pt idx="17">
                  <c:v>7.597477034477275E-9</c:v>
                </c:pt>
                <c:pt idx="18">
                  <c:v>9.9508909241071425E-9</c:v>
                </c:pt>
                <c:pt idx="19">
                  <c:v>1.2990443469697798E-8</c:v>
                </c:pt>
                <c:pt idx="20">
                  <c:v>1.6903336618148039E-8</c:v>
                </c:pt>
                <c:pt idx="21">
                  <c:v>2.1924219018487022E-8</c:v>
                </c:pt>
                <c:pt idx="22">
                  <c:v>2.8346249246425973E-8</c:v>
                </c:pt>
                <c:pt idx="23">
                  <c:v>3.6534500429419693E-8</c:v>
                </c:pt>
                <c:pt idx="24">
                  <c:v>4.6942147084058479E-8</c:v>
                </c:pt>
                <c:pt idx="25">
                  <c:v>6.0129946388609729E-8</c:v>
                </c:pt>
                <c:pt idx="26">
                  <c:v>7.6789606848422797E-8</c:v>
                </c:pt>
                <c:pt idx="27">
                  <c:v>9.7771728189063262E-8</c:v>
                </c:pt>
                <c:pt idx="28">
                  <c:v>1.2411909815431877E-7</c:v>
                </c:pt>
                <c:pt idx="29">
                  <c:v>1.5710624550758369E-7</c:v>
                </c:pt>
                <c:pt idx="30">
                  <c:v>1.9828627472545653E-7</c:v>
                </c:pt>
                <c:pt idx="31">
                  <c:v>2.4954614737947887E-7</c:v>
                </c:pt>
                <c:pt idx="32">
                  <c:v>3.1317172871202925E-7</c:v>
                </c:pt>
                <c:pt idx="33">
                  <c:v>3.9192408602778695E-7</c:v>
                </c:pt>
                <c:pt idx="34">
                  <c:v>4.8912870873717591E-7</c:v>
                </c:pt>
                <c:pt idx="35">
                  <c:v>6.0877951856321627E-7</c:v>
                </c:pt>
                <c:pt idx="36">
                  <c:v>7.556597527565472E-7</c:v>
                </c:pt>
                <c:pt idx="37">
                  <c:v>9.3548203316254501E-7</c:v>
                </c:pt>
                <c:pt idx="38">
                  <c:v>1.1550501794351919E-6</c:v>
                </c:pt>
                <c:pt idx="39">
                  <c:v>1.4224455851284439E-6</c:v>
                </c:pt>
                <c:pt idx="40">
                  <c:v>1.7472412500672524E-6</c:v>
                </c:pt>
                <c:pt idx="41">
                  <c:v>2.1407468502431218E-6</c:v>
                </c:pt>
                <c:pt idx="42">
                  <c:v>2.6162885260854516E-6</c:v>
                </c:pt>
                <c:pt idx="43">
                  <c:v>3.1895273795497227E-6</c:v>
                </c:pt>
                <c:pt idx="44">
                  <c:v>3.8788209878608083E-6</c:v>
                </c:pt>
                <c:pt idx="45">
                  <c:v>4.7056325643572288E-6</c:v>
                </c:pt>
                <c:pt idx="46">
                  <c:v>5.6949927216659482E-6</c:v>
                </c:pt>
                <c:pt idx="47">
                  <c:v>6.8760191159123069E-6</c:v>
                </c:pt>
                <c:pt idx="48">
                  <c:v>8.2824995688914251E-6</c:v>
                </c:pt>
                <c:pt idx="49">
                  <c:v>9.9535445736912537E-6</c:v>
                </c:pt>
                <c:pt idx="50">
                  <c:v>1.1934315383302922E-5</c:v>
                </c:pt>
                <c:pt idx="51">
                  <c:v>1.4276834155984375E-5</c:v>
                </c:pt>
                <c:pt idx="52">
                  <c:v>1.7040882879833836E-5</c:v>
                </c:pt>
                <c:pt idx="53">
                  <c:v>2.0294998016079259E-5</c:v>
                </c:pt>
                <c:pt idx="54">
                  <c:v>2.4117567979539719E-5</c:v>
                </c:pt>
                <c:pt idx="55">
                  <c:v>2.8598040708814462E-5</c:v>
                </c:pt>
                <c:pt idx="56">
                  <c:v>3.3838248661015508E-5</c:v>
                </c:pt>
                <c:pt idx="57">
                  <c:v>3.9953858589120687E-5</c:v>
                </c:pt>
                <c:pt idx="58">
                  <c:v>4.7075953417038338E-5</c:v>
                </c:pt>
                <c:pt idx="59">
                  <c:v>5.5352753410996474E-5</c:v>
                </c:pt>
                <c:pt idx="60">
                  <c:v>6.4951483648731845E-5</c:v>
                </c:pt>
                <c:pt idx="61">
                  <c:v>7.6060394503218816E-5</c:v>
                </c:pt>
                <c:pt idx="62">
                  <c:v>8.8890941478672988E-5</c:v>
                </c:pt>
                <c:pt idx="63">
                  <c:v>1.0368013025708954E-4</c:v>
                </c:pt>
                <c:pt idx="64">
                  <c:v>1.2069303222792918E-4</c:v>
                </c:pt>
                <c:pt idx="65">
                  <c:v>1.4022547507674734E-4</c:v>
                </c:pt>
                <c:pt idx="66">
                  <c:v>1.626069121963315E-4</c:v>
                </c:pt>
                <c:pt idx="67">
                  <c:v>1.8820347375298778E-4</c:v>
                </c:pt>
                <c:pt idx="68">
                  <c:v>2.1742120118865447E-4</c:v>
                </c:pt>
                <c:pt idx="69">
                  <c:v>2.5070946576544298E-4</c:v>
                </c:pt>
                <c:pt idx="70">
                  <c:v>2.8856457046309061E-4</c:v>
                </c:pt>
                <c:pt idx="71">
                  <c:v>3.3153353312308806E-4</c:v>
                </c:pt>
                <c:pt idx="72">
                  <c:v>3.80218047198857E-4</c:v>
                </c:pt>
                <c:pt idx="73">
                  <c:v>4.3527861482367259E-4</c:v>
                </c:pt>
                <c:pt idx="74">
                  <c:v>4.9743884515299772E-4</c:v>
                </c:pt>
                <c:pt idx="75">
                  <c:v>5.6748990908310525E-4</c:v>
                </c:pt>
                <c:pt idx="76">
                  <c:v>6.4629513950256148E-4</c:v>
                </c:pt>
                <c:pt idx="77">
                  <c:v>7.3479476420802085E-4</c:v>
                </c:pt>
                <c:pt idx="78">
                  <c:v>8.3401075652350415E-4</c:v>
                </c:pt>
                <c:pt idx="79">
                  <c:v>9.4505178651666357E-4</c:v>
                </c:pt>
                <c:pt idx="80">
                  <c:v>1.0691182535223049E-3</c:v>
                </c:pt>
                <c:pt idx="81">
                  <c:v>1.2075073784793956E-3</c:v>
                </c:pt>
                <c:pt idx="82">
                  <c:v>1.361618332381274E-3</c:v>
                </c:pt>
                <c:pt idx="83">
                  <c:v>1.5329573749494941E-3</c:v>
                </c:pt>
                <c:pt idx="84">
                  <c:v>1.7231429754898816E-3</c:v>
                </c:pt>
                <c:pt idx="85">
                  <c:v>1.9339108857967366E-3</c:v>
                </c:pt>
                <c:pt idx="86">
                  <c:v>2.1671191329595682E-3</c:v>
                </c:pt>
                <c:pt idx="87">
                  <c:v>2.4247528980188868E-3</c:v>
                </c:pt>
                <c:pt idx="88">
                  <c:v>2.7089292446366275E-3</c:v>
                </c:pt>
                <c:pt idx="89">
                  <c:v>3.0219016603149867E-3</c:v>
                </c:pt>
                <c:pt idx="90">
                  <c:v>3.3660643712382144E-3</c:v>
                </c:pt>
                <c:pt idx="91">
                  <c:v>3.7439563905469634E-3</c:v>
                </c:pt>
                <c:pt idx="92">
                  <c:v>4.1582652588057342E-3</c:v>
                </c:pt>
                <c:pt idx="93">
                  <c:v>4.6118304346116964E-3</c:v>
                </c:pt>
                <c:pt idx="94">
                  <c:v>5.1076462927362549E-3</c:v>
                </c:pt>
                <c:pt idx="95">
                  <c:v>5.6488646869078535E-3</c:v>
                </c:pt>
                <c:pt idx="96">
                  <c:v>6.2387970343511599E-3</c:v>
                </c:pt>
                <c:pt idx="97">
                  <c:v>6.8809158795083885E-3</c:v>
                </c:pt>
                <c:pt idx="98">
                  <c:v>7.578855894995103E-3</c:v>
                </c:pt>
                <c:pt idx="99">
                  <c:v>8.3364142787949458E-3</c:v>
                </c:pt>
                <c:pt idx="100">
                  <c:v>9.1575505079826303E-3</c:v>
                </c:pt>
                <c:pt idx="101">
                  <c:v>1.0046385410886368E-2</c:v>
                </c:pt>
                <c:pt idx="102">
                  <c:v>1.1007199521561924E-2</c:v>
                </c:pt>
                <c:pt idx="103">
                  <c:v>1.2044430682748537E-2</c:v>
                </c:pt>
                <c:pt idx="104">
                  <c:v>1.3162670866108658E-2</c:v>
                </c:pt>
                <c:pt idx="105">
                  <c:v>1.4366662181510587E-2</c:v>
                </c:pt>
                <c:pt idx="106">
                  <c:v>1.5661292050386737E-2</c:v>
                </c:pt>
                <c:pt idx="107">
                  <c:v>1.7051587521775012E-2</c:v>
                </c:pt>
                <c:pt idx="108">
                  <c:v>1.854270871351292E-2</c:v>
                </c:pt>
                <c:pt idx="109">
                  <c:v>2.0139941365181876E-2</c:v>
                </c:pt>
                <c:pt idx="110">
                  <c:v>2.1848688493772903E-2</c:v>
                </c:pt>
                <c:pt idx="111">
                  <c:v>2.3674461147638302E-2</c:v>
                </c:pt>
                <c:pt idx="112">
                  <c:v>2.5622868259081964E-2</c:v>
                </c:pt>
                <c:pt idx="113">
                  <c:v>2.7699605600892269E-2</c:v>
                </c:pt>
                <c:pt idx="114">
                  <c:v>2.9910443857206502E-2</c:v>
                </c:pt>
                <c:pt idx="115">
                  <c:v>3.2261215824282236E-2</c:v>
                </c:pt>
                <c:pt idx="116">
                  <c:v>3.4757802762000613E-2</c:v>
                </c:pt>
                <c:pt idx="117">
                  <c:v>3.7406119922210414E-2</c:v>
                </c:pt>
                <c:pt idx="118">
                  <c:v>4.0212101285295759E-2</c:v>
                </c:pt>
                <c:pt idx="119">
                  <c:v>4.3181683541584158E-2</c:v>
                </c:pt>
                <c:pt idx="120">
                  <c:v>4.632078935936295E-2</c:v>
                </c:pt>
                <c:pt idx="121">
                  <c:v>4.9635309986306761E-2</c:v>
                </c:pt>
                <c:pt idx="122">
                  <c:v>5.3131087236000019E-2</c:v>
                </c:pt>
                <c:pt idx="123">
                  <c:v>5.6813894915924743E-2</c:v>
                </c:pt>
                <c:pt idx="124">
                  <c:v>6.0689419757750433E-2</c:v>
                </c:pt>
                <c:pt idx="125">
                  <c:v>6.4763241914964395E-2</c:v>
                </c:pt>
                <c:pt idx="126">
                  <c:v>6.9040815096793939E-2</c:v>
                </c:pt>
                <c:pt idx="127">
                  <c:v>7.3527446410959041E-2</c:v>
                </c:pt>
                <c:pt idx="128">
                  <c:v>7.822827599103703E-2</c:v>
                </c:pt>
                <c:pt idx="129">
                  <c:v>8.3148256487079103E-2</c:v>
                </c:pt>
                <c:pt idx="130">
                  <c:v>8.8292132500585152E-2</c:v>
                </c:pt>
                <c:pt idx="131">
                  <c:v>9.3664420046985108E-2</c:v>
                </c:pt>
                <c:pt idx="132">
                  <c:v>9.9269386130382387E-2</c:v>
                </c:pt>
                <c:pt idx="133">
                  <c:v>0.10511102851646763</c:v>
                </c:pt>
                <c:pt idx="134">
                  <c:v>0.11119305579020503</c:v>
                </c:pt>
                <c:pt idx="135">
                  <c:v>0.11751886778511349</c:v>
                </c:pt>
                <c:pt idx="136">
                  <c:v>0.12409153647070881</c:v>
                </c:pt>
                <c:pt idx="137">
                  <c:v>0.13091378738394668</c:v>
                </c:pt>
                <c:pt idx="138">
                  <c:v>0.13798798168929721</c:v>
                </c:pt>
                <c:pt idx="139">
                  <c:v>0.14531609895041112</c:v>
                </c:pt>
                <c:pt idx="140">
                  <c:v>0.15289972069420113</c:v>
                </c:pt>
                <c:pt idx="141">
                  <c:v>0.16074001484558445</c:v>
                </c:pt>
                <c:pt idx="142">
                  <c:v>0.16883772110810991</c:v>
                </c:pt>
                <c:pt idx="143">
                  <c:v>0.17719313736227249</c:v>
                </c:pt>
                <c:pt idx="144">
                  <c:v>0.18580610714948045</c:v>
                </c:pt>
                <c:pt idx="145">
                  <c:v>0.19467600830545176</c:v>
                </c:pt>
                <c:pt idx="146">
                  <c:v>0.20380174280226557</c:v>
                </c:pt>
                <c:pt idx="147">
                  <c:v>0.21318172785343517</c:v>
                </c:pt>
                <c:pt idx="148">
                  <c:v>0.22281388833120863</c:v>
                </c:pt>
                <c:pt idx="149">
                  <c:v>0.2326956505399001</c:v>
                </c:pt>
                <c:pt idx="150">
                  <c:v>0.2428239373834041</c:v>
                </c:pt>
                <c:pt idx="151">
                  <c:v>0.25319516495922534</c:v>
                </c:pt>
                <c:pt idx="152">
                  <c:v>0.26380524060535626</c:v>
                </c:pt>
                <c:pt idx="153">
                  <c:v>0.27464956242022759</c:v>
                </c:pt>
                <c:pt idx="154">
                  <c:v>0.28572302026975432</c:v>
                </c:pt>
                <c:pt idx="155">
                  <c:v>0.29701999828924408</c:v>
                </c:pt>
                <c:pt idx="156">
                  <c:v>0.30853437888166668</c:v>
                </c:pt>
                <c:pt idx="157">
                  <c:v>0.32025954820753039</c:v>
                </c:pt>
                <c:pt idx="158">
                  <c:v>0.33218840315541237</c:v>
                </c:pt>
                <c:pt idx="159">
                  <c:v>0.34431335977607269</c:v>
                </c:pt>
                <c:pt idx="160">
                  <c:v>0.35662636315708957</c:v>
                </c:pt>
                <c:pt idx="161">
                  <c:v>0.3691188987091078</c:v>
                </c:pt>
                <c:pt idx="162">
                  <c:v>0.38178200482912183</c:v>
                </c:pt>
                <c:pt idx="163">
                  <c:v>0.39460628690075722</c:v>
                </c:pt>
                <c:pt idx="164">
                  <c:v>0.40758193258629333</c:v>
                </c:pt>
                <c:pt idx="165">
                  <c:v>0.4206987283601934</c:v>
                </c:pt>
                <c:pt idx="166">
                  <c:v>0.43394607722922873</c:v>
                </c:pt>
                <c:pt idx="167">
                  <c:v>0.44731301757989306</c:v>
                </c:pt>
                <c:pt idx="168">
                  <c:v>0.46078824308973726</c:v>
                </c:pt>
                <c:pt idx="169">
                  <c:v>0.47436012363552188</c:v>
                </c:pt>
                <c:pt idx="170">
                  <c:v>0.48801672712769945</c:v>
                </c:pt>
                <c:pt idx="171">
                  <c:v>0.50174584219771101</c:v>
                </c:pt>
                <c:pt idx="172">
                  <c:v>0.515535001661932</c:v>
                </c:pt>
                <c:pt idx="173">
                  <c:v>0.52937150668380717</c:v>
                </c:pt>
                <c:pt idx="174">
                  <c:v>0.54324245155382733</c:v>
                </c:pt>
                <c:pt idx="175">
                  <c:v>0.557134749005462</c:v>
                </c:pt>
                <c:pt idx="176">
                  <c:v>0.57103515598403387</c:v>
                </c:pt>
                <c:pt idx="177">
                  <c:v>0.58493029978474986</c:v>
                </c:pt>
                <c:pt idx="178">
                  <c:v>0.59880670447571993</c:v>
                </c:pt>
                <c:pt idx="179">
                  <c:v>0.61265081752176909</c:v>
                </c:pt>
                <c:pt idx="180">
                  <c:v>0.6264490365251949</c:v>
                </c:pt>
                <c:pt idx="181">
                  <c:v>0.64018773600029943</c:v>
                </c:pt>
                <c:pt idx="182">
                  <c:v>0.65385329409956394</c:v>
                </c:pt>
                <c:pt idx="183">
                  <c:v>0.66743211921067469</c:v>
                </c:pt>
                <c:pt idx="184">
                  <c:v>0.68091067634528446</c:v>
                </c:pt>
                <c:pt idx="185">
                  <c:v>0.69427551324233461</c:v>
                </c:pt>
                <c:pt idx="186">
                  <c:v>0.70751328611101338</c:v>
                </c:pt>
                <c:pt idx="187">
                  <c:v>0.7206107849409138</c:v>
                </c:pt>
                <c:pt idx="188">
                  <c:v>0.73355495830969752</c:v>
                </c:pt>
                <c:pt idx="189">
                  <c:v>0.74633293762152508</c:v>
                </c:pt>
                <c:pt idx="190">
                  <c:v>0.75893206071268615</c:v>
                </c:pt>
                <c:pt idx="191">
                  <c:v>0.77133989476420028</c:v>
                </c:pt>
                <c:pt idx="192">
                  <c:v>0.78354425846467501</c:v>
                </c:pt>
                <c:pt idx="193">
                  <c:v>0.79553324337035602</c:v>
                </c:pt>
                <c:pt idx="194">
                  <c:v>0.80729523441306894</c:v>
                </c:pt>
                <c:pt idx="195">
                  <c:v>0.81881892951064095</c:v>
                </c:pt>
                <c:pt idx="196">
                  <c:v>0.83009335823832064</c:v>
                </c:pt>
                <c:pt idx="197">
                  <c:v>0.84110789952374443</c:v>
                </c:pt>
                <c:pt idx="198">
                  <c:v>0.85185229833203968</c:v>
                </c:pt>
                <c:pt idx="199">
                  <c:v>0.86231668131173644</c:v>
                </c:pt>
                <c:pt idx="200">
                  <c:v>0.87249157137622402</c:v>
                </c:pt>
                <c:pt idx="201">
                  <c:v>0.88236790119956465</c:v>
                </c:pt>
                <c:pt idx="202">
                  <c:v>0.89193702560949317</c:v>
                </c:pt>
                <c:pt idx="203">
                  <c:v>0.90119073286442075</c:v>
                </c:pt>
                <c:pt idx="204">
                  <c:v>0.91012125480517003</c:v>
                </c:pt>
                <c:pt idx="205">
                  <c:v>0.91872127587600683</c:v>
                </c:pt>
                <c:pt idx="206">
                  <c:v>0.9269839410132934</c:v>
                </c:pt>
                <c:pt idx="207">
                  <c:v>0.93490286240369835</c:v>
                </c:pt>
                <c:pt idx="208">
                  <c:v>0.94247212511745559</c:v>
                </c:pt>
                <c:pt idx="209">
                  <c:v>0.94968629162553564</c:v>
                </c:pt>
                <c:pt idx="210">
                  <c:v>0.95654040521286665</c:v>
                </c:pt>
                <c:pt idx="211">
                  <c:v>0.96302999230284525</c:v>
                </c:pt>
                <c:pt idx="212">
                  <c:v>0.96915106371134696</c:v>
                </c:pt>
                <c:pt idx="213">
                  <c:v>0.97490011485123973</c:v>
                </c:pt>
                <c:pt idx="214">
                  <c:v>0.98027412491104737</c:v>
                </c:pt>
                <c:pt idx="215">
                  <c:v>0.98527055503386107</c:v>
                </c:pt>
                <c:pt idx="216">
                  <c:v>0.98988734552490987</c:v>
                </c:pt>
                <c:pt idx="217">
                  <c:v>0.9941229121182934</c:v>
                </c:pt>
                <c:pt idx="218">
                  <c:v>0.99797614133534374</c:v>
                </c:pt>
                <c:pt idx="219">
                  <c:v>1.0014463849688184</c:v>
                </c:pt>
                <c:pt idx="220">
                  <c:v>1.0045334537287269</c:v>
                </c:pt>
                <c:pt idx="221">
                  <c:v>1.0072376100869844</c:v>
                </c:pt>
                <c:pt idx="222">
                  <c:v>1.0095595603593177</c:v>
                </c:pt>
                <c:pt idx="223">
                  <c:v>1.0115004460638983</c:v>
                </c:pt>
                <c:pt idx="224">
                  <c:v>1.0130618345970666</c:v>
                </c:pt>
                <c:pt idx="225">
                  <c:v>1.0142457092672086</c:v>
                </c:pt>
                <c:pt idx="226">
                  <c:v>1.0150544587284127</c:v>
                </c:pt>
                <c:pt idx="227">
                  <c:v>1.0154908658559165</c:v>
                </c:pt>
                <c:pt idx="228">
                  <c:v>1.015558096105591</c:v>
                </c:pt>
                <c:pt idx="229">
                  <c:v>1.0152596853997955</c:v>
                </c:pt>
                <c:pt idx="230">
                  <c:v>1.0145995275818913</c:v>
                </c:pt>
                <c:pt idx="231">
                  <c:v>1.0135818614814989</c:v>
                </c:pt>
                <c:pt idx="232">
                  <c:v>1.0122112576322699</c:v>
                </c:pt>
                <c:pt idx="233">
                  <c:v>1.0104926046835006</c:v>
                </c:pt>
                <c:pt idx="234">
                  <c:v>1.0084310955463527</c:v>
                </c:pt>
                <c:pt idx="235">
                  <c:v>1.0060322133147761</c:v>
                </c:pt>
                <c:pt idx="236">
                  <c:v>1.0033017170004597</c:v>
                </c:pt>
                <c:pt idx="237">
                  <c:v>1.0002456271202702</c:v>
                </c:pt>
                <c:pt idx="238">
                  <c:v>0.99687021117367991</c:v>
                </c:pt>
                <c:pt idx="239">
                  <c:v>0.99318196904666278</c:v>
                </c:pt>
                <c:pt idx="240">
                  <c:v>0.98918761837741875</c:v>
                </c:pt>
                <c:pt idx="241">
                  <c:v>0.98489407991812228</c:v>
                </c:pt>
                <c:pt idx="242">
                  <c:v>0.98030846292565932</c:v>
                </c:pt>
                <c:pt idx="243">
                  <c:v>0.9754380506130349</c:v>
                </c:pt>
                <c:pt idx="244">
                  <c:v>0.97029028569180631</c:v>
                </c:pt>
                <c:pt idx="245">
                  <c:v>0.96487275603453282</c:v>
                </c:pt>
                <c:pt idx="246">
                  <c:v>0.95919318048483859</c:v>
                </c:pt>
                <c:pt idx="247">
                  <c:v>0.95325939484126465</c:v>
                </c:pt>
                <c:pt idx="248">
                  <c:v>0.94707933803964162</c:v>
                </c:pt>
                <c:pt idx="249">
                  <c:v>0.94066103855726813</c:v>
                </c:pt>
                <c:pt idx="250">
                  <c:v>0.9340126010607156</c:v>
                </c:pt>
                <c:pt idx="251">
                  <c:v>0.9271421933176156</c:v>
                </c:pt>
                <c:pt idx="252">
                  <c:v>0.92005803339133185</c:v>
                </c:pt>
                <c:pt idx="253">
                  <c:v>0.91276837713595649</c:v>
                </c:pt>
                <c:pt idx="254">
                  <c:v>0.90528150600764179</c:v>
                </c:pt>
                <c:pt idx="255">
                  <c:v>0.89760571520684296</c:v>
                </c:pt>
                <c:pt idx="256">
                  <c:v>0.88974930216465098</c:v>
                </c:pt>
                <c:pt idx="257">
                  <c:v>0.88172055538501382</c:v>
                </c:pt>
                <c:pt idx="258">
                  <c:v>0.87352774365328389</c:v>
                </c:pt>
                <c:pt idx="259">
                  <c:v>0.8651791056202216</c:v>
                </c:pt>
                <c:pt idx="260">
                  <c:v>0.85668283976928217</c:v>
                </c:pt>
                <c:pt idx="261">
                  <c:v>0.84804709477376694</c:v>
                </c:pt>
                <c:pt idx="262">
                  <c:v>0.83927996024920226</c:v>
                </c:pt>
                <c:pt idx="263">
                  <c:v>0.83038945790513907</c:v>
                </c:pt>
                <c:pt idx="264">
                  <c:v>0.82138353309942536</c:v>
                </c:pt>
                <c:pt idx="265">
                  <c:v>0.81227004679691739</c:v>
                </c:pt>
                <c:pt idx="266">
                  <c:v>0.80305676793355796</c:v>
                </c:pt>
                <c:pt idx="267">
                  <c:v>0.79375136618573405</c:v>
                </c:pt>
                <c:pt idx="268">
                  <c:v>0.78436140514389108</c:v>
                </c:pt>
                <c:pt idx="269">
                  <c:v>0.77489433588846235</c:v>
                </c:pt>
                <c:pt idx="270">
                  <c:v>0.76535749096532346</c:v>
                </c:pt>
                <c:pt idx="271">
                  <c:v>0.75575807875716272</c:v>
                </c:pt>
                <c:pt idx="272">
                  <c:v>0.74610317824640471</c:v>
                </c:pt>
                <c:pt idx="273">
                  <c:v>0.7363997341646038</c:v>
                </c:pt>
                <c:pt idx="274">
                  <c:v>0.72665455252255906</c:v>
                </c:pt>
                <c:pt idx="275">
                  <c:v>0.71687429651478496</c:v>
                </c:pt>
                <c:pt idx="276">
                  <c:v>0.7070654827913907</c:v>
                </c:pt>
                <c:pt idx="277">
                  <c:v>0.69723447808990646</c:v>
                </c:pt>
                <c:pt idx="278">
                  <c:v>0.687387496219098</c:v>
                </c:pt>
                <c:pt idx="279">
                  <c:v>0.67753059538638205</c:v>
                </c:pt>
                <c:pt idx="280">
                  <c:v>0.66766967586005743</c:v>
                </c:pt>
                <c:pt idx="281">
                  <c:v>0.65781047795721015</c:v>
                </c:pt>
                <c:pt idx="282">
                  <c:v>0.64795858034784248</c:v>
                </c:pt>
                <c:pt idx="283">
                  <c:v>0.63811939866549949</c:v>
                </c:pt>
                <c:pt idx="284">
                  <c:v>0.6282981844144333</c:v>
                </c:pt>
                <c:pt idx="285">
                  <c:v>0.61850002416314853</c:v>
                </c:pt>
                <c:pt idx="286">
                  <c:v>0.60872983901400557</c:v>
                </c:pt>
                <c:pt idx="287">
                  <c:v>0.59899238433843616</c:v>
                </c:pt>
                <c:pt idx="288">
                  <c:v>0.58929224976722383</c:v>
                </c:pt>
                <c:pt idx="289">
                  <c:v>0.5796338594252427</c:v>
                </c:pt>
                <c:pt idx="290">
                  <c:v>0.57002147240000711</c:v>
                </c:pt>
                <c:pt idx="291">
                  <c:v>0.56045918343338497</c:v>
                </c:pt>
                <c:pt idx="292">
                  <c:v>0.55095092382583943</c:v>
                </c:pt>
                <c:pt idx="293">
                  <c:v>0.5415004625426153</c:v>
                </c:pt>
                <c:pt idx="294">
                  <c:v>0.532111407511349</c:v>
                </c:pt>
                <c:pt idx="295">
                  <c:v>0.5227872071006795</c:v>
                </c:pt>
                <c:pt idx="296">
                  <c:v>0.51353115176953656</c:v>
                </c:pt>
                <c:pt idx="297">
                  <c:v>0.50434637587692766</c:v>
                </c:pt>
                <c:pt idx="298">
                  <c:v>0.49523585964218064</c:v>
                </c:pt>
                <c:pt idx="299">
                  <c:v>0.48620243124577239</c:v>
                </c:pt>
                <c:pt idx="300">
                  <c:v>0.47724876906104763</c:v>
                </c:pt>
                <c:pt idx="301">
                  <c:v>0.46837740400733174</c:v>
                </c:pt>
                <c:pt idx="302">
                  <c:v>0.45959072201513929</c:v>
                </c:pt>
                <c:pt idx="303">
                  <c:v>0.45089096659440459</c:v>
                </c:pt>
                <c:pt idx="304">
                  <c:v>0.44228024149688472</c:v>
                </c:pt>
                <c:pt idx="305">
                  <c:v>0.43376051346411987</c:v>
                </c:pt>
                <c:pt idx="306">
                  <c:v>0.4253336150525816</c:v>
                </c:pt>
                <c:pt idx="307">
                  <c:v>0.41700124752788986</c:v>
                </c:pt>
                <c:pt idx="308">
                  <c:v>0.40876498382023552</c:v>
                </c:pt>
                <c:pt idx="309">
                  <c:v>0.4006262715334023</c:v>
                </c:pt>
                <c:pt idx="310">
                  <c:v>0.3925864360000535</c:v>
                </c:pt>
                <c:pt idx="311">
                  <c:v>0.38464668337620639</c:v>
                </c:pt>
                <c:pt idx="312">
                  <c:v>0.37680810376809615</c:v>
                </c:pt>
                <c:pt idx="313">
                  <c:v>0.36907167438489008</c:v>
                </c:pt>
                <c:pt idx="314">
                  <c:v>0.36143826271099549</c:v>
                </c:pt>
                <c:pt idx="315">
                  <c:v>0.35390862969196385</c:v>
                </c:pt>
                <c:pt idx="316">
                  <c:v>0.34648343292826789</c:v>
                </c:pt>
                <c:pt idx="317">
                  <c:v>0.33916322987149711</c:v>
                </c:pt>
                <c:pt idx="318">
                  <c:v>0.33194848101777796</c:v>
                </c:pt>
                <c:pt idx="319">
                  <c:v>0.32483955309349027</c:v>
                </c:pt>
                <c:pt idx="320">
                  <c:v>0.3178367222286107</c:v>
                </c:pt>
                <c:pt idx="321">
                  <c:v>0.31094017711326644</c:v>
                </c:pt>
                <c:pt idx="322">
                  <c:v>0.30415002213333836</c:v>
                </c:pt>
                <c:pt idx="323">
                  <c:v>0.29746628048119417</c:v>
                </c:pt>
                <c:pt idx="324">
                  <c:v>0.29088889723787875</c:v>
                </c:pt>
                <c:pt idx="325">
                  <c:v>0.28441774242332118</c:v>
                </c:pt>
                <c:pt idx="326">
                  <c:v>0.2780526140113545</c:v>
                </c:pt>
                <c:pt idx="327">
                  <c:v>0.27179324090656221</c:v>
                </c:pt>
                <c:pt idx="328">
                  <c:v>0.26563928588019292</c:v>
                </c:pt>
                <c:pt idx="329">
                  <c:v>0.25959034846259338</c:v>
                </c:pt>
                <c:pt idx="330">
                  <c:v>0.25364596778981663</c:v>
                </c:pt>
                <c:pt idx="331">
                  <c:v>0.24780562540226775</c:v>
                </c:pt>
                <c:pt idx="332">
                  <c:v>0.24206874799343717</c:v>
                </c:pt>
                <c:pt idx="333">
                  <c:v>0.23643471010696521</c:v>
                </c:pt>
                <c:pt idx="334">
                  <c:v>0.23090283678045878</c:v>
                </c:pt>
                <c:pt idx="335">
                  <c:v>0.22547240613465677</c:v>
                </c:pt>
                <c:pt idx="336">
                  <c:v>0.22014265190670912</c:v>
                </c:pt>
                <c:pt idx="337">
                  <c:v>0.2149127659264935</c:v>
                </c:pt>
                <c:pt idx="338">
                  <c:v>0.20978190053505</c:v>
                </c:pt>
                <c:pt idx="339">
                  <c:v>0.20474917094435963</c:v>
                </c:pt>
                <c:pt idx="340">
                  <c:v>0.19981365753783695</c:v>
                </c:pt>
                <c:pt idx="341">
                  <c:v>0.19497440811103622</c:v>
                </c:pt>
                <c:pt idx="342">
                  <c:v>0.19023044005220466</c:v>
                </c:pt>
                <c:pt idx="343">
                  <c:v>0.18558074246243311</c:v>
                </c:pt>
                <c:pt idx="344">
                  <c:v>0.18102427821527339</c:v>
                </c:pt>
                <c:pt idx="345">
                  <c:v>0.17655998595579817</c:v>
                </c:pt>
                <c:pt idx="346">
                  <c:v>0.17218678203918525</c:v>
                </c:pt>
                <c:pt idx="347">
                  <c:v>0.16790356240900162</c:v>
                </c:pt>
                <c:pt idx="348">
                  <c:v>0.16370920441545966</c:v>
                </c:pt>
                <c:pt idx="349">
                  <c:v>0.15960256857399821</c:v>
                </c:pt>
                <c:pt idx="350">
                  <c:v>0.1555825002646255</c:v>
                </c:pt>
                <c:pt idx="351">
                  <c:v>0.1516478313725346</c:v>
                </c:pt>
                <c:pt idx="352">
                  <c:v>0.14779738187057245</c:v>
                </c:pt>
                <c:pt idx="353">
                  <c:v>0.14402996134420745</c:v>
                </c:pt>
                <c:pt idx="354">
                  <c:v>0.14034437045970224</c:v>
                </c:pt>
                <c:pt idx="355">
                  <c:v>0.13673940237625293</c:v>
                </c:pt>
                <c:pt idx="356">
                  <c:v>0.13321384410290538</c:v>
                </c:pt>
                <c:pt idx="357">
                  <c:v>0.12976647780110889</c:v>
                </c:pt>
                <c:pt idx="358">
                  <c:v>0.12639608203380584</c:v>
                </c:pt>
                <c:pt idx="359">
                  <c:v>0.12310143296199785</c:v>
                </c:pt>
                <c:pt idx="360">
                  <c:v>0.11988130548975921</c:v>
                </c:pt>
                <c:pt idx="361">
                  <c:v>0.11673447435870342</c:v>
                </c:pt>
                <c:pt idx="362">
                  <c:v>0.11365971519293122</c:v>
                </c:pt>
                <c:pt idx="363">
                  <c:v>0.11065580549551475</c:v>
                </c:pt>
                <c:pt idx="364">
                  <c:v>0.10772152559759211</c:v>
                </c:pt>
                <c:pt idx="365">
                  <c:v>0.10485565956116319</c:v>
                </c:pt>
                <c:pt idx="366">
                  <c:v>0.10205699603669252</c:v>
                </c:pt>
                <c:pt idx="367">
                  <c:v>9.9324329076635645E-2</c:v>
                </c:pt>
                <c:pt idx="368">
                  <c:v>9.6656458906014903E-2</c:v>
                </c:pt>
                <c:pt idx="369">
                  <c:v>9.4052192651176203E-2</c:v>
                </c:pt>
                <c:pt idx="370">
                  <c:v>9.1510345027862719E-2</c:v>
                </c:pt>
                <c:pt idx="371">
                  <c:v>8.9029738989742202E-2</c:v>
                </c:pt>
                <c:pt idx="372">
                  <c:v>8.6609206338525091E-2</c:v>
                </c:pt>
                <c:pt idx="373">
                  <c:v>8.424758829680766E-2</c:v>
                </c:pt>
                <c:pt idx="374">
                  <c:v>8.1943736044769871E-2</c:v>
                </c:pt>
                <c:pt idx="375">
                  <c:v>7.9696511221851438E-2</c:v>
                </c:pt>
                <c:pt idx="376">
                  <c:v>7.7504786394523115E-2</c:v>
                </c:pt>
                <c:pt idx="377">
                  <c:v>7.5367445491259524E-2</c:v>
                </c:pt>
                <c:pt idx="378">
                  <c:v>7.3283384205809765E-2</c:v>
                </c:pt>
                <c:pt idx="379">
                  <c:v>7.125151036985071E-2</c:v>
                </c:pt>
                <c:pt idx="380">
                  <c:v>6.9270744296093978E-2</c:v>
                </c:pt>
                <c:pt idx="381">
                  <c:v>6.7340019092904435E-2</c:v>
                </c:pt>
                <c:pt idx="382">
                  <c:v>6.5458280951471493E-2</c:v>
                </c:pt>
                <c:pt idx="383">
                  <c:v>6.3624489406560195E-2</c:v>
                </c:pt>
                <c:pt idx="384">
                  <c:v>6.1837617571850849E-2</c:v>
                </c:pt>
                <c:pt idx="385">
                  <c:v>6.0096652350858697E-2</c:v>
                </c:pt>
                <c:pt idx="386">
                  <c:v>5.8400594624407456E-2</c:v>
                </c:pt>
                <c:pt idx="387">
                  <c:v>5.6748459415611102E-2</c:v>
                </c:pt>
                <c:pt idx="388">
                  <c:v>5.5139276033298851E-2</c:v>
                </c:pt>
                <c:pt idx="389">
                  <c:v>5.3572088194798938E-2</c:v>
                </c:pt>
                <c:pt idx="390">
                  <c:v>5.2045954128977091E-2</c:v>
                </c:pt>
                <c:pt idx="391">
                  <c:v>5.0559946660403081E-2</c:v>
                </c:pt>
                <c:pt idx="392">
                  <c:v>4.9113153275501073E-2</c:v>
                </c:pt>
                <c:pt idx="393">
                  <c:v>4.7704676171515463E-2</c:v>
                </c:pt>
                <c:pt idx="394">
                  <c:v>4.6333632289105309E-2</c:v>
                </c:pt>
                <c:pt idx="395">
                  <c:v>4.4999153329357583E-2</c:v>
                </c:pt>
                <c:pt idx="396">
                  <c:v>4.3700385755988981E-2</c:v>
                </c:pt>
                <c:pt idx="397">
                  <c:v>4.2436490783485034E-2</c:v>
                </c:pt>
                <c:pt idx="398">
                  <c:v>4.1206644351902889E-2</c:v>
                </c:pt>
                <c:pt idx="399">
                  <c:v>4.0010037089044381E-2</c:v>
                </c:pt>
                <c:pt idx="400">
                  <c:v>3.8845874260683949E-2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97-4140-B9FE-78FC42C1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762048"/>
        <c:axId val="898742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l!$D$1</c15:sqref>
                        </c15:formulaRef>
                      </c:ext>
                    </c:extLst>
                    <c:strCache>
                      <c:ptCount val="1"/>
                      <c:pt idx="0">
                        <c:v>CIEx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l!$A$2:$A$452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380</c:v>
                      </c:pt>
                      <c:pt idx="1">
                        <c:v>381</c:v>
                      </c:pt>
                      <c:pt idx="2">
                        <c:v>382</c:v>
                      </c:pt>
                      <c:pt idx="3">
                        <c:v>383</c:v>
                      </c:pt>
                      <c:pt idx="4">
                        <c:v>384</c:v>
                      </c:pt>
                      <c:pt idx="5">
                        <c:v>385</c:v>
                      </c:pt>
                      <c:pt idx="6">
                        <c:v>386</c:v>
                      </c:pt>
                      <c:pt idx="7">
                        <c:v>387</c:v>
                      </c:pt>
                      <c:pt idx="8">
                        <c:v>388</c:v>
                      </c:pt>
                      <c:pt idx="9">
                        <c:v>389</c:v>
                      </c:pt>
                      <c:pt idx="10">
                        <c:v>390</c:v>
                      </c:pt>
                      <c:pt idx="11">
                        <c:v>391</c:v>
                      </c:pt>
                      <c:pt idx="12">
                        <c:v>392</c:v>
                      </c:pt>
                      <c:pt idx="13">
                        <c:v>393</c:v>
                      </c:pt>
                      <c:pt idx="14">
                        <c:v>394</c:v>
                      </c:pt>
                      <c:pt idx="15">
                        <c:v>395</c:v>
                      </c:pt>
                      <c:pt idx="16">
                        <c:v>396</c:v>
                      </c:pt>
                      <c:pt idx="17">
                        <c:v>397</c:v>
                      </c:pt>
                      <c:pt idx="18">
                        <c:v>398</c:v>
                      </c:pt>
                      <c:pt idx="19">
                        <c:v>399</c:v>
                      </c:pt>
                      <c:pt idx="20">
                        <c:v>400</c:v>
                      </c:pt>
                      <c:pt idx="21">
                        <c:v>401</c:v>
                      </c:pt>
                      <c:pt idx="22">
                        <c:v>402</c:v>
                      </c:pt>
                      <c:pt idx="23">
                        <c:v>403</c:v>
                      </c:pt>
                      <c:pt idx="24">
                        <c:v>404</c:v>
                      </c:pt>
                      <c:pt idx="25">
                        <c:v>405</c:v>
                      </c:pt>
                      <c:pt idx="26">
                        <c:v>406</c:v>
                      </c:pt>
                      <c:pt idx="27">
                        <c:v>407</c:v>
                      </c:pt>
                      <c:pt idx="28">
                        <c:v>408</c:v>
                      </c:pt>
                      <c:pt idx="29">
                        <c:v>409</c:v>
                      </c:pt>
                      <c:pt idx="30">
                        <c:v>410</c:v>
                      </c:pt>
                      <c:pt idx="31">
                        <c:v>411</c:v>
                      </c:pt>
                      <c:pt idx="32">
                        <c:v>412</c:v>
                      </c:pt>
                      <c:pt idx="33">
                        <c:v>413</c:v>
                      </c:pt>
                      <c:pt idx="34">
                        <c:v>414</c:v>
                      </c:pt>
                      <c:pt idx="35">
                        <c:v>415</c:v>
                      </c:pt>
                      <c:pt idx="36">
                        <c:v>416</c:v>
                      </c:pt>
                      <c:pt idx="37">
                        <c:v>417</c:v>
                      </c:pt>
                      <c:pt idx="38">
                        <c:v>418</c:v>
                      </c:pt>
                      <c:pt idx="39">
                        <c:v>419</c:v>
                      </c:pt>
                      <c:pt idx="40">
                        <c:v>420</c:v>
                      </c:pt>
                      <c:pt idx="41">
                        <c:v>421</c:v>
                      </c:pt>
                      <c:pt idx="42">
                        <c:v>422</c:v>
                      </c:pt>
                      <c:pt idx="43">
                        <c:v>423</c:v>
                      </c:pt>
                      <c:pt idx="44">
                        <c:v>424</c:v>
                      </c:pt>
                      <c:pt idx="45">
                        <c:v>425</c:v>
                      </c:pt>
                      <c:pt idx="46">
                        <c:v>426</c:v>
                      </c:pt>
                      <c:pt idx="47">
                        <c:v>427</c:v>
                      </c:pt>
                      <c:pt idx="48">
                        <c:v>428</c:v>
                      </c:pt>
                      <c:pt idx="49">
                        <c:v>429</c:v>
                      </c:pt>
                      <c:pt idx="50">
                        <c:v>430</c:v>
                      </c:pt>
                      <c:pt idx="51">
                        <c:v>431</c:v>
                      </c:pt>
                      <c:pt idx="52">
                        <c:v>432</c:v>
                      </c:pt>
                      <c:pt idx="53">
                        <c:v>433</c:v>
                      </c:pt>
                      <c:pt idx="54">
                        <c:v>434</c:v>
                      </c:pt>
                      <c:pt idx="55">
                        <c:v>435</c:v>
                      </c:pt>
                      <c:pt idx="56">
                        <c:v>436</c:v>
                      </c:pt>
                      <c:pt idx="57">
                        <c:v>437</c:v>
                      </c:pt>
                      <c:pt idx="58">
                        <c:v>438</c:v>
                      </c:pt>
                      <c:pt idx="59">
                        <c:v>439</c:v>
                      </c:pt>
                      <c:pt idx="60">
                        <c:v>440</c:v>
                      </c:pt>
                      <c:pt idx="61">
                        <c:v>441</c:v>
                      </c:pt>
                      <c:pt idx="62">
                        <c:v>442</c:v>
                      </c:pt>
                      <c:pt idx="63">
                        <c:v>443</c:v>
                      </c:pt>
                      <c:pt idx="64">
                        <c:v>444</c:v>
                      </c:pt>
                      <c:pt idx="65">
                        <c:v>445</c:v>
                      </c:pt>
                      <c:pt idx="66">
                        <c:v>446</c:v>
                      </c:pt>
                      <c:pt idx="67">
                        <c:v>447</c:v>
                      </c:pt>
                      <c:pt idx="68">
                        <c:v>448</c:v>
                      </c:pt>
                      <c:pt idx="69">
                        <c:v>449</c:v>
                      </c:pt>
                      <c:pt idx="70">
                        <c:v>450</c:v>
                      </c:pt>
                      <c:pt idx="71">
                        <c:v>451</c:v>
                      </c:pt>
                      <c:pt idx="72">
                        <c:v>452</c:v>
                      </c:pt>
                      <c:pt idx="73">
                        <c:v>453</c:v>
                      </c:pt>
                      <c:pt idx="74">
                        <c:v>454</c:v>
                      </c:pt>
                      <c:pt idx="75">
                        <c:v>455</c:v>
                      </c:pt>
                      <c:pt idx="76">
                        <c:v>456</c:v>
                      </c:pt>
                      <c:pt idx="77">
                        <c:v>457</c:v>
                      </c:pt>
                      <c:pt idx="78">
                        <c:v>458</c:v>
                      </c:pt>
                      <c:pt idx="79">
                        <c:v>459</c:v>
                      </c:pt>
                      <c:pt idx="80">
                        <c:v>460</c:v>
                      </c:pt>
                      <c:pt idx="81">
                        <c:v>461</c:v>
                      </c:pt>
                      <c:pt idx="82">
                        <c:v>462</c:v>
                      </c:pt>
                      <c:pt idx="83">
                        <c:v>463</c:v>
                      </c:pt>
                      <c:pt idx="84">
                        <c:v>464</c:v>
                      </c:pt>
                      <c:pt idx="85">
                        <c:v>465</c:v>
                      </c:pt>
                      <c:pt idx="86">
                        <c:v>466</c:v>
                      </c:pt>
                      <c:pt idx="87">
                        <c:v>467</c:v>
                      </c:pt>
                      <c:pt idx="88">
                        <c:v>468</c:v>
                      </c:pt>
                      <c:pt idx="89">
                        <c:v>469</c:v>
                      </c:pt>
                      <c:pt idx="90">
                        <c:v>470</c:v>
                      </c:pt>
                      <c:pt idx="91">
                        <c:v>471</c:v>
                      </c:pt>
                      <c:pt idx="92">
                        <c:v>472</c:v>
                      </c:pt>
                      <c:pt idx="93">
                        <c:v>473</c:v>
                      </c:pt>
                      <c:pt idx="94">
                        <c:v>474</c:v>
                      </c:pt>
                      <c:pt idx="95">
                        <c:v>475</c:v>
                      </c:pt>
                      <c:pt idx="96">
                        <c:v>476</c:v>
                      </c:pt>
                      <c:pt idx="97">
                        <c:v>477</c:v>
                      </c:pt>
                      <c:pt idx="98">
                        <c:v>478</c:v>
                      </c:pt>
                      <c:pt idx="99">
                        <c:v>479</c:v>
                      </c:pt>
                      <c:pt idx="100">
                        <c:v>480</c:v>
                      </c:pt>
                      <c:pt idx="101">
                        <c:v>481</c:v>
                      </c:pt>
                      <c:pt idx="102">
                        <c:v>482</c:v>
                      </c:pt>
                      <c:pt idx="103">
                        <c:v>483</c:v>
                      </c:pt>
                      <c:pt idx="104">
                        <c:v>484</c:v>
                      </c:pt>
                      <c:pt idx="105">
                        <c:v>485</c:v>
                      </c:pt>
                      <c:pt idx="106">
                        <c:v>486</c:v>
                      </c:pt>
                      <c:pt idx="107">
                        <c:v>487</c:v>
                      </c:pt>
                      <c:pt idx="108">
                        <c:v>488</c:v>
                      </c:pt>
                      <c:pt idx="109">
                        <c:v>489</c:v>
                      </c:pt>
                      <c:pt idx="110">
                        <c:v>490</c:v>
                      </c:pt>
                      <c:pt idx="111">
                        <c:v>491</c:v>
                      </c:pt>
                      <c:pt idx="112">
                        <c:v>492</c:v>
                      </c:pt>
                      <c:pt idx="113">
                        <c:v>493</c:v>
                      </c:pt>
                      <c:pt idx="114">
                        <c:v>494</c:v>
                      </c:pt>
                      <c:pt idx="115">
                        <c:v>495</c:v>
                      </c:pt>
                      <c:pt idx="116">
                        <c:v>496</c:v>
                      </c:pt>
                      <c:pt idx="117">
                        <c:v>497</c:v>
                      </c:pt>
                      <c:pt idx="118">
                        <c:v>498</c:v>
                      </c:pt>
                      <c:pt idx="119">
                        <c:v>499</c:v>
                      </c:pt>
                      <c:pt idx="120">
                        <c:v>500</c:v>
                      </c:pt>
                      <c:pt idx="121">
                        <c:v>501</c:v>
                      </c:pt>
                      <c:pt idx="122">
                        <c:v>502</c:v>
                      </c:pt>
                      <c:pt idx="123">
                        <c:v>503</c:v>
                      </c:pt>
                      <c:pt idx="124">
                        <c:v>504</c:v>
                      </c:pt>
                      <c:pt idx="125">
                        <c:v>505</c:v>
                      </c:pt>
                      <c:pt idx="126">
                        <c:v>506</c:v>
                      </c:pt>
                      <c:pt idx="127">
                        <c:v>507</c:v>
                      </c:pt>
                      <c:pt idx="128">
                        <c:v>508</c:v>
                      </c:pt>
                      <c:pt idx="129">
                        <c:v>509</c:v>
                      </c:pt>
                      <c:pt idx="130">
                        <c:v>510</c:v>
                      </c:pt>
                      <c:pt idx="131">
                        <c:v>511</c:v>
                      </c:pt>
                      <c:pt idx="132">
                        <c:v>512</c:v>
                      </c:pt>
                      <c:pt idx="133">
                        <c:v>513</c:v>
                      </c:pt>
                      <c:pt idx="134">
                        <c:v>514</c:v>
                      </c:pt>
                      <c:pt idx="135">
                        <c:v>515</c:v>
                      </c:pt>
                      <c:pt idx="136">
                        <c:v>516</c:v>
                      </c:pt>
                      <c:pt idx="137">
                        <c:v>517</c:v>
                      </c:pt>
                      <c:pt idx="138">
                        <c:v>518</c:v>
                      </c:pt>
                      <c:pt idx="139">
                        <c:v>519</c:v>
                      </c:pt>
                      <c:pt idx="140">
                        <c:v>520</c:v>
                      </c:pt>
                      <c:pt idx="141">
                        <c:v>521</c:v>
                      </c:pt>
                      <c:pt idx="142">
                        <c:v>522</c:v>
                      </c:pt>
                      <c:pt idx="143">
                        <c:v>523</c:v>
                      </c:pt>
                      <c:pt idx="144">
                        <c:v>524</c:v>
                      </c:pt>
                      <c:pt idx="145">
                        <c:v>525</c:v>
                      </c:pt>
                      <c:pt idx="146">
                        <c:v>526</c:v>
                      </c:pt>
                      <c:pt idx="147">
                        <c:v>527</c:v>
                      </c:pt>
                      <c:pt idx="148">
                        <c:v>528</c:v>
                      </c:pt>
                      <c:pt idx="149">
                        <c:v>529</c:v>
                      </c:pt>
                      <c:pt idx="150">
                        <c:v>530</c:v>
                      </c:pt>
                      <c:pt idx="151">
                        <c:v>531</c:v>
                      </c:pt>
                      <c:pt idx="152">
                        <c:v>532</c:v>
                      </c:pt>
                      <c:pt idx="153">
                        <c:v>533</c:v>
                      </c:pt>
                      <c:pt idx="154">
                        <c:v>534</c:v>
                      </c:pt>
                      <c:pt idx="155">
                        <c:v>535</c:v>
                      </c:pt>
                      <c:pt idx="156">
                        <c:v>536</c:v>
                      </c:pt>
                      <c:pt idx="157">
                        <c:v>537</c:v>
                      </c:pt>
                      <c:pt idx="158">
                        <c:v>538</c:v>
                      </c:pt>
                      <c:pt idx="159">
                        <c:v>539</c:v>
                      </c:pt>
                      <c:pt idx="160">
                        <c:v>540</c:v>
                      </c:pt>
                      <c:pt idx="161">
                        <c:v>541</c:v>
                      </c:pt>
                      <c:pt idx="162">
                        <c:v>542</c:v>
                      </c:pt>
                      <c:pt idx="163">
                        <c:v>543</c:v>
                      </c:pt>
                      <c:pt idx="164">
                        <c:v>544</c:v>
                      </c:pt>
                      <c:pt idx="165">
                        <c:v>545</c:v>
                      </c:pt>
                      <c:pt idx="166">
                        <c:v>546</c:v>
                      </c:pt>
                      <c:pt idx="167">
                        <c:v>547</c:v>
                      </c:pt>
                      <c:pt idx="168">
                        <c:v>548</c:v>
                      </c:pt>
                      <c:pt idx="169">
                        <c:v>549</c:v>
                      </c:pt>
                      <c:pt idx="170">
                        <c:v>550</c:v>
                      </c:pt>
                      <c:pt idx="171">
                        <c:v>551</c:v>
                      </c:pt>
                      <c:pt idx="172">
                        <c:v>552</c:v>
                      </c:pt>
                      <c:pt idx="173">
                        <c:v>553</c:v>
                      </c:pt>
                      <c:pt idx="174">
                        <c:v>554</c:v>
                      </c:pt>
                      <c:pt idx="175">
                        <c:v>555</c:v>
                      </c:pt>
                      <c:pt idx="176">
                        <c:v>556</c:v>
                      </c:pt>
                      <c:pt idx="177">
                        <c:v>557</c:v>
                      </c:pt>
                      <c:pt idx="178">
                        <c:v>558</c:v>
                      </c:pt>
                      <c:pt idx="179">
                        <c:v>559</c:v>
                      </c:pt>
                      <c:pt idx="180">
                        <c:v>560</c:v>
                      </c:pt>
                      <c:pt idx="181">
                        <c:v>561</c:v>
                      </c:pt>
                      <c:pt idx="182">
                        <c:v>562</c:v>
                      </c:pt>
                      <c:pt idx="183">
                        <c:v>563</c:v>
                      </c:pt>
                      <c:pt idx="184">
                        <c:v>564</c:v>
                      </c:pt>
                      <c:pt idx="185">
                        <c:v>565</c:v>
                      </c:pt>
                      <c:pt idx="186">
                        <c:v>566</c:v>
                      </c:pt>
                      <c:pt idx="187">
                        <c:v>567</c:v>
                      </c:pt>
                      <c:pt idx="188">
                        <c:v>568</c:v>
                      </c:pt>
                      <c:pt idx="189">
                        <c:v>569</c:v>
                      </c:pt>
                      <c:pt idx="190">
                        <c:v>570</c:v>
                      </c:pt>
                      <c:pt idx="191">
                        <c:v>571</c:v>
                      </c:pt>
                      <c:pt idx="192">
                        <c:v>572</c:v>
                      </c:pt>
                      <c:pt idx="193">
                        <c:v>573</c:v>
                      </c:pt>
                      <c:pt idx="194">
                        <c:v>574</c:v>
                      </c:pt>
                      <c:pt idx="195">
                        <c:v>575</c:v>
                      </c:pt>
                      <c:pt idx="196">
                        <c:v>576</c:v>
                      </c:pt>
                      <c:pt idx="197">
                        <c:v>577</c:v>
                      </c:pt>
                      <c:pt idx="198">
                        <c:v>578</c:v>
                      </c:pt>
                      <c:pt idx="199">
                        <c:v>579</c:v>
                      </c:pt>
                      <c:pt idx="200">
                        <c:v>580</c:v>
                      </c:pt>
                      <c:pt idx="201">
                        <c:v>581</c:v>
                      </c:pt>
                      <c:pt idx="202">
                        <c:v>582</c:v>
                      </c:pt>
                      <c:pt idx="203">
                        <c:v>583</c:v>
                      </c:pt>
                      <c:pt idx="204">
                        <c:v>584</c:v>
                      </c:pt>
                      <c:pt idx="205">
                        <c:v>585</c:v>
                      </c:pt>
                      <c:pt idx="206">
                        <c:v>586</c:v>
                      </c:pt>
                      <c:pt idx="207">
                        <c:v>587</c:v>
                      </c:pt>
                      <c:pt idx="208">
                        <c:v>588</c:v>
                      </c:pt>
                      <c:pt idx="209">
                        <c:v>589</c:v>
                      </c:pt>
                      <c:pt idx="210">
                        <c:v>590</c:v>
                      </c:pt>
                      <c:pt idx="211">
                        <c:v>591</c:v>
                      </c:pt>
                      <c:pt idx="212">
                        <c:v>592</c:v>
                      </c:pt>
                      <c:pt idx="213">
                        <c:v>593</c:v>
                      </c:pt>
                      <c:pt idx="214">
                        <c:v>594</c:v>
                      </c:pt>
                      <c:pt idx="215">
                        <c:v>595</c:v>
                      </c:pt>
                      <c:pt idx="216">
                        <c:v>596</c:v>
                      </c:pt>
                      <c:pt idx="217">
                        <c:v>597</c:v>
                      </c:pt>
                      <c:pt idx="218">
                        <c:v>598</c:v>
                      </c:pt>
                      <c:pt idx="219">
                        <c:v>599</c:v>
                      </c:pt>
                      <c:pt idx="220">
                        <c:v>600</c:v>
                      </c:pt>
                      <c:pt idx="221">
                        <c:v>601</c:v>
                      </c:pt>
                      <c:pt idx="222">
                        <c:v>602</c:v>
                      </c:pt>
                      <c:pt idx="223">
                        <c:v>603</c:v>
                      </c:pt>
                      <c:pt idx="224">
                        <c:v>604</c:v>
                      </c:pt>
                      <c:pt idx="225">
                        <c:v>605</c:v>
                      </c:pt>
                      <c:pt idx="226">
                        <c:v>606</c:v>
                      </c:pt>
                      <c:pt idx="227">
                        <c:v>607</c:v>
                      </c:pt>
                      <c:pt idx="228">
                        <c:v>608</c:v>
                      </c:pt>
                      <c:pt idx="229">
                        <c:v>609</c:v>
                      </c:pt>
                      <c:pt idx="230">
                        <c:v>610</c:v>
                      </c:pt>
                      <c:pt idx="231">
                        <c:v>611</c:v>
                      </c:pt>
                      <c:pt idx="232">
                        <c:v>612</c:v>
                      </c:pt>
                      <c:pt idx="233">
                        <c:v>613</c:v>
                      </c:pt>
                      <c:pt idx="234">
                        <c:v>614</c:v>
                      </c:pt>
                      <c:pt idx="235">
                        <c:v>615</c:v>
                      </c:pt>
                      <c:pt idx="236">
                        <c:v>616</c:v>
                      </c:pt>
                      <c:pt idx="237">
                        <c:v>617</c:v>
                      </c:pt>
                      <c:pt idx="238">
                        <c:v>618</c:v>
                      </c:pt>
                      <c:pt idx="239">
                        <c:v>619</c:v>
                      </c:pt>
                      <c:pt idx="240">
                        <c:v>620</c:v>
                      </c:pt>
                      <c:pt idx="241">
                        <c:v>621</c:v>
                      </c:pt>
                      <c:pt idx="242">
                        <c:v>622</c:v>
                      </c:pt>
                      <c:pt idx="243">
                        <c:v>623</c:v>
                      </c:pt>
                      <c:pt idx="244">
                        <c:v>624</c:v>
                      </c:pt>
                      <c:pt idx="245">
                        <c:v>625</c:v>
                      </c:pt>
                      <c:pt idx="246">
                        <c:v>626</c:v>
                      </c:pt>
                      <c:pt idx="247">
                        <c:v>627</c:v>
                      </c:pt>
                      <c:pt idx="248">
                        <c:v>628</c:v>
                      </c:pt>
                      <c:pt idx="249">
                        <c:v>629</c:v>
                      </c:pt>
                      <c:pt idx="250">
                        <c:v>630</c:v>
                      </c:pt>
                      <c:pt idx="251">
                        <c:v>631</c:v>
                      </c:pt>
                      <c:pt idx="252">
                        <c:v>632</c:v>
                      </c:pt>
                      <c:pt idx="253">
                        <c:v>633</c:v>
                      </c:pt>
                      <c:pt idx="254">
                        <c:v>634</c:v>
                      </c:pt>
                      <c:pt idx="255">
                        <c:v>635</c:v>
                      </c:pt>
                      <c:pt idx="256">
                        <c:v>636</c:v>
                      </c:pt>
                      <c:pt idx="257">
                        <c:v>637</c:v>
                      </c:pt>
                      <c:pt idx="258">
                        <c:v>638</c:v>
                      </c:pt>
                      <c:pt idx="259">
                        <c:v>639</c:v>
                      </c:pt>
                      <c:pt idx="260">
                        <c:v>640</c:v>
                      </c:pt>
                      <c:pt idx="261">
                        <c:v>641</c:v>
                      </c:pt>
                      <c:pt idx="262">
                        <c:v>642</c:v>
                      </c:pt>
                      <c:pt idx="263">
                        <c:v>643</c:v>
                      </c:pt>
                      <c:pt idx="264">
                        <c:v>644</c:v>
                      </c:pt>
                      <c:pt idx="265">
                        <c:v>645</c:v>
                      </c:pt>
                      <c:pt idx="266">
                        <c:v>646</c:v>
                      </c:pt>
                      <c:pt idx="267">
                        <c:v>647</c:v>
                      </c:pt>
                      <c:pt idx="268">
                        <c:v>648</c:v>
                      </c:pt>
                      <c:pt idx="269">
                        <c:v>649</c:v>
                      </c:pt>
                      <c:pt idx="270">
                        <c:v>650</c:v>
                      </c:pt>
                      <c:pt idx="271">
                        <c:v>651</c:v>
                      </c:pt>
                      <c:pt idx="272">
                        <c:v>652</c:v>
                      </c:pt>
                      <c:pt idx="273">
                        <c:v>653</c:v>
                      </c:pt>
                      <c:pt idx="274">
                        <c:v>654</c:v>
                      </c:pt>
                      <c:pt idx="275">
                        <c:v>655</c:v>
                      </c:pt>
                      <c:pt idx="276">
                        <c:v>656</c:v>
                      </c:pt>
                      <c:pt idx="277">
                        <c:v>657</c:v>
                      </c:pt>
                      <c:pt idx="278">
                        <c:v>658</c:v>
                      </c:pt>
                      <c:pt idx="279">
                        <c:v>659</c:v>
                      </c:pt>
                      <c:pt idx="280">
                        <c:v>660</c:v>
                      </c:pt>
                      <c:pt idx="281">
                        <c:v>661</c:v>
                      </c:pt>
                      <c:pt idx="282">
                        <c:v>662</c:v>
                      </c:pt>
                      <c:pt idx="283">
                        <c:v>663</c:v>
                      </c:pt>
                      <c:pt idx="284">
                        <c:v>664</c:v>
                      </c:pt>
                      <c:pt idx="285">
                        <c:v>665</c:v>
                      </c:pt>
                      <c:pt idx="286">
                        <c:v>666</c:v>
                      </c:pt>
                      <c:pt idx="287">
                        <c:v>667</c:v>
                      </c:pt>
                      <c:pt idx="288">
                        <c:v>668</c:v>
                      </c:pt>
                      <c:pt idx="289">
                        <c:v>669</c:v>
                      </c:pt>
                      <c:pt idx="290">
                        <c:v>670</c:v>
                      </c:pt>
                      <c:pt idx="291">
                        <c:v>671</c:v>
                      </c:pt>
                      <c:pt idx="292">
                        <c:v>672</c:v>
                      </c:pt>
                      <c:pt idx="293">
                        <c:v>673</c:v>
                      </c:pt>
                      <c:pt idx="294">
                        <c:v>674</c:v>
                      </c:pt>
                      <c:pt idx="295">
                        <c:v>675</c:v>
                      </c:pt>
                      <c:pt idx="296">
                        <c:v>676</c:v>
                      </c:pt>
                      <c:pt idx="297">
                        <c:v>677</c:v>
                      </c:pt>
                      <c:pt idx="298">
                        <c:v>678</c:v>
                      </c:pt>
                      <c:pt idx="299">
                        <c:v>679</c:v>
                      </c:pt>
                      <c:pt idx="300">
                        <c:v>680</c:v>
                      </c:pt>
                      <c:pt idx="301">
                        <c:v>681</c:v>
                      </c:pt>
                      <c:pt idx="302">
                        <c:v>682</c:v>
                      </c:pt>
                      <c:pt idx="303">
                        <c:v>683</c:v>
                      </c:pt>
                      <c:pt idx="304">
                        <c:v>684</c:v>
                      </c:pt>
                      <c:pt idx="305">
                        <c:v>685</c:v>
                      </c:pt>
                      <c:pt idx="306">
                        <c:v>686</c:v>
                      </c:pt>
                      <c:pt idx="307">
                        <c:v>687</c:v>
                      </c:pt>
                      <c:pt idx="308">
                        <c:v>688</c:v>
                      </c:pt>
                      <c:pt idx="309">
                        <c:v>689</c:v>
                      </c:pt>
                      <c:pt idx="310">
                        <c:v>690</c:v>
                      </c:pt>
                      <c:pt idx="311">
                        <c:v>691</c:v>
                      </c:pt>
                      <c:pt idx="312">
                        <c:v>692</c:v>
                      </c:pt>
                      <c:pt idx="313">
                        <c:v>693</c:v>
                      </c:pt>
                      <c:pt idx="314">
                        <c:v>694</c:v>
                      </c:pt>
                      <c:pt idx="315">
                        <c:v>695</c:v>
                      </c:pt>
                      <c:pt idx="316">
                        <c:v>696</c:v>
                      </c:pt>
                      <c:pt idx="317">
                        <c:v>697</c:v>
                      </c:pt>
                      <c:pt idx="318">
                        <c:v>698</c:v>
                      </c:pt>
                      <c:pt idx="319">
                        <c:v>699</c:v>
                      </c:pt>
                      <c:pt idx="320">
                        <c:v>700</c:v>
                      </c:pt>
                      <c:pt idx="321">
                        <c:v>701</c:v>
                      </c:pt>
                      <c:pt idx="322">
                        <c:v>702</c:v>
                      </c:pt>
                      <c:pt idx="323">
                        <c:v>703</c:v>
                      </c:pt>
                      <c:pt idx="324">
                        <c:v>704</c:v>
                      </c:pt>
                      <c:pt idx="325">
                        <c:v>705</c:v>
                      </c:pt>
                      <c:pt idx="326">
                        <c:v>706</c:v>
                      </c:pt>
                      <c:pt idx="327">
                        <c:v>707</c:v>
                      </c:pt>
                      <c:pt idx="328">
                        <c:v>708</c:v>
                      </c:pt>
                      <c:pt idx="329">
                        <c:v>709</c:v>
                      </c:pt>
                      <c:pt idx="330">
                        <c:v>710</c:v>
                      </c:pt>
                      <c:pt idx="331">
                        <c:v>711</c:v>
                      </c:pt>
                      <c:pt idx="332">
                        <c:v>712</c:v>
                      </c:pt>
                      <c:pt idx="333">
                        <c:v>713</c:v>
                      </c:pt>
                      <c:pt idx="334">
                        <c:v>714</c:v>
                      </c:pt>
                      <c:pt idx="335">
                        <c:v>715</c:v>
                      </c:pt>
                      <c:pt idx="336">
                        <c:v>716</c:v>
                      </c:pt>
                      <c:pt idx="337">
                        <c:v>717</c:v>
                      </c:pt>
                      <c:pt idx="338">
                        <c:v>718</c:v>
                      </c:pt>
                      <c:pt idx="339">
                        <c:v>719</c:v>
                      </c:pt>
                      <c:pt idx="340">
                        <c:v>720</c:v>
                      </c:pt>
                      <c:pt idx="341">
                        <c:v>721</c:v>
                      </c:pt>
                      <c:pt idx="342">
                        <c:v>722</c:v>
                      </c:pt>
                      <c:pt idx="343">
                        <c:v>723</c:v>
                      </c:pt>
                      <c:pt idx="344">
                        <c:v>724</c:v>
                      </c:pt>
                      <c:pt idx="345">
                        <c:v>725</c:v>
                      </c:pt>
                      <c:pt idx="346">
                        <c:v>726</c:v>
                      </c:pt>
                      <c:pt idx="347">
                        <c:v>727</c:v>
                      </c:pt>
                      <c:pt idx="348">
                        <c:v>728</c:v>
                      </c:pt>
                      <c:pt idx="349">
                        <c:v>729</c:v>
                      </c:pt>
                      <c:pt idx="350">
                        <c:v>730</c:v>
                      </c:pt>
                      <c:pt idx="351">
                        <c:v>731</c:v>
                      </c:pt>
                      <c:pt idx="352">
                        <c:v>732</c:v>
                      </c:pt>
                      <c:pt idx="353">
                        <c:v>733</c:v>
                      </c:pt>
                      <c:pt idx="354">
                        <c:v>734</c:v>
                      </c:pt>
                      <c:pt idx="355">
                        <c:v>735</c:v>
                      </c:pt>
                      <c:pt idx="356">
                        <c:v>736</c:v>
                      </c:pt>
                      <c:pt idx="357">
                        <c:v>737</c:v>
                      </c:pt>
                      <c:pt idx="358">
                        <c:v>738</c:v>
                      </c:pt>
                      <c:pt idx="359">
                        <c:v>739</c:v>
                      </c:pt>
                      <c:pt idx="360">
                        <c:v>740</c:v>
                      </c:pt>
                      <c:pt idx="361">
                        <c:v>741</c:v>
                      </c:pt>
                      <c:pt idx="362">
                        <c:v>742</c:v>
                      </c:pt>
                      <c:pt idx="363">
                        <c:v>743</c:v>
                      </c:pt>
                      <c:pt idx="364">
                        <c:v>744</c:v>
                      </c:pt>
                      <c:pt idx="365">
                        <c:v>745</c:v>
                      </c:pt>
                      <c:pt idx="366">
                        <c:v>746</c:v>
                      </c:pt>
                      <c:pt idx="367">
                        <c:v>747</c:v>
                      </c:pt>
                      <c:pt idx="368">
                        <c:v>748</c:v>
                      </c:pt>
                      <c:pt idx="369">
                        <c:v>749</c:v>
                      </c:pt>
                      <c:pt idx="370">
                        <c:v>750</c:v>
                      </c:pt>
                      <c:pt idx="371">
                        <c:v>751</c:v>
                      </c:pt>
                      <c:pt idx="372">
                        <c:v>752</c:v>
                      </c:pt>
                      <c:pt idx="373">
                        <c:v>753</c:v>
                      </c:pt>
                      <c:pt idx="374">
                        <c:v>754</c:v>
                      </c:pt>
                      <c:pt idx="375">
                        <c:v>755</c:v>
                      </c:pt>
                      <c:pt idx="376">
                        <c:v>756</c:v>
                      </c:pt>
                      <c:pt idx="377">
                        <c:v>757</c:v>
                      </c:pt>
                      <c:pt idx="378">
                        <c:v>758</c:v>
                      </c:pt>
                      <c:pt idx="379">
                        <c:v>759</c:v>
                      </c:pt>
                      <c:pt idx="380">
                        <c:v>760</c:v>
                      </c:pt>
                      <c:pt idx="381">
                        <c:v>761</c:v>
                      </c:pt>
                      <c:pt idx="382">
                        <c:v>762</c:v>
                      </c:pt>
                      <c:pt idx="383">
                        <c:v>763</c:v>
                      </c:pt>
                      <c:pt idx="384">
                        <c:v>764</c:v>
                      </c:pt>
                      <c:pt idx="385">
                        <c:v>765</c:v>
                      </c:pt>
                      <c:pt idx="386">
                        <c:v>766</c:v>
                      </c:pt>
                      <c:pt idx="387">
                        <c:v>767</c:v>
                      </c:pt>
                      <c:pt idx="388">
                        <c:v>768</c:v>
                      </c:pt>
                      <c:pt idx="389">
                        <c:v>769</c:v>
                      </c:pt>
                      <c:pt idx="390">
                        <c:v>770</c:v>
                      </c:pt>
                      <c:pt idx="391">
                        <c:v>771</c:v>
                      </c:pt>
                      <c:pt idx="392">
                        <c:v>772</c:v>
                      </c:pt>
                      <c:pt idx="393">
                        <c:v>773</c:v>
                      </c:pt>
                      <c:pt idx="394">
                        <c:v>774</c:v>
                      </c:pt>
                      <c:pt idx="395">
                        <c:v>775</c:v>
                      </c:pt>
                      <c:pt idx="396">
                        <c:v>776</c:v>
                      </c:pt>
                      <c:pt idx="397">
                        <c:v>777</c:v>
                      </c:pt>
                      <c:pt idx="398">
                        <c:v>778</c:v>
                      </c:pt>
                      <c:pt idx="399">
                        <c:v>779</c:v>
                      </c:pt>
                      <c:pt idx="400">
                        <c:v>780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l!$D$2:$D$452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1.3680000000000001E-3</c:v>
                      </c:pt>
                      <c:pt idx="1">
                        <c:v>1.50205E-3</c:v>
                      </c:pt>
                      <c:pt idx="2">
                        <c:v>1.642328E-3</c:v>
                      </c:pt>
                      <c:pt idx="3">
                        <c:v>1.8023819999999999E-3</c:v>
                      </c:pt>
                      <c:pt idx="4">
                        <c:v>1.9957569999999999E-3</c:v>
                      </c:pt>
                      <c:pt idx="5">
                        <c:v>2.2360000000000001E-3</c:v>
                      </c:pt>
                      <c:pt idx="6">
                        <c:v>2.5353849999999998E-3</c:v>
                      </c:pt>
                      <c:pt idx="7">
                        <c:v>2.8926030000000001E-3</c:v>
                      </c:pt>
                      <c:pt idx="8">
                        <c:v>3.3008289999999999E-3</c:v>
                      </c:pt>
                      <c:pt idx="9">
                        <c:v>3.7532360000000001E-3</c:v>
                      </c:pt>
                      <c:pt idx="10">
                        <c:v>4.2430000000000002E-3</c:v>
                      </c:pt>
                      <c:pt idx="11">
                        <c:v>4.7623889999999997E-3</c:v>
                      </c:pt>
                      <c:pt idx="12">
                        <c:v>5.3300480000000004E-3</c:v>
                      </c:pt>
                      <c:pt idx="13">
                        <c:v>5.9787119999999997E-3</c:v>
                      </c:pt>
                      <c:pt idx="14">
                        <c:v>6.7411169999999996E-3</c:v>
                      </c:pt>
                      <c:pt idx="15">
                        <c:v>7.6499999999999997E-3</c:v>
                      </c:pt>
                      <c:pt idx="16">
                        <c:v>8.7513729999999998E-3</c:v>
                      </c:pt>
                      <c:pt idx="17">
                        <c:v>1.002888E-2</c:v>
                      </c:pt>
                      <c:pt idx="18">
                        <c:v>1.14217E-2</c:v>
                      </c:pt>
                      <c:pt idx="19">
                        <c:v>1.286901E-2</c:v>
                      </c:pt>
                      <c:pt idx="20">
                        <c:v>1.431E-2</c:v>
                      </c:pt>
                      <c:pt idx="21">
                        <c:v>1.5704429999999998E-2</c:v>
                      </c:pt>
                      <c:pt idx="22">
                        <c:v>1.714744E-2</c:v>
                      </c:pt>
                      <c:pt idx="23">
                        <c:v>1.8781220000000001E-2</c:v>
                      </c:pt>
                      <c:pt idx="24">
                        <c:v>2.0748010000000001E-2</c:v>
                      </c:pt>
                      <c:pt idx="25">
                        <c:v>2.3189999999999999E-2</c:v>
                      </c:pt>
                      <c:pt idx="26">
                        <c:v>2.6207359999999999E-2</c:v>
                      </c:pt>
                      <c:pt idx="27">
                        <c:v>2.978248E-2</c:v>
                      </c:pt>
                      <c:pt idx="28">
                        <c:v>3.3880920000000002E-2</c:v>
                      </c:pt>
                      <c:pt idx="29">
                        <c:v>3.8468240000000001E-2</c:v>
                      </c:pt>
                      <c:pt idx="30">
                        <c:v>4.351E-2</c:v>
                      </c:pt>
                      <c:pt idx="31">
                        <c:v>4.89956E-2</c:v>
                      </c:pt>
                      <c:pt idx="32">
                        <c:v>5.5022599999999998E-2</c:v>
                      </c:pt>
                      <c:pt idx="33">
                        <c:v>6.1718799999999997E-2</c:v>
                      </c:pt>
                      <c:pt idx="34">
                        <c:v>6.9211999999999996E-2</c:v>
                      </c:pt>
                      <c:pt idx="35">
                        <c:v>7.7630000000000005E-2</c:v>
                      </c:pt>
                      <c:pt idx="36">
                        <c:v>8.6958110000000005E-2</c:v>
                      </c:pt>
                      <c:pt idx="37">
                        <c:v>9.7176719999999994E-2</c:v>
                      </c:pt>
                      <c:pt idx="38">
                        <c:v>0.1084063</c:v>
                      </c:pt>
                      <c:pt idx="39">
                        <c:v>0.12076720000000001</c:v>
                      </c:pt>
                      <c:pt idx="40">
                        <c:v>0.13438</c:v>
                      </c:pt>
                      <c:pt idx="41">
                        <c:v>0.1493582</c:v>
                      </c:pt>
                      <c:pt idx="42">
                        <c:v>0.16539570000000001</c:v>
                      </c:pt>
                      <c:pt idx="43">
                        <c:v>0.18198310000000001</c:v>
                      </c:pt>
                      <c:pt idx="44">
                        <c:v>0.19861100000000001</c:v>
                      </c:pt>
                      <c:pt idx="45">
                        <c:v>0.21476999999999999</c:v>
                      </c:pt>
                      <c:pt idx="46">
                        <c:v>0.2301868</c:v>
                      </c:pt>
                      <c:pt idx="47">
                        <c:v>0.24487970000000001</c:v>
                      </c:pt>
                      <c:pt idx="48">
                        <c:v>0.25877729999999999</c:v>
                      </c:pt>
                      <c:pt idx="49">
                        <c:v>0.27180789999999999</c:v>
                      </c:pt>
                      <c:pt idx="50">
                        <c:v>0.28389999999999999</c:v>
                      </c:pt>
                      <c:pt idx="51">
                        <c:v>0.29494379999999998</c:v>
                      </c:pt>
                      <c:pt idx="52">
                        <c:v>0.30489650000000001</c:v>
                      </c:pt>
                      <c:pt idx="53">
                        <c:v>0.31378729999999999</c:v>
                      </c:pt>
                      <c:pt idx="54">
                        <c:v>0.32164540000000003</c:v>
                      </c:pt>
                      <c:pt idx="55">
                        <c:v>0.32850000000000001</c:v>
                      </c:pt>
                      <c:pt idx="56">
                        <c:v>0.33435130000000002</c:v>
                      </c:pt>
                      <c:pt idx="57">
                        <c:v>0.33921010000000001</c:v>
                      </c:pt>
                      <c:pt idx="58">
                        <c:v>0.34312130000000002</c:v>
                      </c:pt>
                      <c:pt idx="59">
                        <c:v>0.34612959999999998</c:v>
                      </c:pt>
                      <c:pt idx="60">
                        <c:v>0.34827999999999998</c:v>
                      </c:pt>
                      <c:pt idx="61">
                        <c:v>0.34959990000000002</c:v>
                      </c:pt>
                      <c:pt idx="62">
                        <c:v>0.3501474</c:v>
                      </c:pt>
                      <c:pt idx="63">
                        <c:v>0.35001300000000002</c:v>
                      </c:pt>
                      <c:pt idx="64">
                        <c:v>0.34928700000000001</c:v>
                      </c:pt>
                      <c:pt idx="65">
                        <c:v>0.34805999999999998</c:v>
                      </c:pt>
                      <c:pt idx="66">
                        <c:v>0.3463733</c:v>
                      </c:pt>
                      <c:pt idx="67">
                        <c:v>0.34426240000000002</c:v>
                      </c:pt>
                      <c:pt idx="68">
                        <c:v>0.34180880000000002</c:v>
                      </c:pt>
                      <c:pt idx="69">
                        <c:v>0.33909410000000001</c:v>
                      </c:pt>
                      <c:pt idx="70">
                        <c:v>0.3362</c:v>
                      </c:pt>
                      <c:pt idx="71">
                        <c:v>0.33319769999999999</c:v>
                      </c:pt>
                      <c:pt idx="72">
                        <c:v>0.33004109999999998</c:v>
                      </c:pt>
                      <c:pt idx="73">
                        <c:v>0.32663569999999997</c:v>
                      </c:pt>
                      <c:pt idx="74">
                        <c:v>0.32288679999999997</c:v>
                      </c:pt>
                      <c:pt idx="75">
                        <c:v>0.31869999999999998</c:v>
                      </c:pt>
                      <c:pt idx="76">
                        <c:v>0.3140251</c:v>
                      </c:pt>
                      <c:pt idx="77">
                        <c:v>0.30888399999999999</c:v>
                      </c:pt>
                      <c:pt idx="78">
                        <c:v>0.30329040000000002</c:v>
                      </c:pt>
                      <c:pt idx="79">
                        <c:v>0.29725790000000002</c:v>
                      </c:pt>
                      <c:pt idx="80">
                        <c:v>0.2908</c:v>
                      </c:pt>
                      <c:pt idx="81">
                        <c:v>0.2839701</c:v>
                      </c:pt>
                      <c:pt idx="82">
                        <c:v>0.27672140000000001</c:v>
                      </c:pt>
                      <c:pt idx="83">
                        <c:v>0.26891779999999998</c:v>
                      </c:pt>
                      <c:pt idx="84">
                        <c:v>0.26042270000000001</c:v>
                      </c:pt>
                      <c:pt idx="85">
                        <c:v>0.25109999999999999</c:v>
                      </c:pt>
                      <c:pt idx="86">
                        <c:v>0.24084749999999999</c:v>
                      </c:pt>
                      <c:pt idx="87">
                        <c:v>0.22985120000000001</c:v>
                      </c:pt>
                      <c:pt idx="88">
                        <c:v>0.2184072</c:v>
                      </c:pt>
                      <c:pt idx="89">
                        <c:v>0.20681150000000001</c:v>
                      </c:pt>
                      <c:pt idx="90">
                        <c:v>0.19536000000000001</c:v>
                      </c:pt>
                      <c:pt idx="91">
                        <c:v>0.18421360000000001</c:v>
                      </c:pt>
                      <c:pt idx="92">
                        <c:v>0.17332729999999999</c:v>
                      </c:pt>
                      <c:pt idx="93">
                        <c:v>0.1626881</c:v>
                      </c:pt>
                      <c:pt idx="94">
                        <c:v>0.15228330000000001</c:v>
                      </c:pt>
                      <c:pt idx="95">
                        <c:v>0.1421</c:v>
                      </c:pt>
                      <c:pt idx="96">
                        <c:v>0.13217860000000001</c:v>
                      </c:pt>
                      <c:pt idx="97">
                        <c:v>0.1225696</c:v>
                      </c:pt>
                      <c:pt idx="98">
                        <c:v>0.11327520000000001</c:v>
                      </c:pt>
                      <c:pt idx="99">
                        <c:v>0.1042979</c:v>
                      </c:pt>
                      <c:pt idx="100">
                        <c:v>9.5640000000000003E-2</c:v>
                      </c:pt>
                      <c:pt idx="101">
                        <c:v>8.7299550000000004E-2</c:v>
                      </c:pt>
                      <c:pt idx="102">
                        <c:v>7.9308039999999996E-2</c:v>
                      </c:pt>
                      <c:pt idx="103">
                        <c:v>7.1717760000000005E-2</c:v>
                      </c:pt>
                      <c:pt idx="104">
                        <c:v>6.4580990000000005E-2</c:v>
                      </c:pt>
                      <c:pt idx="105">
                        <c:v>5.7950010000000003E-2</c:v>
                      </c:pt>
                      <c:pt idx="106">
                        <c:v>5.1862110000000003E-2</c:v>
                      </c:pt>
                      <c:pt idx="107">
                        <c:v>4.628152E-2</c:v>
                      </c:pt>
                      <c:pt idx="108">
                        <c:v>4.1150880000000001E-2</c:v>
                      </c:pt>
                      <c:pt idx="109">
                        <c:v>3.641283E-2</c:v>
                      </c:pt>
                      <c:pt idx="110">
                        <c:v>3.2009999999999997E-2</c:v>
                      </c:pt>
                      <c:pt idx="111">
                        <c:v>2.79172E-2</c:v>
                      </c:pt>
                      <c:pt idx="112">
                        <c:v>2.41444E-2</c:v>
                      </c:pt>
                      <c:pt idx="113">
                        <c:v>2.0687000000000001E-2</c:v>
                      </c:pt>
                      <c:pt idx="114">
                        <c:v>1.7540400000000001E-2</c:v>
                      </c:pt>
                      <c:pt idx="115">
                        <c:v>1.47E-2</c:v>
                      </c:pt>
                      <c:pt idx="116">
                        <c:v>1.216179E-2</c:v>
                      </c:pt>
                      <c:pt idx="117">
                        <c:v>9.9199600000000002E-3</c:v>
                      </c:pt>
                      <c:pt idx="118">
                        <c:v>7.9672400000000004E-3</c:v>
                      </c:pt>
                      <c:pt idx="119">
                        <c:v>6.2963460000000004E-3</c:v>
                      </c:pt>
                      <c:pt idx="120">
                        <c:v>4.8999999999999998E-3</c:v>
                      </c:pt>
                      <c:pt idx="121">
                        <c:v>3.777173E-3</c:v>
                      </c:pt>
                      <c:pt idx="122">
                        <c:v>2.94532E-3</c:v>
                      </c:pt>
                      <c:pt idx="123">
                        <c:v>2.4248799999999999E-3</c:v>
                      </c:pt>
                      <c:pt idx="124">
                        <c:v>2.2362929999999999E-3</c:v>
                      </c:pt>
                      <c:pt idx="125">
                        <c:v>2.3999999999999998E-3</c:v>
                      </c:pt>
                      <c:pt idx="126">
                        <c:v>2.92552E-3</c:v>
                      </c:pt>
                      <c:pt idx="127">
                        <c:v>3.8365600000000001E-3</c:v>
                      </c:pt>
                      <c:pt idx="128">
                        <c:v>5.17484E-3</c:v>
                      </c:pt>
                      <c:pt idx="129">
                        <c:v>6.9820799999999999E-3</c:v>
                      </c:pt>
                      <c:pt idx="130">
                        <c:v>9.2999999999999992E-3</c:v>
                      </c:pt>
                      <c:pt idx="131">
                        <c:v>1.2149490000000001E-2</c:v>
                      </c:pt>
                      <c:pt idx="132">
                        <c:v>1.553588E-2</c:v>
                      </c:pt>
                      <c:pt idx="133">
                        <c:v>1.9477520000000002E-2</c:v>
                      </c:pt>
                      <c:pt idx="134">
                        <c:v>2.399277E-2</c:v>
                      </c:pt>
                      <c:pt idx="135">
                        <c:v>2.9100000000000001E-2</c:v>
                      </c:pt>
                      <c:pt idx="136">
                        <c:v>3.4814850000000001E-2</c:v>
                      </c:pt>
                      <c:pt idx="137">
                        <c:v>4.1120160000000003E-2</c:v>
                      </c:pt>
                      <c:pt idx="138">
                        <c:v>4.798504E-2</c:v>
                      </c:pt>
                      <c:pt idx="139">
                        <c:v>5.5378610000000002E-2</c:v>
                      </c:pt>
                      <c:pt idx="140">
                        <c:v>6.3270000000000007E-2</c:v>
                      </c:pt>
                      <c:pt idx="141">
                        <c:v>7.1635009999999999E-2</c:v>
                      </c:pt>
                      <c:pt idx="142">
                        <c:v>8.0462240000000004E-2</c:v>
                      </c:pt>
                      <c:pt idx="143">
                        <c:v>8.9739959999999994E-2</c:v>
                      </c:pt>
                      <c:pt idx="144">
                        <c:v>9.9456450000000002E-2</c:v>
                      </c:pt>
                      <c:pt idx="145">
                        <c:v>0.1096</c:v>
                      </c:pt>
                      <c:pt idx="146">
                        <c:v>0.12016739999999999</c:v>
                      </c:pt>
                      <c:pt idx="147">
                        <c:v>0.13111449999999999</c:v>
                      </c:pt>
                      <c:pt idx="148">
                        <c:v>0.14236789999999999</c:v>
                      </c:pt>
                      <c:pt idx="149">
                        <c:v>0.1538542</c:v>
                      </c:pt>
                      <c:pt idx="150">
                        <c:v>0.16550000000000001</c:v>
                      </c:pt>
                      <c:pt idx="151">
                        <c:v>0.1772571</c:v>
                      </c:pt>
                      <c:pt idx="152">
                        <c:v>0.18914</c:v>
                      </c:pt>
                      <c:pt idx="153">
                        <c:v>0.2011694</c:v>
                      </c:pt>
                      <c:pt idx="154">
                        <c:v>0.21336579999999999</c:v>
                      </c:pt>
                      <c:pt idx="155">
                        <c:v>0.2257499</c:v>
                      </c:pt>
                      <c:pt idx="156">
                        <c:v>0.2383209</c:v>
                      </c:pt>
                      <c:pt idx="157">
                        <c:v>0.25106679999999998</c:v>
                      </c:pt>
                      <c:pt idx="158">
                        <c:v>0.26399220000000001</c:v>
                      </c:pt>
                      <c:pt idx="159">
                        <c:v>0.27710170000000001</c:v>
                      </c:pt>
                      <c:pt idx="160">
                        <c:v>0.29039999999999999</c:v>
                      </c:pt>
                      <c:pt idx="161">
                        <c:v>0.30389119999999997</c:v>
                      </c:pt>
                      <c:pt idx="162">
                        <c:v>0.31757259999999998</c:v>
                      </c:pt>
                      <c:pt idx="163">
                        <c:v>0.33143840000000002</c:v>
                      </c:pt>
                      <c:pt idx="164">
                        <c:v>0.34548279999999998</c:v>
                      </c:pt>
                      <c:pt idx="165">
                        <c:v>0.35970000000000002</c:v>
                      </c:pt>
                      <c:pt idx="166">
                        <c:v>0.37408390000000002</c:v>
                      </c:pt>
                      <c:pt idx="167">
                        <c:v>0.38863959999999997</c:v>
                      </c:pt>
                      <c:pt idx="168">
                        <c:v>0.40337840000000003</c:v>
                      </c:pt>
                      <c:pt idx="169">
                        <c:v>0.4183115</c:v>
                      </c:pt>
                      <c:pt idx="170">
                        <c:v>0.4334499</c:v>
                      </c:pt>
                      <c:pt idx="171">
                        <c:v>0.44879530000000001</c:v>
                      </c:pt>
                      <c:pt idx="172">
                        <c:v>0.46433600000000003</c:v>
                      </c:pt>
                      <c:pt idx="173">
                        <c:v>0.48006399999999999</c:v>
                      </c:pt>
                      <c:pt idx="174">
                        <c:v>0.4959713</c:v>
                      </c:pt>
                      <c:pt idx="175">
                        <c:v>0.51205009999999995</c:v>
                      </c:pt>
                      <c:pt idx="176">
                        <c:v>0.52829590000000004</c:v>
                      </c:pt>
                      <c:pt idx="177">
                        <c:v>0.54469160000000005</c:v>
                      </c:pt>
                      <c:pt idx="178">
                        <c:v>0.56120939999999997</c:v>
                      </c:pt>
                      <c:pt idx="179">
                        <c:v>0.57782149999999999</c:v>
                      </c:pt>
                      <c:pt idx="180">
                        <c:v>0.59450000000000003</c:v>
                      </c:pt>
                      <c:pt idx="181">
                        <c:v>0.61122089999999996</c:v>
                      </c:pt>
                      <c:pt idx="182">
                        <c:v>0.62797579999999997</c:v>
                      </c:pt>
                      <c:pt idx="183">
                        <c:v>0.64476020000000001</c:v>
                      </c:pt>
                      <c:pt idx="184">
                        <c:v>0.66156970000000004</c:v>
                      </c:pt>
                      <c:pt idx="185">
                        <c:v>0.6784</c:v>
                      </c:pt>
                      <c:pt idx="186">
                        <c:v>0.69523919999999995</c:v>
                      </c:pt>
                      <c:pt idx="187">
                        <c:v>0.71205859999999999</c:v>
                      </c:pt>
                      <c:pt idx="188">
                        <c:v>0.72882840000000004</c:v>
                      </c:pt>
                      <c:pt idx="189">
                        <c:v>0.74551880000000004</c:v>
                      </c:pt>
                      <c:pt idx="190">
                        <c:v>0.7621</c:v>
                      </c:pt>
                      <c:pt idx="191">
                        <c:v>0.77854319999999999</c:v>
                      </c:pt>
                      <c:pt idx="192">
                        <c:v>0.79482560000000002</c:v>
                      </c:pt>
                      <c:pt idx="193">
                        <c:v>0.81092640000000005</c:v>
                      </c:pt>
                      <c:pt idx="194">
                        <c:v>0.82682480000000003</c:v>
                      </c:pt>
                      <c:pt idx="195">
                        <c:v>0.84250000000000003</c:v>
                      </c:pt>
                      <c:pt idx="196">
                        <c:v>0.85793249999999999</c:v>
                      </c:pt>
                      <c:pt idx="197">
                        <c:v>0.87308160000000001</c:v>
                      </c:pt>
                      <c:pt idx="198">
                        <c:v>0.88789439999999997</c:v>
                      </c:pt>
                      <c:pt idx="199">
                        <c:v>0.90231810000000001</c:v>
                      </c:pt>
                      <c:pt idx="200">
                        <c:v>0.9163</c:v>
                      </c:pt>
                      <c:pt idx="201">
                        <c:v>0.9297995</c:v>
                      </c:pt>
                      <c:pt idx="202">
                        <c:v>0.94279840000000004</c:v>
                      </c:pt>
                      <c:pt idx="203">
                        <c:v>0.95527759999999995</c:v>
                      </c:pt>
                      <c:pt idx="204">
                        <c:v>0.96721789999999996</c:v>
                      </c:pt>
                      <c:pt idx="205">
                        <c:v>0.97860000000000003</c:v>
                      </c:pt>
                      <c:pt idx="206">
                        <c:v>0.98938559999999998</c:v>
                      </c:pt>
                      <c:pt idx="207">
                        <c:v>0.99954880000000002</c:v>
                      </c:pt>
                      <c:pt idx="208">
                        <c:v>1.0090892</c:v>
                      </c:pt>
                      <c:pt idx="209">
                        <c:v>1.0180064</c:v>
                      </c:pt>
                      <c:pt idx="210">
                        <c:v>1.0263</c:v>
                      </c:pt>
                      <c:pt idx="211">
                        <c:v>1.0339826999999999</c:v>
                      </c:pt>
                      <c:pt idx="212">
                        <c:v>1.040986</c:v>
                      </c:pt>
                      <c:pt idx="213">
                        <c:v>1.047188</c:v>
                      </c:pt>
                      <c:pt idx="214">
                        <c:v>1.0524667000000001</c:v>
                      </c:pt>
                      <c:pt idx="215">
                        <c:v>1.0567</c:v>
                      </c:pt>
                      <c:pt idx="216">
                        <c:v>1.0597943999999999</c:v>
                      </c:pt>
                      <c:pt idx="217">
                        <c:v>1.0617992000000001</c:v>
                      </c:pt>
                      <c:pt idx="218">
                        <c:v>1.0628067999999999</c:v>
                      </c:pt>
                      <c:pt idx="219">
                        <c:v>1.0629096</c:v>
                      </c:pt>
                      <c:pt idx="220">
                        <c:v>1.0622</c:v>
                      </c:pt>
                      <c:pt idx="221">
                        <c:v>1.0607352000000001</c:v>
                      </c:pt>
                      <c:pt idx="222">
                        <c:v>1.0584435999999999</c:v>
                      </c:pt>
                      <c:pt idx="223">
                        <c:v>1.0552244</c:v>
                      </c:pt>
                      <c:pt idx="224">
                        <c:v>1.0509767999999999</c:v>
                      </c:pt>
                      <c:pt idx="225">
                        <c:v>1.0456000000000001</c:v>
                      </c:pt>
                      <c:pt idx="226">
                        <c:v>1.0390368999999999</c:v>
                      </c:pt>
                      <c:pt idx="227">
                        <c:v>1.0313608000000001</c:v>
                      </c:pt>
                      <c:pt idx="228">
                        <c:v>1.0226662</c:v>
                      </c:pt>
                      <c:pt idx="229">
                        <c:v>1.0130477</c:v>
                      </c:pt>
                      <c:pt idx="230">
                        <c:v>1.0025999999999999</c:v>
                      </c:pt>
                      <c:pt idx="231">
                        <c:v>0.99136749999999996</c:v>
                      </c:pt>
                      <c:pt idx="232">
                        <c:v>0.97933139999999996</c:v>
                      </c:pt>
                      <c:pt idx="233">
                        <c:v>0.96649160000000001</c:v>
                      </c:pt>
                      <c:pt idx="234">
                        <c:v>0.95284789999999997</c:v>
                      </c:pt>
                      <c:pt idx="235">
                        <c:v>0.93840000000000001</c:v>
                      </c:pt>
                      <c:pt idx="236">
                        <c:v>0.92319399999999996</c:v>
                      </c:pt>
                      <c:pt idx="237">
                        <c:v>0.90724400000000005</c:v>
                      </c:pt>
                      <c:pt idx="238">
                        <c:v>0.89050200000000002</c:v>
                      </c:pt>
                      <c:pt idx="239">
                        <c:v>0.87292000000000003</c:v>
                      </c:pt>
                      <c:pt idx="240">
                        <c:v>0.85444989999999998</c:v>
                      </c:pt>
                      <c:pt idx="241">
                        <c:v>0.83508400000000005</c:v>
                      </c:pt>
                      <c:pt idx="242">
                        <c:v>0.81494599999999995</c:v>
                      </c:pt>
                      <c:pt idx="243">
                        <c:v>0.79418599999999995</c:v>
                      </c:pt>
                      <c:pt idx="244">
                        <c:v>0.77295400000000003</c:v>
                      </c:pt>
                      <c:pt idx="245">
                        <c:v>0.75139999999999996</c:v>
                      </c:pt>
                      <c:pt idx="246">
                        <c:v>0.7295836</c:v>
                      </c:pt>
                      <c:pt idx="247">
                        <c:v>0.70758880000000002</c:v>
                      </c:pt>
                      <c:pt idx="248">
                        <c:v>0.68560220000000005</c:v>
                      </c:pt>
                      <c:pt idx="249">
                        <c:v>0.66381040000000002</c:v>
                      </c:pt>
                      <c:pt idx="250">
                        <c:v>0.64239999999999997</c:v>
                      </c:pt>
                      <c:pt idx="251">
                        <c:v>0.62151489999999998</c:v>
                      </c:pt>
                      <c:pt idx="252">
                        <c:v>0.60111380000000003</c:v>
                      </c:pt>
                      <c:pt idx="253">
                        <c:v>0.58110519999999999</c:v>
                      </c:pt>
                      <c:pt idx="254">
                        <c:v>0.5613977</c:v>
                      </c:pt>
                      <c:pt idx="255">
                        <c:v>0.54190000000000005</c:v>
                      </c:pt>
                      <c:pt idx="256">
                        <c:v>0.52259949999999999</c:v>
                      </c:pt>
                      <c:pt idx="257">
                        <c:v>0.50354639999999995</c:v>
                      </c:pt>
                      <c:pt idx="258">
                        <c:v>0.4847436</c:v>
                      </c:pt>
                      <c:pt idx="259">
                        <c:v>0.46619389999999999</c:v>
                      </c:pt>
                      <c:pt idx="260">
                        <c:v>0.44790000000000002</c:v>
                      </c:pt>
                      <c:pt idx="261">
                        <c:v>0.4298613</c:v>
                      </c:pt>
                      <c:pt idx="262">
                        <c:v>0.41209800000000002</c:v>
                      </c:pt>
                      <c:pt idx="263">
                        <c:v>0.39464399999999999</c:v>
                      </c:pt>
                      <c:pt idx="264">
                        <c:v>0.37753330000000002</c:v>
                      </c:pt>
                      <c:pt idx="265">
                        <c:v>0.36080000000000001</c:v>
                      </c:pt>
                      <c:pt idx="266">
                        <c:v>0.34445629999999999</c:v>
                      </c:pt>
                      <c:pt idx="267">
                        <c:v>0.3285168</c:v>
                      </c:pt>
                      <c:pt idx="268">
                        <c:v>0.3130192</c:v>
                      </c:pt>
                      <c:pt idx="269">
                        <c:v>0.29800110000000002</c:v>
                      </c:pt>
                      <c:pt idx="270">
                        <c:v>0.28349999999999997</c:v>
                      </c:pt>
                      <c:pt idx="271">
                        <c:v>0.26954479999999997</c:v>
                      </c:pt>
                      <c:pt idx="272">
                        <c:v>0.25611840000000002</c:v>
                      </c:pt>
                      <c:pt idx="273">
                        <c:v>0.24318960000000001</c:v>
                      </c:pt>
                      <c:pt idx="274">
                        <c:v>0.23072719999999999</c:v>
                      </c:pt>
                      <c:pt idx="275">
                        <c:v>0.21870000000000001</c:v>
                      </c:pt>
                      <c:pt idx="276">
                        <c:v>0.20709710000000001</c:v>
                      </c:pt>
                      <c:pt idx="277">
                        <c:v>0.19592319999999999</c:v>
                      </c:pt>
                      <c:pt idx="278">
                        <c:v>0.1851708</c:v>
                      </c:pt>
                      <c:pt idx="279">
                        <c:v>0.1748323</c:v>
                      </c:pt>
                      <c:pt idx="280">
                        <c:v>0.16489999999999999</c:v>
                      </c:pt>
                      <c:pt idx="281">
                        <c:v>0.1553667</c:v>
                      </c:pt>
                      <c:pt idx="282">
                        <c:v>0.14623</c:v>
                      </c:pt>
                      <c:pt idx="283">
                        <c:v>0.13749</c:v>
                      </c:pt>
                      <c:pt idx="284">
                        <c:v>0.1291467</c:v>
                      </c:pt>
                      <c:pt idx="285">
                        <c:v>0.1212</c:v>
                      </c:pt>
                      <c:pt idx="286">
                        <c:v>0.1136397</c:v>
                      </c:pt>
                      <c:pt idx="287">
                        <c:v>0.106465</c:v>
                      </c:pt>
                      <c:pt idx="288">
                        <c:v>9.9690440000000005E-2</c:v>
                      </c:pt>
                      <c:pt idx="289">
                        <c:v>9.3330609999999994E-2</c:v>
                      </c:pt>
                      <c:pt idx="290">
                        <c:v>8.7400000000000005E-2</c:v>
                      </c:pt>
                      <c:pt idx="291">
                        <c:v>8.1900959999999995E-2</c:v>
                      </c:pt>
                      <c:pt idx="292">
                        <c:v>7.6804280000000003E-2</c:v>
                      </c:pt>
                      <c:pt idx="293">
                        <c:v>7.2077119999999995E-2</c:v>
                      </c:pt>
                      <c:pt idx="294">
                        <c:v>6.7686640000000006E-2</c:v>
                      </c:pt>
                      <c:pt idx="295">
                        <c:v>6.3600000000000004E-2</c:v>
                      </c:pt>
                      <c:pt idx="296">
                        <c:v>5.9806850000000002E-2</c:v>
                      </c:pt>
                      <c:pt idx="297">
                        <c:v>5.6282159999999998E-2</c:v>
                      </c:pt>
                      <c:pt idx="298">
                        <c:v>5.2971039999999997E-2</c:v>
                      </c:pt>
                      <c:pt idx="299">
                        <c:v>4.9818609999999999E-2</c:v>
                      </c:pt>
                      <c:pt idx="300">
                        <c:v>4.6769999999999999E-2</c:v>
                      </c:pt>
                      <c:pt idx="301">
                        <c:v>4.3784049999999998E-2</c:v>
                      </c:pt>
                      <c:pt idx="302">
                        <c:v>4.0875359999999999E-2</c:v>
                      </c:pt>
                      <c:pt idx="303">
                        <c:v>3.8072639999999998E-2</c:v>
                      </c:pt>
                      <c:pt idx="304">
                        <c:v>3.5404610000000003E-2</c:v>
                      </c:pt>
                      <c:pt idx="305">
                        <c:v>3.2899999999999999E-2</c:v>
                      </c:pt>
                      <c:pt idx="306">
                        <c:v>3.0564190000000001E-2</c:v>
                      </c:pt>
                      <c:pt idx="307">
                        <c:v>2.8380559999999999E-2</c:v>
                      </c:pt>
                      <c:pt idx="308">
                        <c:v>2.6344840000000001E-2</c:v>
                      </c:pt>
                      <c:pt idx="309">
                        <c:v>2.4452749999999999E-2</c:v>
                      </c:pt>
                      <c:pt idx="310">
                        <c:v>2.2700000000000001E-2</c:v>
                      </c:pt>
                      <c:pt idx="311">
                        <c:v>2.1084289999999999E-2</c:v>
                      </c:pt>
                      <c:pt idx="312">
                        <c:v>1.959988E-2</c:v>
                      </c:pt>
                      <c:pt idx="313">
                        <c:v>1.8237320000000001E-2</c:v>
                      </c:pt>
                      <c:pt idx="314">
                        <c:v>1.6987169999999999E-2</c:v>
                      </c:pt>
                      <c:pt idx="315">
                        <c:v>1.584E-2</c:v>
                      </c:pt>
                      <c:pt idx="316">
                        <c:v>1.4790640000000001E-2</c:v>
                      </c:pt>
                      <c:pt idx="317">
                        <c:v>1.3831319999999999E-2</c:v>
                      </c:pt>
                      <c:pt idx="318">
                        <c:v>1.2948680000000001E-2</c:v>
                      </c:pt>
                      <c:pt idx="319">
                        <c:v>1.21292E-2</c:v>
                      </c:pt>
                      <c:pt idx="320">
                        <c:v>1.135916E-2</c:v>
                      </c:pt>
                      <c:pt idx="321">
                        <c:v>1.0629349999999999E-2</c:v>
                      </c:pt>
                      <c:pt idx="322">
                        <c:v>9.9388459999999994E-3</c:v>
                      </c:pt>
                      <c:pt idx="323">
                        <c:v>9.2884219999999993E-3</c:v>
                      </c:pt>
                      <c:pt idx="324">
                        <c:v>8.6788539999999997E-3</c:v>
                      </c:pt>
                      <c:pt idx="325">
                        <c:v>8.1109159999999993E-3</c:v>
                      </c:pt>
                      <c:pt idx="326">
                        <c:v>7.5823879999999998E-3</c:v>
                      </c:pt>
                      <c:pt idx="327">
                        <c:v>7.0887459999999999E-3</c:v>
                      </c:pt>
                      <c:pt idx="328">
                        <c:v>6.6273130000000001E-3</c:v>
                      </c:pt>
                      <c:pt idx="329">
                        <c:v>6.1954080000000003E-3</c:v>
                      </c:pt>
                      <c:pt idx="330">
                        <c:v>5.790346E-3</c:v>
                      </c:pt>
                      <c:pt idx="331">
                        <c:v>5.4098260000000004E-3</c:v>
                      </c:pt>
                      <c:pt idx="332">
                        <c:v>5.0525830000000002E-3</c:v>
                      </c:pt>
                      <c:pt idx="333">
                        <c:v>4.7175120000000001E-3</c:v>
                      </c:pt>
                      <c:pt idx="334">
                        <c:v>4.4035070000000001E-3</c:v>
                      </c:pt>
                      <c:pt idx="335">
                        <c:v>4.1094570000000004E-3</c:v>
                      </c:pt>
                      <c:pt idx="336">
                        <c:v>3.833913E-3</c:v>
                      </c:pt>
                      <c:pt idx="337">
                        <c:v>3.5757480000000001E-3</c:v>
                      </c:pt>
                      <c:pt idx="338">
                        <c:v>3.3343420000000001E-3</c:v>
                      </c:pt>
                      <c:pt idx="339">
                        <c:v>3.1090750000000002E-3</c:v>
                      </c:pt>
                      <c:pt idx="340">
                        <c:v>2.8993270000000002E-3</c:v>
                      </c:pt>
                      <c:pt idx="341">
                        <c:v>2.7043480000000001E-3</c:v>
                      </c:pt>
                      <c:pt idx="342">
                        <c:v>2.52302E-3</c:v>
                      </c:pt>
                      <c:pt idx="343">
                        <c:v>2.3541679999999998E-3</c:v>
                      </c:pt>
                      <c:pt idx="344">
                        <c:v>2.1966160000000002E-3</c:v>
                      </c:pt>
                      <c:pt idx="345">
                        <c:v>2.0491900000000002E-3</c:v>
                      </c:pt>
                      <c:pt idx="346">
                        <c:v>1.91096E-3</c:v>
                      </c:pt>
                      <c:pt idx="347">
                        <c:v>1.781438E-3</c:v>
                      </c:pt>
                      <c:pt idx="348">
                        <c:v>1.66011E-3</c:v>
                      </c:pt>
                      <c:pt idx="349">
                        <c:v>1.546459E-3</c:v>
                      </c:pt>
                      <c:pt idx="350">
                        <c:v>1.439971E-3</c:v>
                      </c:pt>
                      <c:pt idx="351">
                        <c:v>1.3400420000000001E-3</c:v>
                      </c:pt>
                      <c:pt idx="352">
                        <c:v>1.246275E-3</c:v>
                      </c:pt>
                      <c:pt idx="353">
                        <c:v>1.1584709999999999E-3</c:v>
                      </c:pt>
                      <c:pt idx="354">
                        <c:v>1.07643E-3</c:v>
                      </c:pt>
                      <c:pt idx="355">
                        <c:v>9.9994899999999998E-4</c:v>
                      </c:pt>
                      <c:pt idx="356">
                        <c:v>9.2873599999999999E-4</c:v>
                      </c:pt>
                      <c:pt idx="357">
                        <c:v>8.6243300000000001E-4</c:v>
                      </c:pt>
                      <c:pt idx="358">
                        <c:v>8.0075000000000003E-4</c:v>
                      </c:pt>
                      <c:pt idx="359">
                        <c:v>7.4339600000000001E-4</c:v>
                      </c:pt>
                      <c:pt idx="360">
                        <c:v>6.9007900000000002E-4</c:v>
                      </c:pt>
                      <c:pt idx="361">
                        <c:v>6.4051600000000005E-4</c:v>
                      </c:pt>
                      <c:pt idx="362">
                        <c:v>5.9450200000000001E-4</c:v>
                      </c:pt>
                      <c:pt idx="363">
                        <c:v>5.5186500000000002E-4</c:v>
                      </c:pt>
                      <c:pt idx="364">
                        <c:v>5.1242900000000001E-4</c:v>
                      </c:pt>
                      <c:pt idx="365">
                        <c:v>4.7602099999999997E-4</c:v>
                      </c:pt>
                      <c:pt idx="366">
                        <c:v>4.42454E-4</c:v>
                      </c:pt>
                      <c:pt idx="367">
                        <c:v>4.11512E-4</c:v>
                      </c:pt>
                      <c:pt idx="368">
                        <c:v>3.8298100000000001E-4</c:v>
                      </c:pt>
                      <c:pt idx="369">
                        <c:v>3.5664900000000001E-4</c:v>
                      </c:pt>
                      <c:pt idx="370">
                        <c:v>3.3230100000000002E-4</c:v>
                      </c:pt>
                      <c:pt idx="371">
                        <c:v>3.09759E-4</c:v>
                      </c:pt>
                      <c:pt idx="372">
                        <c:v>2.8888699999999999E-4</c:v>
                      </c:pt>
                      <c:pt idx="373">
                        <c:v>2.6953900000000001E-4</c:v>
                      </c:pt>
                      <c:pt idx="374">
                        <c:v>2.5156799999999997E-4</c:v>
                      </c:pt>
                      <c:pt idx="375">
                        <c:v>2.3482599999999999E-4</c:v>
                      </c:pt>
                      <c:pt idx="376">
                        <c:v>2.1917099999999999E-4</c:v>
                      </c:pt>
                      <c:pt idx="377">
                        <c:v>2.0452600000000001E-4</c:v>
                      </c:pt>
                      <c:pt idx="378">
                        <c:v>1.90841E-4</c:v>
                      </c:pt>
                      <c:pt idx="379">
                        <c:v>1.7806500000000001E-4</c:v>
                      </c:pt>
                      <c:pt idx="380">
                        <c:v>1.6615099999999999E-4</c:v>
                      </c:pt>
                      <c:pt idx="381">
                        <c:v>1.55024E-4</c:v>
                      </c:pt>
                      <c:pt idx="382">
                        <c:v>1.4462200000000001E-4</c:v>
                      </c:pt>
                      <c:pt idx="383">
                        <c:v>1.3490999999999999E-4</c:v>
                      </c:pt>
                      <c:pt idx="384">
                        <c:v>1.25852E-4</c:v>
                      </c:pt>
                      <c:pt idx="385">
                        <c:v>1.17413E-4</c:v>
                      </c:pt>
                      <c:pt idx="386">
                        <c:v>1.09552E-4</c:v>
                      </c:pt>
                      <c:pt idx="387">
                        <c:v>1.02225E-4</c:v>
                      </c:pt>
                      <c:pt idx="388" formatCode="0.00E+00">
                        <c:v>9.5394499999999996E-5</c:v>
                      </c:pt>
                      <c:pt idx="389" formatCode="0.00E+00">
                        <c:v>8.90239E-5</c:v>
                      </c:pt>
                      <c:pt idx="390" formatCode="0.00E+00">
                        <c:v>8.3075299999999994E-5</c:v>
                      </c:pt>
                      <c:pt idx="391" formatCode="0.00E+00">
                        <c:v>7.7512699999999994E-5</c:v>
                      </c:pt>
                      <c:pt idx="392" formatCode="0.00E+00">
                        <c:v>7.2312999999999997E-5</c:v>
                      </c:pt>
                      <c:pt idx="393" formatCode="0.00E+00">
                        <c:v>6.7457800000000003E-5</c:v>
                      </c:pt>
                      <c:pt idx="394" formatCode="0.00E+00">
                        <c:v>6.2928400000000006E-5</c:v>
                      </c:pt>
                      <c:pt idx="395" formatCode="0.00E+00">
                        <c:v>5.8706499999999998E-5</c:v>
                      </c:pt>
                      <c:pt idx="396" formatCode="0.00E+00">
                        <c:v>5.47703E-5</c:v>
                      </c:pt>
                      <c:pt idx="397" formatCode="0.00E+00">
                        <c:v>5.10992E-5</c:v>
                      </c:pt>
                      <c:pt idx="398" formatCode="0.00E+00">
                        <c:v>4.7676500000000003E-5</c:v>
                      </c:pt>
                      <c:pt idx="399" formatCode="0.00E+00">
                        <c:v>4.44857E-5</c:v>
                      </c:pt>
                      <c:pt idx="400" formatCode="0.00E+00">
                        <c:v>4.15099E-5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897-4140-B9FE-78FC42C1E8C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l!$E$1</c15:sqref>
                        </c15:formulaRef>
                      </c:ext>
                    </c:extLst>
                    <c:strCache>
                      <c:ptCount val="1"/>
                      <c:pt idx="0">
                        <c:v>CIEy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l!$A$2:$A$452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380</c:v>
                      </c:pt>
                      <c:pt idx="1">
                        <c:v>381</c:v>
                      </c:pt>
                      <c:pt idx="2">
                        <c:v>382</c:v>
                      </c:pt>
                      <c:pt idx="3">
                        <c:v>383</c:v>
                      </c:pt>
                      <c:pt idx="4">
                        <c:v>384</c:v>
                      </c:pt>
                      <c:pt idx="5">
                        <c:v>385</c:v>
                      </c:pt>
                      <c:pt idx="6">
                        <c:v>386</c:v>
                      </c:pt>
                      <c:pt idx="7">
                        <c:v>387</c:v>
                      </c:pt>
                      <c:pt idx="8">
                        <c:v>388</c:v>
                      </c:pt>
                      <c:pt idx="9">
                        <c:v>389</c:v>
                      </c:pt>
                      <c:pt idx="10">
                        <c:v>390</c:v>
                      </c:pt>
                      <c:pt idx="11">
                        <c:v>391</c:v>
                      </c:pt>
                      <c:pt idx="12">
                        <c:v>392</c:v>
                      </c:pt>
                      <c:pt idx="13">
                        <c:v>393</c:v>
                      </c:pt>
                      <c:pt idx="14">
                        <c:v>394</c:v>
                      </c:pt>
                      <c:pt idx="15">
                        <c:v>395</c:v>
                      </c:pt>
                      <c:pt idx="16">
                        <c:v>396</c:v>
                      </c:pt>
                      <c:pt idx="17">
                        <c:v>397</c:v>
                      </c:pt>
                      <c:pt idx="18">
                        <c:v>398</c:v>
                      </c:pt>
                      <c:pt idx="19">
                        <c:v>399</c:v>
                      </c:pt>
                      <c:pt idx="20">
                        <c:v>400</c:v>
                      </c:pt>
                      <c:pt idx="21">
                        <c:v>401</c:v>
                      </c:pt>
                      <c:pt idx="22">
                        <c:v>402</c:v>
                      </c:pt>
                      <c:pt idx="23">
                        <c:v>403</c:v>
                      </c:pt>
                      <c:pt idx="24">
                        <c:v>404</c:v>
                      </c:pt>
                      <c:pt idx="25">
                        <c:v>405</c:v>
                      </c:pt>
                      <c:pt idx="26">
                        <c:v>406</c:v>
                      </c:pt>
                      <c:pt idx="27">
                        <c:v>407</c:v>
                      </c:pt>
                      <c:pt idx="28">
                        <c:v>408</c:v>
                      </c:pt>
                      <c:pt idx="29">
                        <c:v>409</c:v>
                      </c:pt>
                      <c:pt idx="30">
                        <c:v>410</c:v>
                      </c:pt>
                      <c:pt idx="31">
                        <c:v>411</c:v>
                      </c:pt>
                      <c:pt idx="32">
                        <c:v>412</c:v>
                      </c:pt>
                      <c:pt idx="33">
                        <c:v>413</c:v>
                      </c:pt>
                      <c:pt idx="34">
                        <c:v>414</c:v>
                      </c:pt>
                      <c:pt idx="35">
                        <c:v>415</c:v>
                      </c:pt>
                      <c:pt idx="36">
                        <c:v>416</c:v>
                      </c:pt>
                      <c:pt idx="37">
                        <c:v>417</c:v>
                      </c:pt>
                      <c:pt idx="38">
                        <c:v>418</c:v>
                      </c:pt>
                      <c:pt idx="39">
                        <c:v>419</c:v>
                      </c:pt>
                      <c:pt idx="40">
                        <c:v>420</c:v>
                      </c:pt>
                      <c:pt idx="41">
                        <c:v>421</c:v>
                      </c:pt>
                      <c:pt idx="42">
                        <c:v>422</c:v>
                      </c:pt>
                      <c:pt idx="43">
                        <c:v>423</c:v>
                      </c:pt>
                      <c:pt idx="44">
                        <c:v>424</c:v>
                      </c:pt>
                      <c:pt idx="45">
                        <c:v>425</c:v>
                      </c:pt>
                      <c:pt idx="46">
                        <c:v>426</c:v>
                      </c:pt>
                      <c:pt idx="47">
                        <c:v>427</c:v>
                      </c:pt>
                      <c:pt idx="48">
                        <c:v>428</c:v>
                      </c:pt>
                      <c:pt idx="49">
                        <c:v>429</c:v>
                      </c:pt>
                      <c:pt idx="50">
                        <c:v>430</c:v>
                      </c:pt>
                      <c:pt idx="51">
                        <c:v>431</c:v>
                      </c:pt>
                      <c:pt idx="52">
                        <c:v>432</c:v>
                      </c:pt>
                      <c:pt idx="53">
                        <c:v>433</c:v>
                      </c:pt>
                      <c:pt idx="54">
                        <c:v>434</c:v>
                      </c:pt>
                      <c:pt idx="55">
                        <c:v>435</c:v>
                      </c:pt>
                      <c:pt idx="56">
                        <c:v>436</c:v>
                      </c:pt>
                      <c:pt idx="57">
                        <c:v>437</c:v>
                      </c:pt>
                      <c:pt idx="58">
                        <c:v>438</c:v>
                      </c:pt>
                      <c:pt idx="59">
                        <c:v>439</c:v>
                      </c:pt>
                      <c:pt idx="60">
                        <c:v>440</c:v>
                      </c:pt>
                      <c:pt idx="61">
                        <c:v>441</c:v>
                      </c:pt>
                      <c:pt idx="62">
                        <c:v>442</c:v>
                      </c:pt>
                      <c:pt idx="63">
                        <c:v>443</c:v>
                      </c:pt>
                      <c:pt idx="64">
                        <c:v>444</c:v>
                      </c:pt>
                      <c:pt idx="65">
                        <c:v>445</c:v>
                      </c:pt>
                      <c:pt idx="66">
                        <c:v>446</c:v>
                      </c:pt>
                      <c:pt idx="67">
                        <c:v>447</c:v>
                      </c:pt>
                      <c:pt idx="68">
                        <c:v>448</c:v>
                      </c:pt>
                      <c:pt idx="69">
                        <c:v>449</c:v>
                      </c:pt>
                      <c:pt idx="70">
                        <c:v>450</c:v>
                      </c:pt>
                      <c:pt idx="71">
                        <c:v>451</c:v>
                      </c:pt>
                      <c:pt idx="72">
                        <c:v>452</c:v>
                      </c:pt>
                      <c:pt idx="73">
                        <c:v>453</c:v>
                      </c:pt>
                      <c:pt idx="74">
                        <c:v>454</c:v>
                      </c:pt>
                      <c:pt idx="75">
                        <c:v>455</c:v>
                      </c:pt>
                      <c:pt idx="76">
                        <c:v>456</c:v>
                      </c:pt>
                      <c:pt idx="77">
                        <c:v>457</c:v>
                      </c:pt>
                      <c:pt idx="78">
                        <c:v>458</c:v>
                      </c:pt>
                      <c:pt idx="79">
                        <c:v>459</c:v>
                      </c:pt>
                      <c:pt idx="80">
                        <c:v>460</c:v>
                      </c:pt>
                      <c:pt idx="81">
                        <c:v>461</c:v>
                      </c:pt>
                      <c:pt idx="82">
                        <c:v>462</c:v>
                      </c:pt>
                      <c:pt idx="83">
                        <c:v>463</c:v>
                      </c:pt>
                      <c:pt idx="84">
                        <c:v>464</c:v>
                      </c:pt>
                      <c:pt idx="85">
                        <c:v>465</c:v>
                      </c:pt>
                      <c:pt idx="86">
                        <c:v>466</c:v>
                      </c:pt>
                      <c:pt idx="87">
                        <c:v>467</c:v>
                      </c:pt>
                      <c:pt idx="88">
                        <c:v>468</c:v>
                      </c:pt>
                      <c:pt idx="89">
                        <c:v>469</c:v>
                      </c:pt>
                      <c:pt idx="90">
                        <c:v>470</c:v>
                      </c:pt>
                      <c:pt idx="91">
                        <c:v>471</c:v>
                      </c:pt>
                      <c:pt idx="92">
                        <c:v>472</c:v>
                      </c:pt>
                      <c:pt idx="93">
                        <c:v>473</c:v>
                      </c:pt>
                      <c:pt idx="94">
                        <c:v>474</c:v>
                      </c:pt>
                      <c:pt idx="95">
                        <c:v>475</c:v>
                      </c:pt>
                      <c:pt idx="96">
                        <c:v>476</c:v>
                      </c:pt>
                      <c:pt idx="97">
                        <c:v>477</c:v>
                      </c:pt>
                      <c:pt idx="98">
                        <c:v>478</c:v>
                      </c:pt>
                      <c:pt idx="99">
                        <c:v>479</c:v>
                      </c:pt>
                      <c:pt idx="100">
                        <c:v>480</c:v>
                      </c:pt>
                      <c:pt idx="101">
                        <c:v>481</c:v>
                      </c:pt>
                      <c:pt idx="102">
                        <c:v>482</c:v>
                      </c:pt>
                      <c:pt idx="103">
                        <c:v>483</c:v>
                      </c:pt>
                      <c:pt idx="104">
                        <c:v>484</c:v>
                      </c:pt>
                      <c:pt idx="105">
                        <c:v>485</c:v>
                      </c:pt>
                      <c:pt idx="106">
                        <c:v>486</c:v>
                      </c:pt>
                      <c:pt idx="107">
                        <c:v>487</c:v>
                      </c:pt>
                      <c:pt idx="108">
                        <c:v>488</c:v>
                      </c:pt>
                      <c:pt idx="109">
                        <c:v>489</c:v>
                      </c:pt>
                      <c:pt idx="110">
                        <c:v>490</c:v>
                      </c:pt>
                      <c:pt idx="111">
                        <c:v>491</c:v>
                      </c:pt>
                      <c:pt idx="112">
                        <c:v>492</c:v>
                      </c:pt>
                      <c:pt idx="113">
                        <c:v>493</c:v>
                      </c:pt>
                      <c:pt idx="114">
                        <c:v>494</c:v>
                      </c:pt>
                      <c:pt idx="115">
                        <c:v>495</c:v>
                      </c:pt>
                      <c:pt idx="116">
                        <c:v>496</c:v>
                      </c:pt>
                      <c:pt idx="117">
                        <c:v>497</c:v>
                      </c:pt>
                      <c:pt idx="118">
                        <c:v>498</c:v>
                      </c:pt>
                      <c:pt idx="119">
                        <c:v>499</c:v>
                      </c:pt>
                      <c:pt idx="120">
                        <c:v>500</c:v>
                      </c:pt>
                      <c:pt idx="121">
                        <c:v>501</c:v>
                      </c:pt>
                      <c:pt idx="122">
                        <c:v>502</c:v>
                      </c:pt>
                      <c:pt idx="123">
                        <c:v>503</c:v>
                      </c:pt>
                      <c:pt idx="124">
                        <c:v>504</c:v>
                      </c:pt>
                      <c:pt idx="125">
                        <c:v>505</c:v>
                      </c:pt>
                      <c:pt idx="126">
                        <c:v>506</c:v>
                      </c:pt>
                      <c:pt idx="127">
                        <c:v>507</c:v>
                      </c:pt>
                      <c:pt idx="128">
                        <c:v>508</c:v>
                      </c:pt>
                      <c:pt idx="129">
                        <c:v>509</c:v>
                      </c:pt>
                      <c:pt idx="130">
                        <c:v>510</c:v>
                      </c:pt>
                      <c:pt idx="131">
                        <c:v>511</c:v>
                      </c:pt>
                      <c:pt idx="132">
                        <c:v>512</c:v>
                      </c:pt>
                      <c:pt idx="133">
                        <c:v>513</c:v>
                      </c:pt>
                      <c:pt idx="134">
                        <c:v>514</c:v>
                      </c:pt>
                      <c:pt idx="135">
                        <c:v>515</c:v>
                      </c:pt>
                      <c:pt idx="136">
                        <c:v>516</c:v>
                      </c:pt>
                      <c:pt idx="137">
                        <c:v>517</c:v>
                      </c:pt>
                      <c:pt idx="138">
                        <c:v>518</c:v>
                      </c:pt>
                      <c:pt idx="139">
                        <c:v>519</c:v>
                      </c:pt>
                      <c:pt idx="140">
                        <c:v>520</c:v>
                      </c:pt>
                      <c:pt idx="141">
                        <c:v>521</c:v>
                      </c:pt>
                      <c:pt idx="142">
                        <c:v>522</c:v>
                      </c:pt>
                      <c:pt idx="143">
                        <c:v>523</c:v>
                      </c:pt>
                      <c:pt idx="144">
                        <c:v>524</c:v>
                      </c:pt>
                      <c:pt idx="145">
                        <c:v>525</c:v>
                      </c:pt>
                      <c:pt idx="146">
                        <c:v>526</c:v>
                      </c:pt>
                      <c:pt idx="147">
                        <c:v>527</c:v>
                      </c:pt>
                      <c:pt idx="148">
                        <c:v>528</c:v>
                      </c:pt>
                      <c:pt idx="149">
                        <c:v>529</c:v>
                      </c:pt>
                      <c:pt idx="150">
                        <c:v>530</c:v>
                      </c:pt>
                      <c:pt idx="151">
                        <c:v>531</c:v>
                      </c:pt>
                      <c:pt idx="152">
                        <c:v>532</c:v>
                      </c:pt>
                      <c:pt idx="153">
                        <c:v>533</c:v>
                      </c:pt>
                      <c:pt idx="154">
                        <c:v>534</c:v>
                      </c:pt>
                      <c:pt idx="155">
                        <c:v>535</c:v>
                      </c:pt>
                      <c:pt idx="156">
                        <c:v>536</c:v>
                      </c:pt>
                      <c:pt idx="157">
                        <c:v>537</c:v>
                      </c:pt>
                      <c:pt idx="158">
                        <c:v>538</c:v>
                      </c:pt>
                      <c:pt idx="159">
                        <c:v>539</c:v>
                      </c:pt>
                      <c:pt idx="160">
                        <c:v>540</c:v>
                      </c:pt>
                      <c:pt idx="161">
                        <c:v>541</c:v>
                      </c:pt>
                      <c:pt idx="162">
                        <c:v>542</c:v>
                      </c:pt>
                      <c:pt idx="163">
                        <c:v>543</c:v>
                      </c:pt>
                      <c:pt idx="164">
                        <c:v>544</c:v>
                      </c:pt>
                      <c:pt idx="165">
                        <c:v>545</c:v>
                      </c:pt>
                      <c:pt idx="166">
                        <c:v>546</c:v>
                      </c:pt>
                      <c:pt idx="167">
                        <c:v>547</c:v>
                      </c:pt>
                      <c:pt idx="168">
                        <c:v>548</c:v>
                      </c:pt>
                      <c:pt idx="169">
                        <c:v>549</c:v>
                      </c:pt>
                      <c:pt idx="170">
                        <c:v>550</c:v>
                      </c:pt>
                      <c:pt idx="171">
                        <c:v>551</c:v>
                      </c:pt>
                      <c:pt idx="172">
                        <c:v>552</c:v>
                      </c:pt>
                      <c:pt idx="173">
                        <c:v>553</c:v>
                      </c:pt>
                      <c:pt idx="174">
                        <c:v>554</c:v>
                      </c:pt>
                      <c:pt idx="175">
                        <c:v>555</c:v>
                      </c:pt>
                      <c:pt idx="176">
                        <c:v>556</c:v>
                      </c:pt>
                      <c:pt idx="177">
                        <c:v>557</c:v>
                      </c:pt>
                      <c:pt idx="178">
                        <c:v>558</c:v>
                      </c:pt>
                      <c:pt idx="179">
                        <c:v>559</c:v>
                      </c:pt>
                      <c:pt idx="180">
                        <c:v>560</c:v>
                      </c:pt>
                      <c:pt idx="181">
                        <c:v>561</c:v>
                      </c:pt>
                      <c:pt idx="182">
                        <c:v>562</c:v>
                      </c:pt>
                      <c:pt idx="183">
                        <c:v>563</c:v>
                      </c:pt>
                      <c:pt idx="184">
                        <c:v>564</c:v>
                      </c:pt>
                      <c:pt idx="185">
                        <c:v>565</c:v>
                      </c:pt>
                      <c:pt idx="186">
                        <c:v>566</c:v>
                      </c:pt>
                      <c:pt idx="187">
                        <c:v>567</c:v>
                      </c:pt>
                      <c:pt idx="188">
                        <c:v>568</c:v>
                      </c:pt>
                      <c:pt idx="189">
                        <c:v>569</c:v>
                      </c:pt>
                      <c:pt idx="190">
                        <c:v>570</c:v>
                      </c:pt>
                      <c:pt idx="191">
                        <c:v>571</c:v>
                      </c:pt>
                      <c:pt idx="192">
                        <c:v>572</c:v>
                      </c:pt>
                      <c:pt idx="193">
                        <c:v>573</c:v>
                      </c:pt>
                      <c:pt idx="194">
                        <c:v>574</c:v>
                      </c:pt>
                      <c:pt idx="195">
                        <c:v>575</c:v>
                      </c:pt>
                      <c:pt idx="196">
                        <c:v>576</c:v>
                      </c:pt>
                      <c:pt idx="197">
                        <c:v>577</c:v>
                      </c:pt>
                      <c:pt idx="198">
                        <c:v>578</c:v>
                      </c:pt>
                      <c:pt idx="199">
                        <c:v>579</c:v>
                      </c:pt>
                      <c:pt idx="200">
                        <c:v>580</c:v>
                      </c:pt>
                      <c:pt idx="201">
                        <c:v>581</c:v>
                      </c:pt>
                      <c:pt idx="202">
                        <c:v>582</c:v>
                      </c:pt>
                      <c:pt idx="203">
                        <c:v>583</c:v>
                      </c:pt>
                      <c:pt idx="204">
                        <c:v>584</c:v>
                      </c:pt>
                      <c:pt idx="205">
                        <c:v>585</c:v>
                      </c:pt>
                      <c:pt idx="206">
                        <c:v>586</c:v>
                      </c:pt>
                      <c:pt idx="207">
                        <c:v>587</c:v>
                      </c:pt>
                      <c:pt idx="208">
                        <c:v>588</c:v>
                      </c:pt>
                      <c:pt idx="209">
                        <c:v>589</c:v>
                      </c:pt>
                      <c:pt idx="210">
                        <c:v>590</c:v>
                      </c:pt>
                      <c:pt idx="211">
                        <c:v>591</c:v>
                      </c:pt>
                      <c:pt idx="212">
                        <c:v>592</c:v>
                      </c:pt>
                      <c:pt idx="213">
                        <c:v>593</c:v>
                      </c:pt>
                      <c:pt idx="214">
                        <c:v>594</c:v>
                      </c:pt>
                      <c:pt idx="215">
                        <c:v>595</c:v>
                      </c:pt>
                      <c:pt idx="216">
                        <c:v>596</c:v>
                      </c:pt>
                      <c:pt idx="217">
                        <c:v>597</c:v>
                      </c:pt>
                      <c:pt idx="218">
                        <c:v>598</c:v>
                      </c:pt>
                      <c:pt idx="219">
                        <c:v>599</c:v>
                      </c:pt>
                      <c:pt idx="220">
                        <c:v>600</c:v>
                      </c:pt>
                      <c:pt idx="221">
                        <c:v>601</c:v>
                      </c:pt>
                      <c:pt idx="222">
                        <c:v>602</c:v>
                      </c:pt>
                      <c:pt idx="223">
                        <c:v>603</c:v>
                      </c:pt>
                      <c:pt idx="224">
                        <c:v>604</c:v>
                      </c:pt>
                      <c:pt idx="225">
                        <c:v>605</c:v>
                      </c:pt>
                      <c:pt idx="226">
                        <c:v>606</c:v>
                      </c:pt>
                      <c:pt idx="227">
                        <c:v>607</c:v>
                      </c:pt>
                      <c:pt idx="228">
                        <c:v>608</c:v>
                      </c:pt>
                      <c:pt idx="229">
                        <c:v>609</c:v>
                      </c:pt>
                      <c:pt idx="230">
                        <c:v>610</c:v>
                      </c:pt>
                      <c:pt idx="231">
                        <c:v>611</c:v>
                      </c:pt>
                      <c:pt idx="232">
                        <c:v>612</c:v>
                      </c:pt>
                      <c:pt idx="233">
                        <c:v>613</c:v>
                      </c:pt>
                      <c:pt idx="234">
                        <c:v>614</c:v>
                      </c:pt>
                      <c:pt idx="235">
                        <c:v>615</c:v>
                      </c:pt>
                      <c:pt idx="236">
                        <c:v>616</c:v>
                      </c:pt>
                      <c:pt idx="237">
                        <c:v>617</c:v>
                      </c:pt>
                      <c:pt idx="238">
                        <c:v>618</c:v>
                      </c:pt>
                      <c:pt idx="239">
                        <c:v>619</c:v>
                      </c:pt>
                      <c:pt idx="240">
                        <c:v>620</c:v>
                      </c:pt>
                      <c:pt idx="241">
                        <c:v>621</c:v>
                      </c:pt>
                      <c:pt idx="242">
                        <c:v>622</c:v>
                      </c:pt>
                      <c:pt idx="243">
                        <c:v>623</c:v>
                      </c:pt>
                      <c:pt idx="244">
                        <c:v>624</c:v>
                      </c:pt>
                      <c:pt idx="245">
                        <c:v>625</c:v>
                      </c:pt>
                      <c:pt idx="246">
                        <c:v>626</c:v>
                      </c:pt>
                      <c:pt idx="247">
                        <c:v>627</c:v>
                      </c:pt>
                      <c:pt idx="248">
                        <c:v>628</c:v>
                      </c:pt>
                      <c:pt idx="249">
                        <c:v>629</c:v>
                      </c:pt>
                      <c:pt idx="250">
                        <c:v>630</c:v>
                      </c:pt>
                      <c:pt idx="251">
                        <c:v>631</c:v>
                      </c:pt>
                      <c:pt idx="252">
                        <c:v>632</c:v>
                      </c:pt>
                      <c:pt idx="253">
                        <c:v>633</c:v>
                      </c:pt>
                      <c:pt idx="254">
                        <c:v>634</c:v>
                      </c:pt>
                      <c:pt idx="255">
                        <c:v>635</c:v>
                      </c:pt>
                      <c:pt idx="256">
                        <c:v>636</c:v>
                      </c:pt>
                      <c:pt idx="257">
                        <c:v>637</c:v>
                      </c:pt>
                      <c:pt idx="258">
                        <c:v>638</c:v>
                      </c:pt>
                      <c:pt idx="259">
                        <c:v>639</c:v>
                      </c:pt>
                      <c:pt idx="260">
                        <c:v>640</c:v>
                      </c:pt>
                      <c:pt idx="261">
                        <c:v>641</c:v>
                      </c:pt>
                      <c:pt idx="262">
                        <c:v>642</c:v>
                      </c:pt>
                      <c:pt idx="263">
                        <c:v>643</c:v>
                      </c:pt>
                      <c:pt idx="264">
                        <c:v>644</c:v>
                      </c:pt>
                      <c:pt idx="265">
                        <c:v>645</c:v>
                      </c:pt>
                      <c:pt idx="266">
                        <c:v>646</c:v>
                      </c:pt>
                      <c:pt idx="267">
                        <c:v>647</c:v>
                      </c:pt>
                      <c:pt idx="268">
                        <c:v>648</c:v>
                      </c:pt>
                      <c:pt idx="269">
                        <c:v>649</c:v>
                      </c:pt>
                      <c:pt idx="270">
                        <c:v>650</c:v>
                      </c:pt>
                      <c:pt idx="271">
                        <c:v>651</c:v>
                      </c:pt>
                      <c:pt idx="272">
                        <c:v>652</c:v>
                      </c:pt>
                      <c:pt idx="273">
                        <c:v>653</c:v>
                      </c:pt>
                      <c:pt idx="274">
                        <c:v>654</c:v>
                      </c:pt>
                      <c:pt idx="275">
                        <c:v>655</c:v>
                      </c:pt>
                      <c:pt idx="276">
                        <c:v>656</c:v>
                      </c:pt>
                      <c:pt idx="277">
                        <c:v>657</c:v>
                      </c:pt>
                      <c:pt idx="278">
                        <c:v>658</c:v>
                      </c:pt>
                      <c:pt idx="279">
                        <c:v>659</c:v>
                      </c:pt>
                      <c:pt idx="280">
                        <c:v>660</c:v>
                      </c:pt>
                      <c:pt idx="281">
                        <c:v>661</c:v>
                      </c:pt>
                      <c:pt idx="282">
                        <c:v>662</c:v>
                      </c:pt>
                      <c:pt idx="283">
                        <c:v>663</c:v>
                      </c:pt>
                      <c:pt idx="284">
                        <c:v>664</c:v>
                      </c:pt>
                      <c:pt idx="285">
                        <c:v>665</c:v>
                      </c:pt>
                      <c:pt idx="286">
                        <c:v>666</c:v>
                      </c:pt>
                      <c:pt idx="287">
                        <c:v>667</c:v>
                      </c:pt>
                      <c:pt idx="288">
                        <c:v>668</c:v>
                      </c:pt>
                      <c:pt idx="289">
                        <c:v>669</c:v>
                      </c:pt>
                      <c:pt idx="290">
                        <c:v>670</c:v>
                      </c:pt>
                      <c:pt idx="291">
                        <c:v>671</c:v>
                      </c:pt>
                      <c:pt idx="292">
                        <c:v>672</c:v>
                      </c:pt>
                      <c:pt idx="293">
                        <c:v>673</c:v>
                      </c:pt>
                      <c:pt idx="294">
                        <c:v>674</c:v>
                      </c:pt>
                      <c:pt idx="295">
                        <c:v>675</c:v>
                      </c:pt>
                      <c:pt idx="296">
                        <c:v>676</c:v>
                      </c:pt>
                      <c:pt idx="297">
                        <c:v>677</c:v>
                      </c:pt>
                      <c:pt idx="298">
                        <c:v>678</c:v>
                      </c:pt>
                      <c:pt idx="299">
                        <c:v>679</c:v>
                      </c:pt>
                      <c:pt idx="300">
                        <c:v>680</c:v>
                      </c:pt>
                      <c:pt idx="301">
                        <c:v>681</c:v>
                      </c:pt>
                      <c:pt idx="302">
                        <c:v>682</c:v>
                      </c:pt>
                      <c:pt idx="303">
                        <c:v>683</c:v>
                      </c:pt>
                      <c:pt idx="304">
                        <c:v>684</c:v>
                      </c:pt>
                      <c:pt idx="305">
                        <c:v>685</c:v>
                      </c:pt>
                      <c:pt idx="306">
                        <c:v>686</c:v>
                      </c:pt>
                      <c:pt idx="307">
                        <c:v>687</c:v>
                      </c:pt>
                      <c:pt idx="308">
                        <c:v>688</c:v>
                      </c:pt>
                      <c:pt idx="309">
                        <c:v>689</c:v>
                      </c:pt>
                      <c:pt idx="310">
                        <c:v>690</c:v>
                      </c:pt>
                      <c:pt idx="311">
                        <c:v>691</c:v>
                      </c:pt>
                      <c:pt idx="312">
                        <c:v>692</c:v>
                      </c:pt>
                      <c:pt idx="313">
                        <c:v>693</c:v>
                      </c:pt>
                      <c:pt idx="314">
                        <c:v>694</c:v>
                      </c:pt>
                      <c:pt idx="315">
                        <c:v>695</c:v>
                      </c:pt>
                      <c:pt idx="316">
                        <c:v>696</c:v>
                      </c:pt>
                      <c:pt idx="317">
                        <c:v>697</c:v>
                      </c:pt>
                      <c:pt idx="318">
                        <c:v>698</c:v>
                      </c:pt>
                      <c:pt idx="319">
                        <c:v>699</c:v>
                      </c:pt>
                      <c:pt idx="320">
                        <c:v>700</c:v>
                      </c:pt>
                      <c:pt idx="321">
                        <c:v>701</c:v>
                      </c:pt>
                      <c:pt idx="322">
                        <c:v>702</c:v>
                      </c:pt>
                      <c:pt idx="323">
                        <c:v>703</c:v>
                      </c:pt>
                      <c:pt idx="324">
                        <c:v>704</c:v>
                      </c:pt>
                      <c:pt idx="325">
                        <c:v>705</c:v>
                      </c:pt>
                      <c:pt idx="326">
                        <c:v>706</c:v>
                      </c:pt>
                      <c:pt idx="327">
                        <c:v>707</c:v>
                      </c:pt>
                      <c:pt idx="328">
                        <c:v>708</c:v>
                      </c:pt>
                      <c:pt idx="329">
                        <c:v>709</c:v>
                      </c:pt>
                      <c:pt idx="330">
                        <c:v>710</c:v>
                      </c:pt>
                      <c:pt idx="331">
                        <c:v>711</c:v>
                      </c:pt>
                      <c:pt idx="332">
                        <c:v>712</c:v>
                      </c:pt>
                      <c:pt idx="333">
                        <c:v>713</c:v>
                      </c:pt>
                      <c:pt idx="334">
                        <c:v>714</c:v>
                      </c:pt>
                      <c:pt idx="335">
                        <c:v>715</c:v>
                      </c:pt>
                      <c:pt idx="336">
                        <c:v>716</c:v>
                      </c:pt>
                      <c:pt idx="337">
                        <c:v>717</c:v>
                      </c:pt>
                      <c:pt idx="338">
                        <c:v>718</c:v>
                      </c:pt>
                      <c:pt idx="339">
                        <c:v>719</c:v>
                      </c:pt>
                      <c:pt idx="340">
                        <c:v>720</c:v>
                      </c:pt>
                      <c:pt idx="341">
                        <c:v>721</c:v>
                      </c:pt>
                      <c:pt idx="342">
                        <c:v>722</c:v>
                      </c:pt>
                      <c:pt idx="343">
                        <c:v>723</c:v>
                      </c:pt>
                      <c:pt idx="344">
                        <c:v>724</c:v>
                      </c:pt>
                      <c:pt idx="345">
                        <c:v>725</c:v>
                      </c:pt>
                      <c:pt idx="346">
                        <c:v>726</c:v>
                      </c:pt>
                      <c:pt idx="347">
                        <c:v>727</c:v>
                      </c:pt>
                      <c:pt idx="348">
                        <c:v>728</c:v>
                      </c:pt>
                      <c:pt idx="349">
                        <c:v>729</c:v>
                      </c:pt>
                      <c:pt idx="350">
                        <c:v>730</c:v>
                      </c:pt>
                      <c:pt idx="351">
                        <c:v>731</c:v>
                      </c:pt>
                      <c:pt idx="352">
                        <c:v>732</c:v>
                      </c:pt>
                      <c:pt idx="353">
                        <c:v>733</c:v>
                      </c:pt>
                      <c:pt idx="354">
                        <c:v>734</c:v>
                      </c:pt>
                      <c:pt idx="355">
                        <c:v>735</c:v>
                      </c:pt>
                      <c:pt idx="356">
                        <c:v>736</c:v>
                      </c:pt>
                      <c:pt idx="357">
                        <c:v>737</c:v>
                      </c:pt>
                      <c:pt idx="358">
                        <c:v>738</c:v>
                      </c:pt>
                      <c:pt idx="359">
                        <c:v>739</c:v>
                      </c:pt>
                      <c:pt idx="360">
                        <c:v>740</c:v>
                      </c:pt>
                      <c:pt idx="361">
                        <c:v>741</c:v>
                      </c:pt>
                      <c:pt idx="362">
                        <c:v>742</c:v>
                      </c:pt>
                      <c:pt idx="363">
                        <c:v>743</c:v>
                      </c:pt>
                      <c:pt idx="364">
                        <c:v>744</c:v>
                      </c:pt>
                      <c:pt idx="365">
                        <c:v>745</c:v>
                      </c:pt>
                      <c:pt idx="366">
                        <c:v>746</c:v>
                      </c:pt>
                      <c:pt idx="367">
                        <c:v>747</c:v>
                      </c:pt>
                      <c:pt idx="368">
                        <c:v>748</c:v>
                      </c:pt>
                      <c:pt idx="369">
                        <c:v>749</c:v>
                      </c:pt>
                      <c:pt idx="370">
                        <c:v>750</c:v>
                      </c:pt>
                      <c:pt idx="371">
                        <c:v>751</c:v>
                      </c:pt>
                      <c:pt idx="372">
                        <c:v>752</c:v>
                      </c:pt>
                      <c:pt idx="373">
                        <c:v>753</c:v>
                      </c:pt>
                      <c:pt idx="374">
                        <c:v>754</c:v>
                      </c:pt>
                      <c:pt idx="375">
                        <c:v>755</c:v>
                      </c:pt>
                      <c:pt idx="376">
                        <c:v>756</c:v>
                      </c:pt>
                      <c:pt idx="377">
                        <c:v>757</c:v>
                      </c:pt>
                      <c:pt idx="378">
                        <c:v>758</c:v>
                      </c:pt>
                      <c:pt idx="379">
                        <c:v>759</c:v>
                      </c:pt>
                      <c:pt idx="380">
                        <c:v>760</c:v>
                      </c:pt>
                      <c:pt idx="381">
                        <c:v>761</c:v>
                      </c:pt>
                      <c:pt idx="382">
                        <c:v>762</c:v>
                      </c:pt>
                      <c:pt idx="383">
                        <c:v>763</c:v>
                      </c:pt>
                      <c:pt idx="384">
                        <c:v>764</c:v>
                      </c:pt>
                      <c:pt idx="385">
                        <c:v>765</c:v>
                      </c:pt>
                      <c:pt idx="386">
                        <c:v>766</c:v>
                      </c:pt>
                      <c:pt idx="387">
                        <c:v>767</c:v>
                      </c:pt>
                      <c:pt idx="388">
                        <c:v>768</c:v>
                      </c:pt>
                      <c:pt idx="389">
                        <c:v>769</c:v>
                      </c:pt>
                      <c:pt idx="390">
                        <c:v>770</c:v>
                      </c:pt>
                      <c:pt idx="391">
                        <c:v>771</c:v>
                      </c:pt>
                      <c:pt idx="392">
                        <c:v>772</c:v>
                      </c:pt>
                      <c:pt idx="393">
                        <c:v>773</c:v>
                      </c:pt>
                      <c:pt idx="394">
                        <c:v>774</c:v>
                      </c:pt>
                      <c:pt idx="395">
                        <c:v>775</c:v>
                      </c:pt>
                      <c:pt idx="396">
                        <c:v>776</c:v>
                      </c:pt>
                      <c:pt idx="397">
                        <c:v>777</c:v>
                      </c:pt>
                      <c:pt idx="398">
                        <c:v>778</c:v>
                      </c:pt>
                      <c:pt idx="399">
                        <c:v>779</c:v>
                      </c:pt>
                      <c:pt idx="400">
                        <c:v>780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l!$E$2:$E$452</c15:sqref>
                        </c15:formulaRef>
                      </c:ext>
                    </c:extLst>
                    <c:numCache>
                      <c:formatCode>0.00E+00</c:formatCode>
                      <c:ptCount val="451"/>
                      <c:pt idx="0" formatCode="General">
                        <c:v>3.8999999999999999E-5</c:v>
                      </c:pt>
                      <c:pt idx="1">
                        <c:v>4.28264E-5</c:v>
                      </c:pt>
                      <c:pt idx="2">
                        <c:v>4.69146E-5</c:v>
                      </c:pt>
                      <c:pt idx="3">
                        <c:v>5.1589599999999998E-5</c:v>
                      </c:pt>
                      <c:pt idx="4">
                        <c:v>5.7176399999999997E-5</c:v>
                      </c:pt>
                      <c:pt idx="5" formatCode="General">
                        <c:v>6.3999999999999997E-5</c:v>
                      </c:pt>
                      <c:pt idx="6">
                        <c:v>7.2344199999999998E-5</c:v>
                      </c:pt>
                      <c:pt idx="7">
                        <c:v>8.2212200000000005E-5</c:v>
                      </c:pt>
                      <c:pt idx="8">
                        <c:v>9.35082E-5</c:v>
                      </c:pt>
                      <c:pt idx="9" formatCode="General">
                        <c:v>1.06136E-4</c:v>
                      </c:pt>
                      <c:pt idx="10" formatCode="General">
                        <c:v>1.2E-4</c:v>
                      </c:pt>
                      <c:pt idx="11" formatCode="General">
                        <c:v>1.3498399999999999E-4</c:v>
                      </c:pt>
                      <c:pt idx="12" formatCode="General">
                        <c:v>1.5149200000000001E-4</c:v>
                      </c:pt>
                      <c:pt idx="13" formatCode="General">
                        <c:v>1.7020800000000001E-4</c:v>
                      </c:pt>
                      <c:pt idx="14" formatCode="General">
                        <c:v>1.9181600000000001E-4</c:v>
                      </c:pt>
                      <c:pt idx="15" formatCode="General">
                        <c:v>2.1699999999999999E-4</c:v>
                      </c:pt>
                      <c:pt idx="16" formatCode="General">
                        <c:v>2.4690699999999999E-4</c:v>
                      </c:pt>
                      <c:pt idx="17" formatCode="General">
                        <c:v>2.8123999999999998E-4</c:v>
                      </c:pt>
                      <c:pt idx="18" formatCode="General">
                        <c:v>3.1851999999999998E-4</c:v>
                      </c:pt>
                      <c:pt idx="19" formatCode="General">
                        <c:v>3.5726699999999998E-4</c:v>
                      </c:pt>
                      <c:pt idx="20" formatCode="General">
                        <c:v>3.9599999999999998E-4</c:v>
                      </c:pt>
                      <c:pt idx="21" formatCode="General">
                        <c:v>4.3371499999999999E-4</c:v>
                      </c:pt>
                      <c:pt idx="22" formatCode="General">
                        <c:v>4.73024E-4</c:v>
                      </c:pt>
                      <c:pt idx="23" formatCode="General">
                        <c:v>5.1787600000000001E-4</c:v>
                      </c:pt>
                      <c:pt idx="24" formatCode="General">
                        <c:v>5.72219E-4</c:v>
                      </c:pt>
                      <c:pt idx="25" formatCode="General">
                        <c:v>6.4000000000000005E-4</c:v>
                      </c:pt>
                      <c:pt idx="26" formatCode="General">
                        <c:v>7.2455999999999996E-4</c:v>
                      </c:pt>
                      <c:pt idx="27" formatCode="General">
                        <c:v>8.2549999999999995E-4</c:v>
                      </c:pt>
                      <c:pt idx="28" formatCode="General">
                        <c:v>9.4116000000000002E-4</c:v>
                      </c:pt>
                      <c:pt idx="29" formatCode="General">
                        <c:v>1.06988E-3</c:v>
                      </c:pt>
                      <c:pt idx="30" formatCode="General">
                        <c:v>1.2099999999999999E-3</c:v>
                      </c:pt>
                      <c:pt idx="31" formatCode="General">
                        <c:v>1.362091E-3</c:v>
                      </c:pt>
                      <c:pt idx="32" formatCode="General">
                        <c:v>1.530752E-3</c:v>
                      </c:pt>
                      <c:pt idx="33" formatCode="General">
                        <c:v>1.7203679999999999E-3</c:v>
                      </c:pt>
                      <c:pt idx="34" formatCode="General">
                        <c:v>1.9353230000000001E-3</c:v>
                      </c:pt>
                      <c:pt idx="35" formatCode="General">
                        <c:v>2.1800000000000001E-3</c:v>
                      </c:pt>
                      <c:pt idx="36" formatCode="General">
                        <c:v>2.4548E-3</c:v>
                      </c:pt>
                      <c:pt idx="37" formatCode="General">
                        <c:v>2.764E-3</c:v>
                      </c:pt>
                      <c:pt idx="38" formatCode="General">
                        <c:v>3.1178E-3</c:v>
                      </c:pt>
                      <c:pt idx="39" formatCode="General">
                        <c:v>3.5263999999999998E-3</c:v>
                      </c:pt>
                      <c:pt idx="40" formatCode="General">
                        <c:v>4.0000000000000001E-3</c:v>
                      </c:pt>
                      <c:pt idx="41" formatCode="General">
                        <c:v>4.54624E-3</c:v>
                      </c:pt>
                      <c:pt idx="42" formatCode="General">
                        <c:v>5.1593200000000002E-3</c:v>
                      </c:pt>
                      <c:pt idx="43" formatCode="General">
                        <c:v>5.8292800000000001E-3</c:v>
                      </c:pt>
                      <c:pt idx="44" formatCode="General">
                        <c:v>6.5461599999999997E-3</c:v>
                      </c:pt>
                      <c:pt idx="45" formatCode="General">
                        <c:v>7.3000000000000001E-3</c:v>
                      </c:pt>
                      <c:pt idx="46" formatCode="General">
                        <c:v>8.0865069999999997E-3</c:v>
                      </c:pt>
                      <c:pt idx="47" formatCode="General">
                        <c:v>8.9087200000000002E-3</c:v>
                      </c:pt>
                      <c:pt idx="48" formatCode="General">
                        <c:v>9.7676800000000008E-3</c:v>
                      </c:pt>
                      <c:pt idx="49" formatCode="General">
                        <c:v>1.0664430000000001E-2</c:v>
                      </c:pt>
                      <c:pt idx="50" formatCode="General">
                        <c:v>1.1599999999999999E-2</c:v>
                      </c:pt>
                      <c:pt idx="51" formatCode="General">
                        <c:v>1.257317E-2</c:v>
                      </c:pt>
                      <c:pt idx="52" formatCode="General">
                        <c:v>1.358272E-2</c:v>
                      </c:pt>
                      <c:pt idx="53" formatCode="General">
                        <c:v>1.4629680000000001E-2</c:v>
                      </c:pt>
                      <c:pt idx="54" formatCode="General">
                        <c:v>1.5715090000000001E-2</c:v>
                      </c:pt>
                      <c:pt idx="55" formatCode="General">
                        <c:v>1.6840000000000001E-2</c:v>
                      </c:pt>
                      <c:pt idx="56" formatCode="General">
                        <c:v>1.800736E-2</c:v>
                      </c:pt>
                      <c:pt idx="57" formatCode="General">
                        <c:v>1.9214479999999999E-2</c:v>
                      </c:pt>
                      <c:pt idx="58" formatCode="General">
                        <c:v>2.045392E-2</c:v>
                      </c:pt>
                      <c:pt idx="59" formatCode="General">
                        <c:v>2.171824E-2</c:v>
                      </c:pt>
                      <c:pt idx="60" formatCode="General">
                        <c:v>2.3E-2</c:v>
                      </c:pt>
                      <c:pt idx="61" formatCode="General">
                        <c:v>2.4294610000000001E-2</c:v>
                      </c:pt>
                      <c:pt idx="62" formatCode="General">
                        <c:v>2.5610239999999999E-2</c:v>
                      </c:pt>
                      <c:pt idx="63" formatCode="General">
                        <c:v>2.6958570000000001E-2</c:v>
                      </c:pt>
                      <c:pt idx="64" formatCode="General">
                        <c:v>2.8351250000000001E-2</c:v>
                      </c:pt>
                      <c:pt idx="65" formatCode="General">
                        <c:v>2.98E-2</c:v>
                      </c:pt>
                      <c:pt idx="66" formatCode="General">
                        <c:v>3.1310829999999998E-2</c:v>
                      </c:pt>
                      <c:pt idx="67" formatCode="General">
                        <c:v>3.2883679999999998E-2</c:v>
                      </c:pt>
                      <c:pt idx="68" formatCode="General">
                        <c:v>3.4521120000000002E-2</c:v>
                      </c:pt>
                      <c:pt idx="69" formatCode="General">
                        <c:v>3.6225710000000001E-2</c:v>
                      </c:pt>
                      <c:pt idx="70" formatCode="General">
                        <c:v>3.7999999999999999E-2</c:v>
                      </c:pt>
                      <c:pt idx="71" formatCode="General">
                        <c:v>3.9846670000000001E-2</c:v>
                      </c:pt>
                      <c:pt idx="72" formatCode="General">
                        <c:v>4.1768E-2</c:v>
                      </c:pt>
                      <c:pt idx="73" formatCode="General">
                        <c:v>4.3765999999999999E-2</c:v>
                      </c:pt>
                      <c:pt idx="74" formatCode="General">
                        <c:v>4.5842670000000002E-2</c:v>
                      </c:pt>
                      <c:pt idx="75" formatCode="General">
                        <c:v>4.8000000000000001E-2</c:v>
                      </c:pt>
                      <c:pt idx="76" formatCode="General">
                        <c:v>5.0243679999999999E-2</c:v>
                      </c:pt>
                      <c:pt idx="77" formatCode="General">
                        <c:v>5.2573040000000001E-2</c:v>
                      </c:pt>
                      <c:pt idx="78" formatCode="General">
                        <c:v>5.4980559999999998E-2</c:v>
                      </c:pt>
                      <c:pt idx="79" formatCode="General">
                        <c:v>5.7458719999999998E-2</c:v>
                      </c:pt>
                      <c:pt idx="80" formatCode="General">
                        <c:v>0.06</c:v>
                      </c:pt>
                      <c:pt idx="81" formatCode="General">
                        <c:v>6.2601970000000007E-2</c:v>
                      </c:pt>
                      <c:pt idx="82" formatCode="General">
                        <c:v>6.5277520000000006E-2</c:v>
                      </c:pt>
                      <c:pt idx="83" formatCode="General">
                        <c:v>6.8042080000000005E-2</c:v>
                      </c:pt>
                      <c:pt idx="84" formatCode="General">
                        <c:v>7.0911089999999996E-2</c:v>
                      </c:pt>
                      <c:pt idx="85" formatCode="General">
                        <c:v>7.3899999999999993E-2</c:v>
                      </c:pt>
                      <c:pt idx="86" formatCode="General">
                        <c:v>7.7016000000000001E-2</c:v>
                      </c:pt>
                      <c:pt idx="87" formatCode="General">
                        <c:v>8.0266400000000002E-2</c:v>
                      </c:pt>
                      <c:pt idx="88" formatCode="General">
                        <c:v>8.36668E-2</c:v>
                      </c:pt>
                      <c:pt idx="89" formatCode="General">
                        <c:v>8.7232799999999999E-2</c:v>
                      </c:pt>
                      <c:pt idx="90" formatCode="General">
                        <c:v>9.0980000000000005E-2</c:v>
                      </c:pt>
                      <c:pt idx="91" formatCode="General">
                        <c:v>9.4917550000000003E-2</c:v>
                      </c:pt>
                      <c:pt idx="92" formatCode="General">
                        <c:v>9.9045839999999996E-2</c:v>
                      </c:pt>
                      <c:pt idx="93" formatCode="General">
                        <c:v>0.1033674</c:v>
                      </c:pt>
                      <c:pt idx="94" formatCode="General">
                        <c:v>0.1078846</c:v>
                      </c:pt>
                      <c:pt idx="95" formatCode="General">
                        <c:v>0.11260000000000001</c:v>
                      </c:pt>
                      <c:pt idx="96" formatCode="General">
                        <c:v>0.117532</c:v>
                      </c:pt>
                      <c:pt idx="97" formatCode="General">
                        <c:v>0.1226744</c:v>
                      </c:pt>
                      <c:pt idx="98" formatCode="General">
                        <c:v>0.12799279999999999</c:v>
                      </c:pt>
                      <c:pt idx="99" formatCode="General">
                        <c:v>0.13345280000000001</c:v>
                      </c:pt>
                      <c:pt idx="100" formatCode="General">
                        <c:v>0.13902</c:v>
                      </c:pt>
                      <c:pt idx="101" formatCode="General">
                        <c:v>0.14467640000000001</c:v>
                      </c:pt>
                      <c:pt idx="102" formatCode="General">
                        <c:v>0.1504693</c:v>
                      </c:pt>
                      <c:pt idx="103" formatCode="General">
                        <c:v>0.15646189999999999</c:v>
                      </c:pt>
                      <c:pt idx="104" formatCode="General">
                        <c:v>0.16271769999999999</c:v>
                      </c:pt>
                      <c:pt idx="105" formatCode="General">
                        <c:v>0.16930000000000001</c:v>
                      </c:pt>
                      <c:pt idx="106" formatCode="General">
                        <c:v>0.17624310000000001</c:v>
                      </c:pt>
                      <c:pt idx="107" formatCode="General">
                        <c:v>0.1835581</c:v>
                      </c:pt>
                      <c:pt idx="108" formatCode="General">
                        <c:v>0.19127350000000001</c:v>
                      </c:pt>
                      <c:pt idx="109" formatCode="General">
                        <c:v>0.19941800000000001</c:v>
                      </c:pt>
                      <c:pt idx="110" formatCode="General">
                        <c:v>0.20802000000000001</c:v>
                      </c:pt>
                      <c:pt idx="111" formatCode="General">
                        <c:v>0.2171199</c:v>
                      </c:pt>
                      <c:pt idx="112" formatCode="General">
                        <c:v>0.22673450000000001</c:v>
                      </c:pt>
                      <c:pt idx="113" formatCode="General">
                        <c:v>0.23685709999999999</c:v>
                      </c:pt>
                      <c:pt idx="114" formatCode="General">
                        <c:v>0.24748120000000001</c:v>
                      </c:pt>
                      <c:pt idx="115" formatCode="General">
                        <c:v>0.2586</c:v>
                      </c:pt>
                      <c:pt idx="116" formatCode="General">
                        <c:v>0.27018490000000001</c:v>
                      </c:pt>
                      <c:pt idx="117" formatCode="General">
                        <c:v>0.28229389999999999</c:v>
                      </c:pt>
                      <c:pt idx="118" formatCode="General">
                        <c:v>0.29505049999999999</c:v>
                      </c:pt>
                      <c:pt idx="119" formatCode="General">
                        <c:v>0.30857800000000002</c:v>
                      </c:pt>
                      <c:pt idx="120" formatCode="General">
                        <c:v>0.32300000000000001</c:v>
                      </c:pt>
                      <c:pt idx="121" formatCode="General">
                        <c:v>0.33840209999999998</c:v>
                      </c:pt>
                      <c:pt idx="122" formatCode="General">
                        <c:v>0.3546858</c:v>
                      </c:pt>
                      <c:pt idx="123" formatCode="General">
                        <c:v>0.37169859999999999</c:v>
                      </c:pt>
                      <c:pt idx="124" formatCode="General">
                        <c:v>0.38928750000000001</c:v>
                      </c:pt>
                      <c:pt idx="125" formatCode="General">
                        <c:v>0.4073</c:v>
                      </c:pt>
                      <c:pt idx="126" formatCode="General">
                        <c:v>0.42562990000000001</c:v>
                      </c:pt>
                      <c:pt idx="127" formatCode="General">
                        <c:v>0.44430960000000003</c:v>
                      </c:pt>
                      <c:pt idx="128" formatCode="General">
                        <c:v>0.46339439999999998</c:v>
                      </c:pt>
                      <c:pt idx="129" formatCode="General">
                        <c:v>0.48293950000000002</c:v>
                      </c:pt>
                      <c:pt idx="130" formatCode="General">
                        <c:v>0.503</c:v>
                      </c:pt>
                      <c:pt idx="131" formatCode="General">
                        <c:v>0.52356930000000002</c:v>
                      </c:pt>
                      <c:pt idx="132" formatCode="General">
                        <c:v>0.544512</c:v>
                      </c:pt>
                      <c:pt idx="133" formatCode="General">
                        <c:v>0.56569000000000003</c:v>
                      </c:pt>
                      <c:pt idx="134" formatCode="General">
                        <c:v>0.58696530000000002</c:v>
                      </c:pt>
                      <c:pt idx="135" formatCode="General">
                        <c:v>0.60819999999999996</c:v>
                      </c:pt>
                      <c:pt idx="136" formatCode="General">
                        <c:v>0.62934559999999995</c:v>
                      </c:pt>
                      <c:pt idx="137" formatCode="General">
                        <c:v>0.65030679999999996</c:v>
                      </c:pt>
                      <c:pt idx="138" formatCode="General">
                        <c:v>0.6708752</c:v>
                      </c:pt>
                      <c:pt idx="139" formatCode="General">
                        <c:v>0.69084239999999997</c:v>
                      </c:pt>
                      <c:pt idx="140" formatCode="General">
                        <c:v>0.71</c:v>
                      </c:pt>
                      <c:pt idx="141" formatCode="General">
                        <c:v>0.72818519999999998</c:v>
                      </c:pt>
                      <c:pt idx="142" formatCode="General">
                        <c:v>0.7454636</c:v>
                      </c:pt>
                      <c:pt idx="143" formatCode="General">
                        <c:v>0.76196940000000002</c:v>
                      </c:pt>
                      <c:pt idx="144" formatCode="General">
                        <c:v>0.77783679999999999</c:v>
                      </c:pt>
                      <c:pt idx="145" formatCode="General">
                        <c:v>0.79320000000000002</c:v>
                      </c:pt>
                      <c:pt idx="146" formatCode="General">
                        <c:v>0.80811040000000001</c:v>
                      </c:pt>
                      <c:pt idx="147" formatCode="General">
                        <c:v>0.82249620000000001</c:v>
                      </c:pt>
                      <c:pt idx="148" formatCode="General">
                        <c:v>0.83630680000000002</c:v>
                      </c:pt>
                      <c:pt idx="149" formatCode="General">
                        <c:v>0.84949160000000001</c:v>
                      </c:pt>
                      <c:pt idx="150" formatCode="General">
                        <c:v>0.86199999999999999</c:v>
                      </c:pt>
                      <c:pt idx="151" formatCode="General">
                        <c:v>0.8738108</c:v>
                      </c:pt>
                      <c:pt idx="152" formatCode="General">
                        <c:v>0.88496240000000004</c:v>
                      </c:pt>
                      <c:pt idx="153" formatCode="General">
                        <c:v>0.8954936</c:v>
                      </c:pt>
                      <c:pt idx="154" formatCode="General">
                        <c:v>0.9054432</c:v>
                      </c:pt>
                      <c:pt idx="155" formatCode="General">
                        <c:v>0.9148501</c:v>
                      </c:pt>
                      <c:pt idx="156" formatCode="General">
                        <c:v>0.92373479999999997</c:v>
                      </c:pt>
                      <c:pt idx="157" formatCode="General">
                        <c:v>0.93209240000000004</c:v>
                      </c:pt>
                      <c:pt idx="158" formatCode="General">
                        <c:v>0.93992260000000005</c:v>
                      </c:pt>
                      <c:pt idx="159" formatCode="General">
                        <c:v>0.94722519999999999</c:v>
                      </c:pt>
                      <c:pt idx="160" formatCode="General">
                        <c:v>0.95399999999999996</c:v>
                      </c:pt>
                      <c:pt idx="161" formatCode="General">
                        <c:v>0.96025609999999995</c:v>
                      </c:pt>
                      <c:pt idx="162" formatCode="General">
                        <c:v>0.96600739999999996</c:v>
                      </c:pt>
                      <c:pt idx="163" formatCode="General">
                        <c:v>0.97126060000000003</c:v>
                      </c:pt>
                      <c:pt idx="164" formatCode="General">
                        <c:v>0.97602250000000002</c:v>
                      </c:pt>
                      <c:pt idx="165" formatCode="General">
                        <c:v>0.98029999999999995</c:v>
                      </c:pt>
                      <c:pt idx="166" formatCode="General">
                        <c:v>0.98409239999999998</c:v>
                      </c:pt>
                      <c:pt idx="167" formatCode="General">
                        <c:v>0.98741820000000002</c:v>
                      </c:pt>
                      <c:pt idx="168" formatCode="General">
                        <c:v>0.99031279999999999</c:v>
                      </c:pt>
                      <c:pt idx="169" formatCode="General">
                        <c:v>0.99281160000000002</c:v>
                      </c:pt>
                      <c:pt idx="170" formatCode="General">
                        <c:v>0.99495009999999995</c:v>
                      </c:pt>
                      <c:pt idx="171" formatCode="General">
                        <c:v>0.99671080000000001</c:v>
                      </c:pt>
                      <c:pt idx="172" formatCode="General">
                        <c:v>0.99809829999999999</c:v>
                      </c:pt>
                      <c:pt idx="173" formatCode="General">
                        <c:v>0.999112</c:v>
                      </c:pt>
                      <c:pt idx="174" formatCode="General">
                        <c:v>0.99974819999999998</c:v>
                      </c:pt>
                      <c:pt idx="175" formatCode="General">
                        <c:v>1</c:v>
                      </c:pt>
                      <c:pt idx="176" formatCode="General">
                        <c:v>0.99985670000000004</c:v>
                      </c:pt>
                      <c:pt idx="177" formatCode="General">
                        <c:v>0.99930459999999999</c:v>
                      </c:pt>
                      <c:pt idx="178" formatCode="General">
                        <c:v>0.99832549999999998</c:v>
                      </c:pt>
                      <c:pt idx="179" formatCode="General">
                        <c:v>0.99689870000000003</c:v>
                      </c:pt>
                      <c:pt idx="180" formatCode="General">
                        <c:v>0.995</c:v>
                      </c:pt>
                      <c:pt idx="181" formatCode="General">
                        <c:v>0.9926005</c:v>
                      </c:pt>
                      <c:pt idx="182" formatCode="General">
                        <c:v>0.98974260000000003</c:v>
                      </c:pt>
                      <c:pt idx="183" formatCode="General">
                        <c:v>0.9864444</c:v>
                      </c:pt>
                      <c:pt idx="184" formatCode="General">
                        <c:v>0.98272409999999999</c:v>
                      </c:pt>
                      <c:pt idx="185" formatCode="General">
                        <c:v>0.97860000000000003</c:v>
                      </c:pt>
                      <c:pt idx="186" formatCode="General">
                        <c:v>0.9740837</c:v>
                      </c:pt>
                      <c:pt idx="187" formatCode="General">
                        <c:v>0.96917120000000001</c:v>
                      </c:pt>
                      <c:pt idx="188" formatCode="General">
                        <c:v>0.96385679999999996</c:v>
                      </c:pt>
                      <c:pt idx="189" formatCode="General">
                        <c:v>0.95813490000000001</c:v>
                      </c:pt>
                      <c:pt idx="190" formatCode="General">
                        <c:v>0.95199999999999996</c:v>
                      </c:pt>
                      <c:pt idx="191" formatCode="General">
                        <c:v>0.94545040000000002</c:v>
                      </c:pt>
                      <c:pt idx="192" formatCode="General">
                        <c:v>0.93849919999999998</c:v>
                      </c:pt>
                      <c:pt idx="193" formatCode="General">
                        <c:v>0.93116279999999996</c:v>
                      </c:pt>
                      <c:pt idx="194" formatCode="General">
                        <c:v>0.92345759999999999</c:v>
                      </c:pt>
                      <c:pt idx="195" formatCode="General">
                        <c:v>0.91539999999999999</c:v>
                      </c:pt>
                      <c:pt idx="196" formatCode="General">
                        <c:v>0.90700639999999999</c:v>
                      </c:pt>
                      <c:pt idx="197" formatCode="General">
                        <c:v>0.8982772</c:v>
                      </c:pt>
                      <c:pt idx="198" formatCode="General">
                        <c:v>0.88920480000000002</c:v>
                      </c:pt>
                      <c:pt idx="199" formatCode="General">
                        <c:v>0.87978160000000005</c:v>
                      </c:pt>
                      <c:pt idx="200" formatCode="General">
                        <c:v>0.87</c:v>
                      </c:pt>
                      <c:pt idx="201" formatCode="General">
                        <c:v>0.85986130000000005</c:v>
                      </c:pt>
                      <c:pt idx="202" formatCode="General">
                        <c:v>0.84939200000000004</c:v>
                      </c:pt>
                      <c:pt idx="203" formatCode="General">
                        <c:v>0.83862199999999998</c:v>
                      </c:pt>
                      <c:pt idx="204" formatCode="General">
                        <c:v>0.82758129999999996</c:v>
                      </c:pt>
                      <c:pt idx="205" formatCode="General">
                        <c:v>0.81630000000000003</c:v>
                      </c:pt>
                      <c:pt idx="206" formatCode="General">
                        <c:v>0.80479469999999997</c:v>
                      </c:pt>
                      <c:pt idx="207" formatCode="General">
                        <c:v>0.79308199999999995</c:v>
                      </c:pt>
                      <c:pt idx="208" formatCode="General">
                        <c:v>0.781192</c:v>
                      </c:pt>
                      <c:pt idx="209" formatCode="General">
                        <c:v>0.76915469999999997</c:v>
                      </c:pt>
                      <c:pt idx="210" formatCode="General">
                        <c:v>0.75700000000000001</c:v>
                      </c:pt>
                      <c:pt idx="211" formatCode="General">
                        <c:v>0.74475409999999997</c:v>
                      </c:pt>
                      <c:pt idx="212" formatCode="General">
                        <c:v>0.73242240000000003</c:v>
                      </c:pt>
                      <c:pt idx="213" formatCode="General">
                        <c:v>0.72000359999999997</c:v>
                      </c:pt>
                      <c:pt idx="214" formatCode="General">
                        <c:v>0.70749649999999997</c:v>
                      </c:pt>
                      <c:pt idx="215" formatCode="General">
                        <c:v>0.69489999999999996</c:v>
                      </c:pt>
                      <c:pt idx="216" formatCode="General">
                        <c:v>0.68221920000000003</c:v>
                      </c:pt>
                      <c:pt idx="217" formatCode="General">
                        <c:v>0.66947159999999994</c:v>
                      </c:pt>
                      <c:pt idx="218" formatCode="General">
                        <c:v>0.65667439999999999</c:v>
                      </c:pt>
                      <c:pt idx="219" formatCode="General">
                        <c:v>0.64384479999999999</c:v>
                      </c:pt>
                      <c:pt idx="220" formatCode="General">
                        <c:v>0.63100000000000001</c:v>
                      </c:pt>
                      <c:pt idx="221" formatCode="General">
                        <c:v>0.61815549999999997</c:v>
                      </c:pt>
                      <c:pt idx="222" formatCode="General">
                        <c:v>0.60531440000000003</c:v>
                      </c:pt>
                      <c:pt idx="223" formatCode="General">
                        <c:v>0.59247559999999999</c:v>
                      </c:pt>
                      <c:pt idx="224" formatCode="General">
                        <c:v>0.57963790000000004</c:v>
                      </c:pt>
                      <c:pt idx="225" formatCode="General">
                        <c:v>0.56679999999999997</c:v>
                      </c:pt>
                      <c:pt idx="226" formatCode="General">
                        <c:v>0.55396109999999998</c:v>
                      </c:pt>
                      <c:pt idx="227" formatCode="General">
                        <c:v>0.54113719999999998</c:v>
                      </c:pt>
                      <c:pt idx="228" formatCode="General">
                        <c:v>0.52835279999999996</c:v>
                      </c:pt>
                      <c:pt idx="229" formatCode="General">
                        <c:v>0.51563230000000004</c:v>
                      </c:pt>
                      <c:pt idx="230" formatCode="General">
                        <c:v>0.503</c:v>
                      </c:pt>
                      <c:pt idx="231" formatCode="General">
                        <c:v>0.49046879999999998</c:v>
                      </c:pt>
                      <c:pt idx="232" formatCode="General">
                        <c:v>0.47803040000000002</c:v>
                      </c:pt>
                      <c:pt idx="233" formatCode="General">
                        <c:v>0.46567760000000002</c:v>
                      </c:pt>
                      <c:pt idx="234" formatCode="General">
                        <c:v>0.45340320000000001</c:v>
                      </c:pt>
                      <c:pt idx="235" formatCode="General">
                        <c:v>0.44119999999999998</c:v>
                      </c:pt>
                      <c:pt idx="236" formatCode="General">
                        <c:v>0.42908000000000002</c:v>
                      </c:pt>
                      <c:pt idx="237" formatCode="General">
                        <c:v>0.41703600000000002</c:v>
                      </c:pt>
                      <c:pt idx="238" formatCode="General">
                        <c:v>0.405032</c:v>
                      </c:pt>
                      <c:pt idx="239" formatCode="General">
                        <c:v>0.39303199999999999</c:v>
                      </c:pt>
                      <c:pt idx="240" formatCode="General">
                        <c:v>0.38100000000000001</c:v>
                      </c:pt>
                      <c:pt idx="241" formatCode="General">
                        <c:v>0.36891839999999998</c:v>
                      </c:pt>
                      <c:pt idx="242" formatCode="General">
                        <c:v>0.35682720000000001</c:v>
                      </c:pt>
                      <c:pt idx="243" formatCode="General">
                        <c:v>0.34477679999999999</c:v>
                      </c:pt>
                      <c:pt idx="244" formatCode="General">
                        <c:v>0.33281759999999999</c:v>
                      </c:pt>
                      <c:pt idx="245" formatCode="General">
                        <c:v>0.32100000000000001</c:v>
                      </c:pt>
                      <c:pt idx="246" formatCode="General">
                        <c:v>0.3093381</c:v>
                      </c:pt>
                      <c:pt idx="247" formatCode="General">
                        <c:v>0.29785040000000002</c:v>
                      </c:pt>
                      <c:pt idx="248" formatCode="General">
                        <c:v>0.2865936</c:v>
                      </c:pt>
                      <c:pt idx="249" formatCode="General">
                        <c:v>0.27562449999999999</c:v>
                      </c:pt>
                      <c:pt idx="250" formatCode="General">
                        <c:v>0.26500000000000001</c:v>
                      </c:pt>
                      <c:pt idx="251" formatCode="General">
                        <c:v>0.25476320000000002</c:v>
                      </c:pt>
                      <c:pt idx="252" formatCode="General">
                        <c:v>0.24488960000000001</c:v>
                      </c:pt>
                      <c:pt idx="253" formatCode="General">
                        <c:v>0.2353344</c:v>
                      </c:pt>
                      <c:pt idx="254" formatCode="General">
                        <c:v>0.2260528</c:v>
                      </c:pt>
                      <c:pt idx="255" formatCode="General">
                        <c:v>0.217</c:v>
                      </c:pt>
                      <c:pt idx="256" formatCode="General">
                        <c:v>0.2081616</c:v>
                      </c:pt>
                      <c:pt idx="257" formatCode="General">
                        <c:v>0.1995488</c:v>
                      </c:pt>
                      <c:pt idx="258" formatCode="General">
                        <c:v>0.1911552</c:v>
                      </c:pt>
                      <c:pt idx="259" formatCode="General">
                        <c:v>0.18297440000000001</c:v>
                      </c:pt>
                      <c:pt idx="260" formatCode="General">
                        <c:v>0.17499999999999999</c:v>
                      </c:pt>
                      <c:pt idx="261" formatCode="General">
                        <c:v>0.1672235</c:v>
                      </c:pt>
                      <c:pt idx="262" formatCode="General">
                        <c:v>0.15964639999999999</c:v>
                      </c:pt>
                      <c:pt idx="263" formatCode="General">
                        <c:v>0.15227760000000001</c:v>
                      </c:pt>
                      <c:pt idx="264" formatCode="General">
                        <c:v>0.1451259</c:v>
                      </c:pt>
                      <c:pt idx="265" formatCode="General">
                        <c:v>0.13819999999999999</c:v>
                      </c:pt>
                      <c:pt idx="266" formatCode="General">
                        <c:v>0.13150029999999999</c:v>
                      </c:pt>
                      <c:pt idx="267" formatCode="General">
                        <c:v>0.12502479999999999</c:v>
                      </c:pt>
                      <c:pt idx="268" formatCode="General">
                        <c:v>0.1187792</c:v>
                      </c:pt>
                      <c:pt idx="269" formatCode="General">
                        <c:v>0.1127691</c:v>
                      </c:pt>
                      <c:pt idx="270" formatCode="General">
                        <c:v>0.107</c:v>
                      </c:pt>
                      <c:pt idx="271" formatCode="General">
                        <c:v>0.1014762</c:v>
                      </c:pt>
                      <c:pt idx="272" formatCode="General">
                        <c:v>9.6188640000000006E-2</c:v>
                      </c:pt>
                      <c:pt idx="273" formatCode="General">
                        <c:v>9.1122960000000003E-2</c:v>
                      </c:pt>
                      <c:pt idx="274" formatCode="General">
                        <c:v>8.6264850000000004E-2</c:v>
                      </c:pt>
                      <c:pt idx="275" formatCode="General">
                        <c:v>8.1600000000000006E-2</c:v>
                      </c:pt>
                      <c:pt idx="276" formatCode="General">
                        <c:v>7.7120640000000004E-2</c:v>
                      </c:pt>
                      <c:pt idx="277" formatCode="General">
                        <c:v>7.2825520000000005E-2</c:v>
                      </c:pt>
                      <c:pt idx="278" formatCode="General">
                        <c:v>6.8710080000000007E-2</c:v>
                      </c:pt>
                      <c:pt idx="279" formatCode="General">
                        <c:v>6.4769759999999996E-2</c:v>
                      </c:pt>
                      <c:pt idx="280" formatCode="General">
                        <c:v>6.0999999999999999E-2</c:v>
                      </c:pt>
                      <c:pt idx="281" formatCode="General">
                        <c:v>5.7396210000000003E-2</c:v>
                      </c:pt>
                      <c:pt idx="282" formatCode="General">
                        <c:v>5.3955040000000003E-2</c:v>
                      </c:pt>
                      <c:pt idx="283" formatCode="General">
                        <c:v>5.0673759999999998E-2</c:v>
                      </c:pt>
                      <c:pt idx="284" formatCode="General">
                        <c:v>4.7549649999999999E-2</c:v>
                      </c:pt>
                      <c:pt idx="285" formatCode="General">
                        <c:v>4.4580000000000002E-2</c:v>
                      </c:pt>
                      <c:pt idx="286" formatCode="General">
                        <c:v>4.1758719999999999E-2</c:v>
                      </c:pt>
                      <c:pt idx="287" formatCode="General">
                        <c:v>3.9084960000000002E-2</c:v>
                      </c:pt>
                      <c:pt idx="288" formatCode="General">
                        <c:v>3.656384E-2</c:v>
                      </c:pt>
                      <c:pt idx="289" formatCode="General">
                        <c:v>3.4200479999999998E-2</c:v>
                      </c:pt>
                      <c:pt idx="290" formatCode="General">
                        <c:v>3.2000000000000001E-2</c:v>
                      </c:pt>
                      <c:pt idx="291" formatCode="General">
                        <c:v>2.9962610000000001E-2</c:v>
                      </c:pt>
                      <c:pt idx="292" formatCode="General">
                        <c:v>2.807664E-2</c:v>
                      </c:pt>
                      <c:pt idx="293" formatCode="General">
                        <c:v>2.632936E-2</c:v>
                      </c:pt>
                      <c:pt idx="294" formatCode="General">
                        <c:v>2.4708049999999999E-2</c:v>
                      </c:pt>
                      <c:pt idx="295" formatCode="General">
                        <c:v>2.3199999999999998E-2</c:v>
                      </c:pt>
                      <c:pt idx="296" formatCode="General">
                        <c:v>2.1800770000000001E-2</c:v>
                      </c:pt>
                      <c:pt idx="297" formatCode="General">
                        <c:v>2.0501120000000001E-2</c:v>
                      </c:pt>
                      <c:pt idx="298" formatCode="General">
                        <c:v>1.9281079999999999E-2</c:v>
                      </c:pt>
                      <c:pt idx="299" formatCode="General">
                        <c:v>1.8120689999999998E-2</c:v>
                      </c:pt>
                      <c:pt idx="300" formatCode="General">
                        <c:v>1.7000000000000001E-2</c:v>
                      </c:pt>
                      <c:pt idx="301" formatCode="General">
                        <c:v>1.5903790000000001E-2</c:v>
                      </c:pt>
                      <c:pt idx="302" formatCode="General">
                        <c:v>1.483718E-2</c:v>
                      </c:pt>
                      <c:pt idx="303" formatCode="General">
                        <c:v>1.3810680000000001E-2</c:v>
                      </c:pt>
                      <c:pt idx="304" formatCode="General">
                        <c:v>1.283478E-2</c:v>
                      </c:pt>
                      <c:pt idx="305" formatCode="General">
                        <c:v>1.192E-2</c:v>
                      </c:pt>
                      <c:pt idx="306" formatCode="General">
                        <c:v>1.106831E-2</c:v>
                      </c:pt>
                      <c:pt idx="307" formatCode="General">
                        <c:v>1.027339E-2</c:v>
                      </c:pt>
                      <c:pt idx="308" formatCode="General">
                        <c:v>9.5333109999999992E-3</c:v>
                      </c:pt>
                      <c:pt idx="309" formatCode="General">
                        <c:v>8.8461570000000003E-3</c:v>
                      </c:pt>
                      <c:pt idx="310" formatCode="General">
                        <c:v>8.2100000000000003E-3</c:v>
                      </c:pt>
                      <c:pt idx="311" formatCode="General">
                        <c:v>7.6237809999999996E-3</c:v>
                      </c:pt>
                      <c:pt idx="312" formatCode="General">
                        <c:v>7.0854239999999999E-3</c:v>
                      </c:pt>
                      <c:pt idx="313" formatCode="General">
                        <c:v>6.5914759999999998E-3</c:v>
                      </c:pt>
                      <c:pt idx="314" formatCode="General">
                        <c:v>6.1384849999999999E-3</c:v>
                      </c:pt>
                      <c:pt idx="315" formatCode="General">
                        <c:v>5.7229999999999998E-3</c:v>
                      </c:pt>
                      <c:pt idx="316" formatCode="General">
                        <c:v>5.3430589999999998E-3</c:v>
                      </c:pt>
                      <c:pt idx="317" formatCode="General">
                        <c:v>4.9957960000000003E-3</c:v>
                      </c:pt>
                      <c:pt idx="318" formatCode="General">
                        <c:v>4.6764040000000003E-3</c:v>
                      </c:pt>
                      <c:pt idx="319" formatCode="General">
                        <c:v>4.3800749999999998E-3</c:v>
                      </c:pt>
                      <c:pt idx="320" formatCode="General">
                        <c:v>4.1019999999999997E-3</c:v>
                      </c:pt>
                      <c:pt idx="321" formatCode="General">
                        <c:v>3.8384529999999999E-3</c:v>
                      </c:pt>
                      <c:pt idx="322" formatCode="General">
                        <c:v>3.5890990000000001E-3</c:v>
                      </c:pt>
                      <c:pt idx="323" formatCode="General">
                        <c:v>3.3542189999999999E-3</c:v>
                      </c:pt>
                      <c:pt idx="324" formatCode="General">
                        <c:v>3.1340930000000001E-3</c:v>
                      </c:pt>
                      <c:pt idx="325" formatCode="General">
                        <c:v>2.9290000000000002E-3</c:v>
                      </c:pt>
                      <c:pt idx="326" formatCode="General">
                        <c:v>2.7381390000000001E-3</c:v>
                      </c:pt>
                      <c:pt idx="327" formatCode="General">
                        <c:v>2.559876E-3</c:v>
                      </c:pt>
                      <c:pt idx="328" formatCode="General">
                        <c:v>2.3932440000000001E-3</c:v>
                      </c:pt>
                      <c:pt idx="329" formatCode="General">
                        <c:v>2.2372749999999999E-3</c:v>
                      </c:pt>
                      <c:pt idx="330" formatCode="General">
                        <c:v>2.091E-3</c:v>
                      </c:pt>
                      <c:pt idx="331" formatCode="General">
                        <c:v>1.9535870000000001E-3</c:v>
                      </c:pt>
                      <c:pt idx="332" formatCode="General">
                        <c:v>1.8245799999999999E-3</c:v>
                      </c:pt>
                      <c:pt idx="333" formatCode="General">
                        <c:v>1.7035799999999999E-3</c:v>
                      </c:pt>
                      <c:pt idx="334" formatCode="General">
                        <c:v>1.5901870000000001E-3</c:v>
                      </c:pt>
                      <c:pt idx="335" formatCode="General">
                        <c:v>1.4840000000000001E-3</c:v>
                      </c:pt>
                      <c:pt idx="336" formatCode="General">
                        <c:v>1.384496E-3</c:v>
                      </c:pt>
                      <c:pt idx="337" formatCode="General">
                        <c:v>1.2912679999999999E-3</c:v>
                      </c:pt>
                      <c:pt idx="338" formatCode="General">
                        <c:v>1.2040919999999999E-3</c:v>
                      </c:pt>
                      <c:pt idx="339" formatCode="General">
                        <c:v>1.122744E-3</c:v>
                      </c:pt>
                      <c:pt idx="340" formatCode="General">
                        <c:v>1.047E-3</c:v>
                      </c:pt>
                      <c:pt idx="341" formatCode="General">
                        <c:v>9.7659000000000005E-4</c:v>
                      </c:pt>
                      <c:pt idx="342" formatCode="General">
                        <c:v>9.1110900000000001E-4</c:v>
                      </c:pt>
                      <c:pt idx="343" formatCode="General">
                        <c:v>8.5013299999999999E-4</c:v>
                      </c:pt>
                      <c:pt idx="344" formatCode="General">
                        <c:v>7.9323800000000004E-4</c:v>
                      </c:pt>
                      <c:pt idx="345" formatCode="General">
                        <c:v>7.3999999999999999E-4</c:v>
                      </c:pt>
                      <c:pt idx="346" formatCode="General">
                        <c:v>6.9008299999999997E-4</c:v>
                      </c:pt>
                      <c:pt idx="347" formatCode="General">
                        <c:v>6.4331000000000002E-4</c:v>
                      </c:pt>
                      <c:pt idx="348" formatCode="General">
                        <c:v>5.9949600000000003E-4</c:v>
                      </c:pt>
                      <c:pt idx="349" formatCode="General">
                        <c:v>5.5845500000000002E-4</c:v>
                      </c:pt>
                      <c:pt idx="350" formatCode="General">
                        <c:v>5.1999999999999995E-4</c:v>
                      </c:pt>
                      <c:pt idx="351" formatCode="General">
                        <c:v>4.83914E-4</c:v>
                      </c:pt>
                      <c:pt idx="352" formatCode="General">
                        <c:v>4.5005300000000001E-4</c:v>
                      </c:pt>
                      <c:pt idx="353" formatCode="General">
                        <c:v>4.1834499999999998E-4</c:v>
                      </c:pt>
                      <c:pt idx="354" formatCode="General">
                        <c:v>3.8871799999999997E-4</c:v>
                      </c:pt>
                      <c:pt idx="355" formatCode="General">
                        <c:v>3.611E-4</c:v>
                      </c:pt>
                      <c:pt idx="356" formatCode="General">
                        <c:v>3.3538399999999999E-4</c:v>
                      </c:pt>
                      <c:pt idx="357" formatCode="General">
                        <c:v>3.1144000000000001E-4</c:v>
                      </c:pt>
                      <c:pt idx="358" formatCode="General">
                        <c:v>2.8916599999999999E-4</c:v>
                      </c:pt>
                      <c:pt idx="359" formatCode="General">
                        <c:v>2.68454E-4</c:v>
                      </c:pt>
                      <c:pt idx="360" formatCode="General">
                        <c:v>2.4919999999999999E-4</c:v>
                      </c:pt>
                      <c:pt idx="361" formatCode="General">
                        <c:v>2.3130199999999999E-4</c:v>
                      </c:pt>
                      <c:pt idx="362" formatCode="General">
                        <c:v>2.1468600000000001E-4</c:v>
                      </c:pt>
                      <c:pt idx="363" formatCode="General">
                        <c:v>1.9928799999999999E-4</c:v>
                      </c:pt>
                      <c:pt idx="364" formatCode="General">
                        <c:v>1.8504799999999999E-4</c:v>
                      </c:pt>
                      <c:pt idx="365" formatCode="General">
                        <c:v>1.719E-4</c:v>
                      </c:pt>
                      <c:pt idx="366" formatCode="General">
                        <c:v>1.5977799999999999E-4</c:v>
                      </c:pt>
                      <c:pt idx="367" formatCode="General">
                        <c:v>1.4860399999999999E-4</c:v>
                      </c:pt>
                      <c:pt idx="368" formatCode="General">
                        <c:v>1.3830200000000001E-4</c:v>
                      </c:pt>
                      <c:pt idx="369" formatCode="General">
                        <c:v>1.2879300000000001E-4</c:v>
                      </c:pt>
                      <c:pt idx="370" formatCode="General">
                        <c:v>1.2E-4</c:v>
                      </c:pt>
                      <c:pt idx="371" formatCode="General">
                        <c:v>1.1186E-4</c:v>
                      </c:pt>
                      <c:pt idx="372" formatCode="General">
                        <c:v>1.0432199999999999E-4</c:v>
                      </c:pt>
                      <c:pt idx="373">
                        <c:v>9.7335600000000004E-5</c:v>
                      </c:pt>
                      <c:pt idx="374">
                        <c:v>9.0845899999999997E-5</c:v>
                      </c:pt>
                      <c:pt idx="375" formatCode="General">
                        <c:v>8.4800000000000001E-5</c:v>
                      </c:pt>
                      <c:pt idx="376">
                        <c:v>7.9146699999999999E-5</c:v>
                      </c:pt>
                      <c:pt idx="377" formatCode="General">
                        <c:v>7.3857999999999997E-5</c:v>
                      </c:pt>
                      <c:pt idx="378" formatCode="General">
                        <c:v>6.8916000000000002E-5</c:v>
                      </c:pt>
                      <c:pt idx="379">
                        <c:v>6.4302700000000004E-5</c:v>
                      </c:pt>
                      <c:pt idx="380" formatCode="General">
                        <c:v>6.0000000000000002E-5</c:v>
                      </c:pt>
                      <c:pt idx="381">
                        <c:v>5.59819E-5</c:v>
                      </c:pt>
                      <c:pt idx="382">
                        <c:v>5.2225599999999997E-5</c:v>
                      </c:pt>
                      <c:pt idx="383">
                        <c:v>4.8718399999999998E-5</c:v>
                      </c:pt>
                      <c:pt idx="384">
                        <c:v>4.5447500000000002E-5</c:v>
                      </c:pt>
                      <c:pt idx="385" formatCode="General">
                        <c:v>4.2400000000000001E-5</c:v>
                      </c:pt>
                      <c:pt idx="386">
                        <c:v>3.9561000000000003E-5</c:v>
                      </c:pt>
                      <c:pt idx="387">
                        <c:v>3.6915100000000002E-5</c:v>
                      </c:pt>
                      <c:pt idx="388">
                        <c:v>3.4448700000000001E-5</c:v>
                      </c:pt>
                      <c:pt idx="389">
                        <c:v>3.2148199999999998E-5</c:v>
                      </c:pt>
                      <c:pt idx="390" formatCode="General">
                        <c:v>3.0000000000000001E-5</c:v>
                      </c:pt>
                      <c:pt idx="391">
                        <c:v>2.7991300000000001E-5</c:v>
                      </c:pt>
                      <c:pt idx="392">
                        <c:v>2.61136E-5</c:v>
                      </c:pt>
                      <c:pt idx="393">
                        <c:v>2.4360200000000001E-5</c:v>
                      </c:pt>
                      <c:pt idx="394">
                        <c:v>2.2724599999999999E-5</c:v>
                      </c:pt>
                      <c:pt idx="395" formatCode="General">
                        <c:v>2.12E-5</c:v>
                      </c:pt>
                      <c:pt idx="396">
                        <c:v>1.9778600000000001E-5</c:v>
                      </c:pt>
                      <c:pt idx="397">
                        <c:v>1.8452900000000001E-5</c:v>
                      </c:pt>
                      <c:pt idx="398">
                        <c:v>1.7216900000000001E-5</c:v>
                      </c:pt>
                      <c:pt idx="399">
                        <c:v>1.6064599999999999E-5</c:v>
                      </c:pt>
                      <c:pt idx="400" formatCode="General">
                        <c:v>1.499E-5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897-4140-B9FE-78FC42C1E8C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l!$F$1</c15:sqref>
                        </c15:formulaRef>
                      </c:ext>
                    </c:extLst>
                    <c:strCache>
                      <c:ptCount val="1"/>
                      <c:pt idx="0">
                        <c:v>CIEz</c:v>
                      </c:pt>
                    </c:strCache>
                  </c:strRef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l!$A$2:$A$452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380</c:v>
                      </c:pt>
                      <c:pt idx="1">
                        <c:v>381</c:v>
                      </c:pt>
                      <c:pt idx="2">
                        <c:v>382</c:v>
                      </c:pt>
                      <c:pt idx="3">
                        <c:v>383</c:v>
                      </c:pt>
                      <c:pt idx="4">
                        <c:v>384</c:v>
                      </c:pt>
                      <c:pt idx="5">
                        <c:v>385</c:v>
                      </c:pt>
                      <c:pt idx="6">
                        <c:v>386</c:v>
                      </c:pt>
                      <c:pt idx="7">
                        <c:v>387</c:v>
                      </c:pt>
                      <c:pt idx="8">
                        <c:v>388</c:v>
                      </c:pt>
                      <c:pt idx="9">
                        <c:v>389</c:v>
                      </c:pt>
                      <c:pt idx="10">
                        <c:v>390</c:v>
                      </c:pt>
                      <c:pt idx="11">
                        <c:v>391</c:v>
                      </c:pt>
                      <c:pt idx="12">
                        <c:v>392</c:v>
                      </c:pt>
                      <c:pt idx="13">
                        <c:v>393</c:v>
                      </c:pt>
                      <c:pt idx="14">
                        <c:v>394</c:v>
                      </c:pt>
                      <c:pt idx="15">
                        <c:v>395</c:v>
                      </c:pt>
                      <c:pt idx="16">
                        <c:v>396</c:v>
                      </c:pt>
                      <c:pt idx="17">
                        <c:v>397</c:v>
                      </c:pt>
                      <c:pt idx="18">
                        <c:v>398</c:v>
                      </c:pt>
                      <c:pt idx="19">
                        <c:v>399</c:v>
                      </c:pt>
                      <c:pt idx="20">
                        <c:v>400</c:v>
                      </c:pt>
                      <c:pt idx="21">
                        <c:v>401</c:v>
                      </c:pt>
                      <c:pt idx="22">
                        <c:v>402</c:v>
                      </c:pt>
                      <c:pt idx="23">
                        <c:v>403</c:v>
                      </c:pt>
                      <c:pt idx="24">
                        <c:v>404</c:v>
                      </c:pt>
                      <c:pt idx="25">
                        <c:v>405</c:v>
                      </c:pt>
                      <c:pt idx="26">
                        <c:v>406</c:v>
                      </c:pt>
                      <c:pt idx="27">
                        <c:v>407</c:v>
                      </c:pt>
                      <c:pt idx="28">
                        <c:v>408</c:v>
                      </c:pt>
                      <c:pt idx="29">
                        <c:v>409</c:v>
                      </c:pt>
                      <c:pt idx="30">
                        <c:v>410</c:v>
                      </c:pt>
                      <c:pt idx="31">
                        <c:v>411</c:v>
                      </c:pt>
                      <c:pt idx="32">
                        <c:v>412</c:v>
                      </c:pt>
                      <c:pt idx="33">
                        <c:v>413</c:v>
                      </c:pt>
                      <c:pt idx="34">
                        <c:v>414</c:v>
                      </c:pt>
                      <c:pt idx="35">
                        <c:v>415</c:v>
                      </c:pt>
                      <c:pt idx="36">
                        <c:v>416</c:v>
                      </c:pt>
                      <c:pt idx="37">
                        <c:v>417</c:v>
                      </c:pt>
                      <c:pt idx="38">
                        <c:v>418</c:v>
                      </c:pt>
                      <c:pt idx="39">
                        <c:v>419</c:v>
                      </c:pt>
                      <c:pt idx="40">
                        <c:v>420</c:v>
                      </c:pt>
                      <c:pt idx="41">
                        <c:v>421</c:v>
                      </c:pt>
                      <c:pt idx="42">
                        <c:v>422</c:v>
                      </c:pt>
                      <c:pt idx="43">
                        <c:v>423</c:v>
                      </c:pt>
                      <c:pt idx="44">
                        <c:v>424</c:v>
                      </c:pt>
                      <c:pt idx="45">
                        <c:v>425</c:v>
                      </c:pt>
                      <c:pt idx="46">
                        <c:v>426</c:v>
                      </c:pt>
                      <c:pt idx="47">
                        <c:v>427</c:v>
                      </c:pt>
                      <c:pt idx="48">
                        <c:v>428</c:v>
                      </c:pt>
                      <c:pt idx="49">
                        <c:v>429</c:v>
                      </c:pt>
                      <c:pt idx="50">
                        <c:v>430</c:v>
                      </c:pt>
                      <c:pt idx="51">
                        <c:v>431</c:v>
                      </c:pt>
                      <c:pt idx="52">
                        <c:v>432</c:v>
                      </c:pt>
                      <c:pt idx="53">
                        <c:v>433</c:v>
                      </c:pt>
                      <c:pt idx="54">
                        <c:v>434</c:v>
                      </c:pt>
                      <c:pt idx="55">
                        <c:v>435</c:v>
                      </c:pt>
                      <c:pt idx="56">
                        <c:v>436</c:v>
                      </c:pt>
                      <c:pt idx="57">
                        <c:v>437</c:v>
                      </c:pt>
                      <c:pt idx="58">
                        <c:v>438</c:v>
                      </c:pt>
                      <c:pt idx="59">
                        <c:v>439</c:v>
                      </c:pt>
                      <c:pt idx="60">
                        <c:v>440</c:v>
                      </c:pt>
                      <c:pt idx="61">
                        <c:v>441</c:v>
                      </c:pt>
                      <c:pt idx="62">
                        <c:v>442</c:v>
                      </c:pt>
                      <c:pt idx="63">
                        <c:v>443</c:v>
                      </c:pt>
                      <c:pt idx="64">
                        <c:v>444</c:v>
                      </c:pt>
                      <c:pt idx="65">
                        <c:v>445</c:v>
                      </c:pt>
                      <c:pt idx="66">
                        <c:v>446</c:v>
                      </c:pt>
                      <c:pt idx="67">
                        <c:v>447</c:v>
                      </c:pt>
                      <c:pt idx="68">
                        <c:v>448</c:v>
                      </c:pt>
                      <c:pt idx="69">
                        <c:v>449</c:v>
                      </c:pt>
                      <c:pt idx="70">
                        <c:v>450</c:v>
                      </c:pt>
                      <c:pt idx="71">
                        <c:v>451</c:v>
                      </c:pt>
                      <c:pt idx="72">
                        <c:v>452</c:v>
                      </c:pt>
                      <c:pt idx="73">
                        <c:v>453</c:v>
                      </c:pt>
                      <c:pt idx="74">
                        <c:v>454</c:v>
                      </c:pt>
                      <c:pt idx="75">
                        <c:v>455</c:v>
                      </c:pt>
                      <c:pt idx="76">
                        <c:v>456</c:v>
                      </c:pt>
                      <c:pt idx="77">
                        <c:v>457</c:v>
                      </c:pt>
                      <c:pt idx="78">
                        <c:v>458</c:v>
                      </c:pt>
                      <c:pt idx="79">
                        <c:v>459</c:v>
                      </c:pt>
                      <c:pt idx="80">
                        <c:v>460</c:v>
                      </c:pt>
                      <c:pt idx="81">
                        <c:v>461</c:v>
                      </c:pt>
                      <c:pt idx="82">
                        <c:v>462</c:v>
                      </c:pt>
                      <c:pt idx="83">
                        <c:v>463</c:v>
                      </c:pt>
                      <c:pt idx="84">
                        <c:v>464</c:v>
                      </c:pt>
                      <c:pt idx="85">
                        <c:v>465</c:v>
                      </c:pt>
                      <c:pt idx="86">
                        <c:v>466</c:v>
                      </c:pt>
                      <c:pt idx="87">
                        <c:v>467</c:v>
                      </c:pt>
                      <c:pt idx="88">
                        <c:v>468</c:v>
                      </c:pt>
                      <c:pt idx="89">
                        <c:v>469</c:v>
                      </c:pt>
                      <c:pt idx="90">
                        <c:v>470</c:v>
                      </c:pt>
                      <c:pt idx="91">
                        <c:v>471</c:v>
                      </c:pt>
                      <c:pt idx="92">
                        <c:v>472</c:v>
                      </c:pt>
                      <c:pt idx="93">
                        <c:v>473</c:v>
                      </c:pt>
                      <c:pt idx="94">
                        <c:v>474</c:v>
                      </c:pt>
                      <c:pt idx="95">
                        <c:v>475</c:v>
                      </c:pt>
                      <c:pt idx="96">
                        <c:v>476</c:v>
                      </c:pt>
                      <c:pt idx="97">
                        <c:v>477</c:v>
                      </c:pt>
                      <c:pt idx="98">
                        <c:v>478</c:v>
                      </c:pt>
                      <c:pt idx="99">
                        <c:v>479</c:v>
                      </c:pt>
                      <c:pt idx="100">
                        <c:v>480</c:v>
                      </c:pt>
                      <c:pt idx="101">
                        <c:v>481</c:v>
                      </c:pt>
                      <c:pt idx="102">
                        <c:v>482</c:v>
                      </c:pt>
                      <c:pt idx="103">
                        <c:v>483</c:v>
                      </c:pt>
                      <c:pt idx="104">
                        <c:v>484</c:v>
                      </c:pt>
                      <c:pt idx="105">
                        <c:v>485</c:v>
                      </c:pt>
                      <c:pt idx="106">
                        <c:v>486</c:v>
                      </c:pt>
                      <c:pt idx="107">
                        <c:v>487</c:v>
                      </c:pt>
                      <c:pt idx="108">
                        <c:v>488</c:v>
                      </c:pt>
                      <c:pt idx="109">
                        <c:v>489</c:v>
                      </c:pt>
                      <c:pt idx="110">
                        <c:v>490</c:v>
                      </c:pt>
                      <c:pt idx="111">
                        <c:v>491</c:v>
                      </c:pt>
                      <c:pt idx="112">
                        <c:v>492</c:v>
                      </c:pt>
                      <c:pt idx="113">
                        <c:v>493</c:v>
                      </c:pt>
                      <c:pt idx="114">
                        <c:v>494</c:v>
                      </c:pt>
                      <c:pt idx="115">
                        <c:v>495</c:v>
                      </c:pt>
                      <c:pt idx="116">
                        <c:v>496</c:v>
                      </c:pt>
                      <c:pt idx="117">
                        <c:v>497</c:v>
                      </c:pt>
                      <c:pt idx="118">
                        <c:v>498</c:v>
                      </c:pt>
                      <c:pt idx="119">
                        <c:v>499</c:v>
                      </c:pt>
                      <c:pt idx="120">
                        <c:v>500</c:v>
                      </c:pt>
                      <c:pt idx="121">
                        <c:v>501</c:v>
                      </c:pt>
                      <c:pt idx="122">
                        <c:v>502</c:v>
                      </c:pt>
                      <c:pt idx="123">
                        <c:v>503</c:v>
                      </c:pt>
                      <c:pt idx="124">
                        <c:v>504</c:v>
                      </c:pt>
                      <c:pt idx="125">
                        <c:v>505</c:v>
                      </c:pt>
                      <c:pt idx="126">
                        <c:v>506</c:v>
                      </c:pt>
                      <c:pt idx="127">
                        <c:v>507</c:v>
                      </c:pt>
                      <c:pt idx="128">
                        <c:v>508</c:v>
                      </c:pt>
                      <c:pt idx="129">
                        <c:v>509</c:v>
                      </c:pt>
                      <c:pt idx="130">
                        <c:v>510</c:v>
                      </c:pt>
                      <c:pt idx="131">
                        <c:v>511</c:v>
                      </c:pt>
                      <c:pt idx="132">
                        <c:v>512</c:v>
                      </c:pt>
                      <c:pt idx="133">
                        <c:v>513</c:v>
                      </c:pt>
                      <c:pt idx="134">
                        <c:v>514</c:v>
                      </c:pt>
                      <c:pt idx="135">
                        <c:v>515</c:v>
                      </c:pt>
                      <c:pt idx="136">
                        <c:v>516</c:v>
                      </c:pt>
                      <c:pt idx="137">
                        <c:v>517</c:v>
                      </c:pt>
                      <c:pt idx="138">
                        <c:v>518</c:v>
                      </c:pt>
                      <c:pt idx="139">
                        <c:v>519</c:v>
                      </c:pt>
                      <c:pt idx="140">
                        <c:v>520</c:v>
                      </c:pt>
                      <c:pt idx="141">
                        <c:v>521</c:v>
                      </c:pt>
                      <c:pt idx="142">
                        <c:v>522</c:v>
                      </c:pt>
                      <c:pt idx="143">
                        <c:v>523</c:v>
                      </c:pt>
                      <c:pt idx="144">
                        <c:v>524</c:v>
                      </c:pt>
                      <c:pt idx="145">
                        <c:v>525</c:v>
                      </c:pt>
                      <c:pt idx="146">
                        <c:v>526</c:v>
                      </c:pt>
                      <c:pt idx="147">
                        <c:v>527</c:v>
                      </c:pt>
                      <c:pt idx="148">
                        <c:v>528</c:v>
                      </c:pt>
                      <c:pt idx="149">
                        <c:v>529</c:v>
                      </c:pt>
                      <c:pt idx="150">
                        <c:v>530</c:v>
                      </c:pt>
                      <c:pt idx="151">
                        <c:v>531</c:v>
                      </c:pt>
                      <c:pt idx="152">
                        <c:v>532</c:v>
                      </c:pt>
                      <c:pt idx="153">
                        <c:v>533</c:v>
                      </c:pt>
                      <c:pt idx="154">
                        <c:v>534</c:v>
                      </c:pt>
                      <c:pt idx="155">
                        <c:v>535</c:v>
                      </c:pt>
                      <c:pt idx="156">
                        <c:v>536</c:v>
                      </c:pt>
                      <c:pt idx="157">
                        <c:v>537</c:v>
                      </c:pt>
                      <c:pt idx="158">
                        <c:v>538</c:v>
                      </c:pt>
                      <c:pt idx="159">
                        <c:v>539</c:v>
                      </c:pt>
                      <c:pt idx="160">
                        <c:v>540</c:v>
                      </c:pt>
                      <c:pt idx="161">
                        <c:v>541</c:v>
                      </c:pt>
                      <c:pt idx="162">
                        <c:v>542</c:v>
                      </c:pt>
                      <c:pt idx="163">
                        <c:v>543</c:v>
                      </c:pt>
                      <c:pt idx="164">
                        <c:v>544</c:v>
                      </c:pt>
                      <c:pt idx="165">
                        <c:v>545</c:v>
                      </c:pt>
                      <c:pt idx="166">
                        <c:v>546</c:v>
                      </c:pt>
                      <c:pt idx="167">
                        <c:v>547</c:v>
                      </c:pt>
                      <c:pt idx="168">
                        <c:v>548</c:v>
                      </c:pt>
                      <c:pt idx="169">
                        <c:v>549</c:v>
                      </c:pt>
                      <c:pt idx="170">
                        <c:v>550</c:v>
                      </c:pt>
                      <c:pt idx="171">
                        <c:v>551</c:v>
                      </c:pt>
                      <c:pt idx="172">
                        <c:v>552</c:v>
                      </c:pt>
                      <c:pt idx="173">
                        <c:v>553</c:v>
                      </c:pt>
                      <c:pt idx="174">
                        <c:v>554</c:v>
                      </c:pt>
                      <c:pt idx="175">
                        <c:v>555</c:v>
                      </c:pt>
                      <c:pt idx="176">
                        <c:v>556</c:v>
                      </c:pt>
                      <c:pt idx="177">
                        <c:v>557</c:v>
                      </c:pt>
                      <c:pt idx="178">
                        <c:v>558</c:v>
                      </c:pt>
                      <c:pt idx="179">
                        <c:v>559</c:v>
                      </c:pt>
                      <c:pt idx="180">
                        <c:v>560</c:v>
                      </c:pt>
                      <c:pt idx="181">
                        <c:v>561</c:v>
                      </c:pt>
                      <c:pt idx="182">
                        <c:v>562</c:v>
                      </c:pt>
                      <c:pt idx="183">
                        <c:v>563</c:v>
                      </c:pt>
                      <c:pt idx="184">
                        <c:v>564</c:v>
                      </c:pt>
                      <c:pt idx="185">
                        <c:v>565</c:v>
                      </c:pt>
                      <c:pt idx="186">
                        <c:v>566</c:v>
                      </c:pt>
                      <c:pt idx="187">
                        <c:v>567</c:v>
                      </c:pt>
                      <c:pt idx="188">
                        <c:v>568</c:v>
                      </c:pt>
                      <c:pt idx="189">
                        <c:v>569</c:v>
                      </c:pt>
                      <c:pt idx="190">
                        <c:v>570</c:v>
                      </c:pt>
                      <c:pt idx="191">
                        <c:v>571</c:v>
                      </c:pt>
                      <c:pt idx="192">
                        <c:v>572</c:v>
                      </c:pt>
                      <c:pt idx="193">
                        <c:v>573</c:v>
                      </c:pt>
                      <c:pt idx="194">
                        <c:v>574</c:v>
                      </c:pt>
                      <c:pt idx="195">
                        <c:v>575</c:v>
                      </c:pt>
                      <c:pt idx="196">
                        <c:v>576</c:v>
                      </c:pt>
                      <c:pt idx="197">
                        <c:v>577</c:v>
                      </c:pt>
                      <c:pt idx="198">
                        <c:v>578</c:v>
                      </c:pt>
                      <c:pt idx="199">
                        <c:v>579</c:v>
                      </c:pt>
                      <c:pt idx="200">
                        <c:v>580</c:v>
                      </c:pt>
                      <c:pt idx="201">
                        <c:v>581</c:v>
                      </c:pt>
                      <c:pt idx="202">
                        <c:v>582</c:v>
                      </c:pt>
                      <c:pt idx="203">
                        <c:v>583</c:v>
                      </c:pt>
                      <c:pt idx="204">
                        <c:v>584</c:v>
                      </c:pt>
                      <c:pt idx="205">
                        <c:v>585</c:v>
                      </c:pt>
                      <c:pt idx="206">
                        <c:v>586</c:v>
                      </c:pt>
                      <c:pt idx="207">
                        <c:v>587</c:v>
                      </c:pt>
                      <c:pt idx="208">
                        <c:v>588</c:v>
                      </c:pt>
                      <c:pt idx="209">
                        <c:v>589</c:v>
                      </c:pt>
                      <c:pt idx="210">
                        <c:v>590</c:v>
                      </c:pt>
                      <c:pt idx="211">
                        <c:v>591</c:v>
                      </c:pt>
                      <c:pt idx="212">
                        <c:v>592</c:v>
                      </c:pt>
                      <c:pt idx="213">
                        <c:v>593</c:v>
                      </c:pt>
                      <c:pt idx="214">
                        <c:v>594</c:v>
                      </c:pt>
                      <c:pt idx="215">
                        <c:v>595</c:v>
                      </c:pt>
                      <c:pt idx="216">
                        <c:v>596</c:v>
                      </c:pt>
                      <c:pt idx="217">
                        <c:v>597</c:v>
                      </c:pt>
                      <c:pt idx="218">
                        <c:v>598</c:v>
                      </c:pt>
                      <c:pt idx="219">
                        <c:v>599</c:v>
                      </c:pt>
                      <c:pt idx="220">
                        <c:v>600</c:v>
                      </c:pt>
                      <c:pt idx="221">
                        <c:v>601</c:v>
                      </c:pt>
                      <c:pt idx="222">
                        <c:v>602</c:v>
                      </c:pt>
                      <c:pt idx="223">
                        <c:v>603</c:v>
                      </c:pt>
                      <c:pt idx="224">
                        <c:v>604</c:v>
                      </c:pt>
                      <c:pt idx="225">
                        <c:v>605</c:v>
                      </c:pt>
                      <c:pt idx="226">
                        <c:v>606</c:v>
                      </c:pt>
                      <c:pt idx="227">
                        <c:v>607</c:v>
                      </c:pt>
                      <c:pt idx="228">
                        <c:v>608</c:v>
                      </c:pt>
                      <c:pt idx="229">
                        <c:v>609</c:v>
                      </c:pt>
                      <c:pt idx="230">
                        <c:v>610</c:v>
                      </c:pt>
                      <c:pt idx="231">
                        <c:v>611</c:v>
                      </c:pt>
                      <c:pt idx="232">
                        <c:v>612</c:v>
                      </c:pt>
                      <c:pt idx="233">
                        <c:v>613</c:v>
                      </c:pt>
                      <c:pt idx="234">
                        <c:v>614</c:v>
                      </c:pt>
                      <c:pt idx="235">
                        <c:v>615</c:v>
                      </c:pt>
                      <c:pt idx="236">
                        <c:v>616</c:v>
                      </c:pt>
                      <c:pt idx="237">
                        <c:v>617</c:v>
                      </c:pt>
                      <c:pt idx="238">
                        <c:v>618</c:v>
                      </c:pt>
                      <c:pt idx="239">
                        <c:v>619</c:v>
                      </c:pt>
                      <c:pt idx="240">
                        <c:v>620</c:v>
                      </c:pt>
                      <c:pt idx="241">
                        <c:v>621</c:v>
                      </c:pt>
                      <c:pt idx="242">
                        <c:v>622</c:v>
                      </c:pt>
                      <c:pt idx="243">
                        <c:v>623</c:v>
                      </c:pt>
                      <c:pt idx="244">
                        <c:v>624</c:v>
                      </c:pt>
                      <c:pt idx="245">
                        <c:v>625</c:v>
                      </c:pt>
                      <c:pt idx="246">
                        <c:v>626</c:v>
                      </c:pt>
                      <c:pt idx="247">
                        <c:v>627</c:v>
                      </c:pt>
                      <c:pt idx="248">
                        <c:v>628</c:v>
                      </c:pt>
                      <c:pt idx="249">
                        <c:v>629</c:v>
                      </c:pt>
                      <c:pt idx="250">
                        <c:v>630</c:v>
                      </c:pt>
                      <c:pt idx="251">
                        <c:v>631</c:v>
                      </c:pt>
                      <c:pt idx="252">
                        <c:v>632</c:v>
                      </c:pt>
                      <c:pt idx="253">
                        <c:v>633</c:v>
                      </c:pt>
                      <c:pt idx="254">
                        <c:v>634</c:v>
                      </c:pt>
                      <c:pt idx="255">
                        <c:v>635</c:v>
                      </c:pt>
                      <c:pt idx="256">
                        <c:v>636</c:v>
                      </c:pt>
                      <c:pt idx="257">
                        <c:v>637</c:v>
                      </c:pt>
                      <c:pt idx="258">
                        <c:v>638</c:v>
                      </c:pt>
                      <c:pt idx="259">
                        <c:v>639</c:v>
                      </c:pt>
                      <c:pt idx="260">
                        <c:v>640</c:v>
                      </c:pt>
                      <c:pt idx="261">
                        <c:v>641</c:v>
                      </c:pt>
                      <c:pt idx="262">
                        <c:v>642</c:v>
                      </c:pt>
                      <c:pt idx="263">
                        <c:v>643</c:v>
                      </c:pt>
                      <c:pt idx="264">
                        <c:v>644</c:v>
                      </c:pt>
                      <c:pt idx="265">
                        <c:v>645</c:v>
                      </c:pt>
                      <c:pt idx="266">
                        <c:v>646</c:v>
                      </c:pt>
                      <c:pt idx="267">
                        <c:v>647</c:v>
                      </c:pt>
                      <c:pt idx="268">
                        <c:v>648</c:v>
                      </c:pt>
                      <c:pt idx="269">
                        <c:v>649</c:v>
                      </c:pt>
                      <c:pt idx="270">
                        <c:v>650</c:v>
                      </c:pt>
                      <c:pt idx="271">
                        <c:v>651</c:v>
                      </c:pt>
                      <c:pt idx="272">
                        <c:v>652</c:v>
                      </c:pt>
                      <c:pt idx="273">
                        <c:v>653</c:v>
                      </c:pt>
                      <c:pt idx="274">
                        <c:v>654</c:v>
                      </c:pt>
                      <c:pt idx="275">
                        <c:v>655</c:v>
                      </c:pt>
                      <c:pt idx="276">
                        <c:v>656</c:v>
                      </c:pt>
                      <c:pt idx="277">
                        <c:v>657</c:v>
                      </c:pt>
                      <c:pt idx="278">
                        <c:v>658</c:v>
                      </c:pt>
                      <c:pt idx="279">
                        <c:v>659</c:v>
                      </c:pt>
                      <c:pt idx="280">
                        <c:v>660</c:v>
                      </c:pt>
                      <c:pt idx="281">
                        <c:v>661</c:v>
                      </c:pt>
                      <c:pt idx="282">
                        <c:v>662</c:v>
                      </c:pt>
                      <c:pt idx="283">
                        <c:v>663</c:v>
                      </c:pt>
                      <c:pt idx="284">
                        <c:v>664</c:v>
                      </c:pt>
                      <c:pt idx="285">
                        <c:v>665</c:v>
                      </c:pt>
                      <c:pt idx="286">
                        <c:v>666</c:v>
                      </c:pt>
                      <c:pt idx="287">
                        <c:v>667</c:v>
                      </c:pt>
                      <c:pt idx="288">
                        <c:v>668</c:v>
                      </c:pt>
                      <c:pt idx="289">
                        <c:v>669</c:v>
                      </c:pt>
                      <c:pt idx="290">
                        <c:v>670</c:v>
                      </c:pt>
                      <c:pt idx="291">
                        <c:v>671</c:v>
                      </c:pt>
                      <c:pt idx="292">
                        <c:v>672</c:v>
                      </c:pt>
                      <c:pt idx="293">
                        <c:v>673</c:v>
                      </c:pt>
                      <c:pt idx="294">
                        <c:v>674</c:v>
                      </c:pt>
                      <c:pt idx="295">
                        <c:v>675</c:v>
                      </c:pt>
                      <c:pt idx="296">
                        <c:v>676</c:v>
                      </c:pt>
                      <c:pt idx="297">
                        <c:v>677</c:v>
                      </c:pt>
                      <c:pt idx="298">
                        <c:v>678</c:v>
                      </c:pt>
                      <c:pt idx="299">
                        <c:v>679</c:v>
                      </c:pt>
                      <c:pt idx="300">
                        <c:v>680</c:v>
                      </c:pt>
                      <c:pt idx="301">
                        <c:v>681</c:v>
                      </c:pt>
                      <c:pt idx="302">
                        <c:v>682</c:v>
                      </c:pt>
                      <c:pt idx="303">
                        <c:v>683</c:v>
                      </c:pt>
                      <c:pt idx="304">
                        <c:v>684</c:v>
                      </c:pt>
                      <c:pt idx="305">
                        <c:v>685</c:v>
                      </c:pt>
                      <c:pt idx="306">
                        <c:v>686</c:v>
                      </c:pt>
                      <c:pt idx="307">
                        <c:v>687</c:v>
                      </c:pt>
                      <c:pt idx="308">
                        <c:v>688</c:v>
                      </c:pt>
                      <c:pt idx="309">
                        <c:v>689</c:v>
                      </c:pt>
                      <c:pt idx="310">
                        <c:v>690</c:v>
                      </c:pt>
                      <c:pt idx="311">
                        <c:v>691</c:v>
                      </c:pt>
                      <c:pt idx="312">
                        <c:v>692</c:v>
                      </c:pt>
                      <c:pt idx="313">
                        <c:v>693</c:v>
                      </c:pt>
                      <c:pt idx="314">
                        <c:v>694</c:v>
                      </c:pt>
                      <c:pt idx="315">
                        <c:v>695</c:v>
                      </c:pt>
                      <c:pt idx="316">
                        <c:v>696</c:v>
                      </c:pt>
                      <c:pt idx="317">
                        <c:v>697</c:v>
                      </c:pt>
                      <c:pt idx="318">
                        <c:v>698</c:v>
                      </c:pt>
                      <c:pt idx="319">
                        <c:v>699</c:v>
                      </c:pt>
                      <c:pt idx="320">
                        <c:v>700</c:v>
                      </c:pt>
                      <c:pt idx="321">
                        <c:v>701</c:v>
                      </c:pt>
                      <c:pt idx="322">
                        <c:v>702</c:v>
                      </c:pt>
                      <c:pt idx="323">
                        <c:v>703</c:v>
                      </c:pt>
                      <c:pt idx="324">
                        <c:v>704</c:v>
                      </c:pt>
                      <c:pt idx="325">
                        <c:v>705</c:v>
                      </c:pt>
                      <c:pt idx="326">
                        <c:v>706</c:v>
                      </c:pt>
                      <c:pt idx="327">
                        <c:v>707</c:v>
                      </c:pt>
                      <c:pt idx="328">
                        <c:v>708</c:v>
                      </c:pt>
                      <c:pt idx="329">
                        <c:v>709</c:v>
                      </c:pt>
                      <c:pt idx="330">
                        <c:v>710</c:v>
                      </c:pt>
                      <c:pt idx="331">
                        <c:v>711</c:v>
                      </c:pt>
                      <c:pt idx="332">
                        <c:v>712</c:v>
                      </c:pt>
                      <c:pt idx="333">
                        <c:v>713</c:v>
                      </c:pt>
                      <c:pt idx="334">
                        <c:v>714</c:v>
                      </c:pt>
                      <c:pt idx="335">
                        <c:v>715</c:v>
                      </c:pt>
                      <c:pt idx="336">
                        <c:v>716</c:v>
                      </c:pt>
                      <c:pt idx="337">
                        <c:v>717</c:v>
                      </c:pt>
                      <c:pt idx="338">
                        <c:v>718</c:v>
                      </c:pt>
                      <c:pt idx="339">
                        <c:v>719</c:v>
                      </c:pt>
                      <c:pt idx="340">
                        <c:v>720</c:v>
                      </c:pt>
                      <c:pt idx="341">
                        <c:v>721</c:v>
                      </c:pt>
                      <c:pt idx="342">
                        <c:v>722</c:v>
                      </c:pt>
                      <c:pt idx="343">
                        <c:v>723</c:v>
                      </c:pt>
                      <c:pt idx="344">
                        <c:v>724</c:v>
                      </c:pt>
                      <c:pt idx="345">
                        <c:v>725</c:v>
                      </c:pt>
                      <c:pt idx="346">
                        <c:v>726</c:v>
                      </c:pt>
                      <c:pt idx="347">
                        <c:v>727</c:v>
                      </c:pt>
                      <c:pt idx="348">
                        <c:v>728</c:v>
                      </c:pt>
                      <c:pt idx="349">
                        <c:v>729</c:v>
                      </c:pt>
                      <c:pt idx="350">
                        <c:v>730</c:v>
                      </c:pt>
                      <c:pt idx="351">
                        <c:v>731</c:v>
                      </c:pt>
                      <c:pt idx="352">
                        <c:v>732</c:v>
                      </c:pt>
                      <c:pt idx="353">
                        <c:v>733</c:v>
                      </c:pt>
                      <c:pt idx="354">
                        <c:v>734</c:v>
                      </c:pt>
                      <c:pt idx="355">
                        <c:v>735</c:v>
                      </c:pt>
                      <c:pt idx="356">
                        <c:v>736</c:v>
                      </c:pt>
                      <c:pt idx="357">
                        <c:v>737</c:v>
                      </c:pt>
                      <c:pt idx="358">
                        <c:v>738</c:v>
                      </c:pt>
                      <c:pt idx="359">
                        <c:v>739</c:v>
                      </c:pt>
                      <c:pt idx="360">
                        <c:v>740</c:v>
                      </c:pt>
                      <c:pt idx="361">
                        <c:v>741</c:v>
                      </c:pt>
                      <c:pt idx="362">
                        <c:v>742</c:v>
                      </c:pt>
                      <c:pt idx="363">
                        <c:v>743</c:v>
                      </c:pt>
                      <c:pt idx="364">
                        <c:v>744</c:v>
                      </c:pt>
                      <c:pt idx="365">
                        <c:v>745</c:v>
                      </c:pt>
                      <c:pt idx="366">
                        <c:v>746</c:v>
                      </c:pt>
                      <c:pt idx="367">
                        <c:v>747</c:v>
                      </c:pt>
                      <c:pt idx="368">
                        <c:v>748</c:v>
                      </c:pt>
                      <c:pt idx="369">
                        <c:v>749</c:v>
                      </c:pt>
                      <c:pt idx="370">
                        <c:v>750</c:v>
                      </c:pt>
                      <c:pt idx="371">
                        <c:v>751</c:v>
                      </c:pt>
                      <c:pt idx="372">
                        <c:v>752</c:v>
                      </c:pt>
                      <c:pt idx="373">
                        <c:v>753</c:v>
                      </c:pt>
                      <c:pt idx="374">
                        <c:v>754</c:v>
                      </c:pt>
                      <c:pt idx="375">
                        <c:v>755</c:v>
                      </c:pt>
                      <c:pt idx="376">
                        <c:v>756</c:v>
                      </c:pt>
                      <c:pt idx="377">
                        <c:v>757</c:v>
                      </c:pt>
                      <c:pt idx="378">
                        <c:v>758</c:v>
                      </c:pt>
                      <c:pt idx="379">
                        <c:v>759</c:v>
                      </c:pt>
                      <c:pt idx="380">
                        <c:v>760</c:v>
                      </c:pt>
                      <c:pt idx="381">
                        <c:v>761</c:v>
                      </c:pt>
                      <c:pt idx="382">
                        <c:v>762</c:v>
                      </c:pt>
                      <c:pt idx="383">
                        <c:v>763</c:v>
                      </c:pt>
                      <c:pt idx="384">
                        <c:v>764</c:v>
                      </c:pt>
                      <c:pt idx="385">
                        <c:v>765</c:v>
                      </c:pt>
                      <c:pt idx="386">
                        <c:v>766</c:v>
                      </c:pt>
                      <c:pt idx="387">
                        <c:v>767</c:v>
                      </c:pt>
                      <c:pt idx="388">
                        <c:v>768</c:v>
                      </c:pt>
                      <c:pt idx="389">
                        <c:v>769</c:v>
                      </c:pt>
                      <c:pt idx="390">
                        <c:v>770</c:v>
                      </c:pt>
                      <c:pt idx="391">
                        <c:v>771</c:v>
                      </c:pt>
                      <c:pt idx="392">
                        <c:v>772</c:v>
                      </c:pt>
                      <c:pt idx="393">
                        <c:v>773</c:v>
                      </c:pt>
                      <c:pt idx="394">
                        <c:v>774</c:v>
                      </c:pt>
                      <c:pt idx="395">
                        <c:v>775</c:v>
                      </c:pt>
                      <c:pt idx="396">
                        <c:v>776</c:v>
                      </c:pt>
                      <c:pt idx="397">
                        <c:v>777</c:v>
                      </c:pt>
                      <c:pt idx="398">
                        <c:v>778</c:v>
                      </c:pt>
                      <c:pt idx="399">
                        <c:v>779</c:v>
                      </c:pt>
                      <c:pt idx="400">
                        <c:v>780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l!$F$2:$F$452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6.4500010000000003E-3</c:v>
                      </c:pt>
                      <c:pt idx="1">
                        <c:v>7.0832159999999998E-3</c:v>
                      </c:pt>
                      <c:pt idx="2">
                        <c:v>7.745488E-3</c:v>
                      </c:pt>
                      <c:pt idx="3">
                        <c:v>8.5011519999999997E-3</c:v>
                      </c:pt>
                      <c:pt idx="4">
                        <c:v>9.4145440000000004E-3</c:v>
                      </c:pt>
                      <c:pt idx="5">
                        <c:v>1.054999E-2</c:v>
                      </c:pt>
                      <c:pt idx="6">
                        <c:v>1.19658E-2</c:v>
                      </c:pt>
                      <c:pt idx="7">
                        <c:v>1.3655870000000001E-2</c:v>
                      </c:pt>
                      <c:pt idx="8">
                        <c:v>1.5588050000000001E-2</c:v>
                      </c:pt>
                      <c:pt idx="9">
                        <c:v>1.773015E-2</c:v>
                      </c:pt>
                      <c:pt idx="10">
                        <c:v>2.005001E-2</c:v>
                      </c:pt>
                      <c:pt idx="11">
                        <c:v>2.2511360000000001E-2</c:v>
                      </c:pt>
                      <c:pt idx="12">
                        <c:v>2.520288E-2</c:v>
                      </c:pt>
                      <c:pt idx="13">
                        <c:v>2.8279720000000001E-2</c:v>
                      </c:pt>
                      <c:pt idx="14">
                        <c:v>3.1897040000000002E-2</c:v>
                      </c:pt>
                      <c:pt idx="15">
                        <c:v>3.6209999999999999E-2</c:v>
                      </c:pt>
                      <c:pt idx="16">
                        <c:v>4.1437710000000003E-2</c:v>
                      </c:pt>
                      <c:pt idx="17">
                        <c:v>4.7503719999999999E-2</c:v>
                      </c:pt>
                      <c:pt idx="18">
                        <c:v>5.4119880000000002E-2</c:v>
                      </c:pt>
                      <c:pt idx="19">
                        <c:v>6.0998030000000002E-2</c:v>
                      </c:pt>
                      <c:pt idx="20">
                        <c:v>6.7850010000000002E-2</c:v>
                      </c:pt>
                      <c:pt idx="21">
                        <c:v>7.4486319999999995E-2</c:v>
                      </c:pt>
                      <c:pt idx="22">
                        <c:v>8.1361559999999999E-2</c:v>
                      </c:pt>
                      <c:pt idx="23">
                        <c:v>8.9153640000000006E-2</c:v>
                      </c:pt>
                      <c:pt idx="24">
                        <c:v>9.854048E-2</c:v>
                      </c:pt>
                      <c:pt idx="25">
                        <c:v>0.11020000000000001</c:v>
                      </c:pt>
                      <c:pt idx="26">
                        <c:v>0.1246133</c:v>
                      </c:pt>
                      <c:pt idx="27">
                        <c:v>0.14170170000000001</c:v>
                      </c:pt>
                      <c:pt idx="28">
                        <c:v>0.16130349999999999</c:v>
                      </c:pt>
                      <c:pt idx="29">
                        <c:v>0.1832568</c:v>
                      </c:pt>
                      <c:pt idx="30">
                        <c:v>0.2074</c:v>
                      </c:pt>
                      <c:pt idx="31">
                        <c:v>0.23369210000000001</c:v>
                      </c:pt>
                      <c:pt idx="32">
                        <c:v>0.26261139999999999</c:v>
                      </c:pt>
                      <c:pt idx="33">
                        <c:v>0.2947746</c:v>
                      </c:pt>
                      <c:pt idx="34">
                        <c:v>0.3307985</c:v>
                      </c:pt>
                      <c:pt idx="35">
                        <c:v>0.37130000000000002</c:v>
                      </c:pt>
                      <c:pt idx="36">
                        <c:v>0.4162091</c:v>
                      </c:pt>
                      <c:pt idx="37">
                        <c:v>0.46546419999999999</c:v>
                      </c:pt>
                      <c:pt idx="38">
                        <c:v>0.51969480000000001</c:v>
                      </c:pt>
                      <c:pt idx="39">
                        <c:v>0.57953030000000005</c:v>
                      </c:pt>
                      <c:pt idx="40">
                        <c:v>0.64559999999999995</c:v>
                      </c:pt>
                      <c:pt idx="41">
                        <c:v>0.71848380000000001</c:v>
                      </c:pt>
                      <c:pt idx="42">
                        <c:v>0.79671329999999996</c:v>
                      </c:pt>
                      <c:pt idx="43">
                        <c:v>0.87784589999999996</c:v>
                      </c:pt>
                      <c:pt idx="44">
                        <c:v>0.95943900000000004</c:v>
                      </c:pt>
                      <c:pt idx="45">
                        <c:v>1.0390501000000001</c:v>
                      </c:pt>
                      <c:pt idx="46">
                        <c:v>1.1153673</c:v>
                      </c:pt>
                      <c:pt idx="47">
                        <c:v>1.1884971</c:v>
                      </c:pt>
                      <c:pt idx="48">
                        <c:v>1.2581233000000001</c:v>
                      </c:pt>
                      <c:pt idx="49">
                        <c:v>1.3239296</c:v>
                      </c:pt>
                      <c:pt idx="50">
                        <c:v>1.3855999999999999</c:v>
                      </c:pt>
                      <c:pt idx="51">
                        <c:v>1.4426352</c:v>
                      </c:pt>
                      <c:pt idx="52">
                        <c:v>1.4948035</c:v>
                      </c:pt>
                      <c:pt idx="53">
                        <c:v>1.5421902999999999</c:v>
                      </c:pt>
                      <c:pt idx="54">
                        <c:v>1.5848807</c:v>
                      </c:pt>
                      <c:pt idx="55">
                        <c:v>1.62296</c:v>
                      </c:pt>
                      <c:pt idx="56">
                        <c:v>1.6564048</c:v>
                      </c:pt>
                      <c:pt idx="57">
                        <c:v>1.6852959000000001</c:v>
                      </c:pt>
                      <c:pt idx="58">
                        <c:v>1.7098745</c:v>
                      </c:pt>
                      <c:pt idx="59">
                        <c:v>1.7303820999999999</c:v>
                      </c:pt>
                      <c:pt idx="60">
                        <c:v>1.7470600000000001</c:v>
                      </c:pt>
                      <c:pt idx="61">
                        <c:v>1.7600446000000001</c:v>
                      </c:pt>
                      <c:pt idx="62">
                        <c:v>1.7696232999999999</c:v>
                      </c:pt>
                      <c:pt idx="63">
                        <c:v>1.7762636999999999</c:v>
                      </c:pt>
                      <c:pt idx="64">
                        <c:v>1.7804333999999999</c:v>
                      </c:pt>
                      <c:pt idx="65">
                        <c:v>1.7826</c:v>
                      </c:pt>
                      <c:pt idx="66">
                        <c:v>1.7829682</c:v>
                      </c:pt>
                      <c:pt idx="67">
                        <c:v>1.7816997999999999</c:v>
                      </c:pt>
                      <c:pt idx="68">
                        <c:v>1.7791982</c:v>
                      </c:pt>
                      <c:pt idx="69">
                        <c:v>1.7758670999999999</c:v>
                      </c:pt>
                      <c:pt idx="70">
                        <c:v>1.7721100000000001</c:v>
                      </c:pt>
                      <c:pt idx="71">
                        <c:v>1.7682589</c:v>
                      </c:pt>
                      <c:pt idx="72">
                        <c:v>1.7640389999999999</c:v>
                      </c:pt>
                      <c:pt idx="73">
                        <c:v>1.7589437999999999</c:v>
                      </c:pt>
                      <c:pt idx="74">
                        <c:v>1.7524663</c:v>
                      </c:pt>
                      <c:pt idx="75">
                        <c:v>1.7441</c:v>
                      </c:pt>
                      <c:pt idx="76">
                        <c:v>1.7335594999999999</c:v>
                      </c:pt>
                      <c:pt idx="77">
                        <c:v>1.7208581000000001</c:v>
                      </c:pt>
                      <c:pt idx="78">
                        <c:v>1.7059369</c:v>
                      </c:pt>
                      <c:pt idx="79">
                        <c:v>1.6887372</c:v>
                      </c:pt>
                      <c:pt idx="80">
                        <c:v>1.6692</c:v>
                      </c:pt>
                      <c:pt idx="81">
                        <c:v>1.6475287000000001</c:v>
                      </c:pt>
                      <c:pt idx="82">
                        <c:v>1.6234127</c:v>
                      </c:pt>
                      <c:pt idx="83">
                        <c:v>1.5960223</c:v>
                      </c:pt>
                      <c:pt idx="84">
                        <c:v>1.5645279999999999</c:v>
                      </c:pt>
                      <c:pt idx="85">
                        <c:v>1.5281</c:v>
                      </c:pt>
                      <c:pt idx="86">
                        <c:v>1.4861114</c:v>
                      </c:pt>
                      <c:pt idx="87">
                        <c:v>1.4395214999999999</c:v>
                      </c:pt>
                      <c:pt idx="88">
                        <c:v>1.3898798999999999</c:v>
                      </c:pt>
                      <c:pt idx="89">
                        <c:v>1.3387362</c:v>
                      </c:pt>
                      <c:pt idx="90">
                        <c:v>1.2876399999999999</c:v>
                      </c:pt>
                      <c:pt idx="91">
                        <c:v>1.2374223</c:v>
                      </c:pt>
                      <c:pt idx="92">
                        <c:v>1.1878242999999999</c:v>
                      </c:pt>
                      <c:pt idx="93">
                        <c:v>1.1387611</c:v>
                      </c:pt>
                      <c:pt idx="94">
                        <c:v>1.0901479999999999</c:v>
                      </c:pt>
                      <c:pt idx="95">
                        <c:v>1.0419</c:v>
                      </c:pt>
                      <c:pt idx="96">
                        <c:v>0.99419760000000001</c:v>
                      </c:pt>
                      <c:pt idx="97">
                        <c:v>0.9473473</c:v>
                      </c:pt>
                      <c:pt idx="98">
                        <c:v>0.90145310000000001</c:v>
                      </c:pt>
                      <c:pt idx="99">
                        <c:v>0.85661929999999997</c:v>
                      </c:pt>
                      <c:pt idx="100">
                        <c:v>0.81295010000000001</c:v>
                      </c:pt>
                      <c:pt idx="101">
                        <c:v>0.77051729999999996</c:v>
                      </c:pt>
                      <c:pt idx="102">
                        <c:v>0.7294448</c:v>
                      </c:pt>
                      <c:pt idx="103">
                        <c:v>0.68991360000000002</c:v>
                      </c:pt>
                      <c:pt idx="104">
                        <c:v>0.65210489999999999</c:v>
                      </c:pt>
                      <c:pt idx="105">
                        <c:v>0.61619999999999997</c:v>
                      </c:pt>
                      <c:pt idx="106">
                        <c:v>0.58232859999999997</c:v>
                      </c:pt>
                      <c:pt idx="107">
                        <c:v>0.55041620000000002</c:v>
                      </c:pt>
                      <c:pt idx="108">
                        <c:v>0.52033759999999996</c:v>
                      </c:pt>
                      <c:pt idx="109">
                        <c:v>0.4919673</c:v>
                      </c:pt>
                      <c:pt idx="110">
                        <c:v>0.46517999999999998</c:v>
                      </c:pt>
                      <c:pt idx="111">
                        <c:v>0.4399246</c:v>
                      </c:pt>
                      <c:pt idx="112">
                        <c:v>0.41618359999999999</c:v>
                      </c:pt>
                      <c:pt idx="113">
                        <c:v>0.39388220000000002</c:v>
                      </c:pt>
                      <c:pt idx="114">
                        <c:v>0.3729459</c:v>
                      </c:pt>
                      <c:pt idx="115">
                        <c:v>0.3533</c:v>
                      </c:pt>
                      <c:pt idx="116">
                        <c:v>0.33485779999999998</c:v>
                      </c:pt>
                      <c:pt idx="117">
                        <c:v>0.3175521</c:v>
                      </c:pt>
                      <c:pt idx="118">
                        <c:v>0.30133749999999998</c:v>
                      </c:pt>
                      <c:pt idx="119">
                        <c:v>0.2861686</c:v>
                      </c:pt>
                      <c:pt idx="120">
                        <c:v>0.27200000000000002</c:v>
                      </c:pt>
                      <c:pt idx="121">
                        <c:v>0.25881710000000002</c:v>
                      </c:pt>
                      <c:pt idx="122">
                        <c:v>0.2464838</c:v>
                      </c:pt>
                      <c:pt idx="123">
                        <c:v>0.2347718</c:v>
                      </c:pt>
                      <c:pt idx="124">
                        <c:v>0.22345329999999999</c:v>
                      </c:pt>
                      <c:pt idx="125">
                        <c:v>0.21229999999999999</c:v>
                      </c:pt>
                      <c:pt idx="126">
                        <c:v>0.20116919999999999</c:v>
                      </c:pt>
                      <c:pt idx="127">
                        <c:v>0.1901196</c:v>
                      </c:pt>
                      <c:pt idx="128">
                        <c:v>0.17922540000000001</c:v>
                      </c:pt>
                      <c:pt idx="129">
                        <c:v>0.16856080000000001</c:v>
                      </c:pt>
                      <c:pt idx="130">
                        <c:v>0.15820000000000001</c:v>
                      </c:pt>
                      <c:pt idx="131">
                        <c:v>0.1481383</c:v>
                      </c:pt>
                      <c:pt idx="132">
                        <c:v>0.13837579999999999</c:v>
                      </c:pt>
                      <c:pt idx="133">
                        <c:v>0.1289942</c:v>
                      </c:pt>
                      <c:pt idx="134">
                        <c:v>0.1200751</c:v>
                      </c:pt>
                      <c:pt idx="135">
                        <c:v>0.11169999999999999</c:v>
                      </c:pt>
                      <c:pt idx="136">
                        <c:v>0.10390480000000001</c:v>
                      </c:pt>
                      <c:pt idx="137">
                        <c:v>9.666748E-2</c:v>
                      </c:pt>
                      <c:pt idx="138">
                        <c:v>8.9982720000000002E-2</c:v>
                      </c:pt>
                      <c:pt idx="139">
                        <c:v>8.3845310000000006E-2</c:v>
                      </c:pt>
                      <c:pt idx="140">
                        <c:v>7.8249990000000005E-2</c:v>
                      </c:pt>
                      <c:pt idx="141">
                        <c:v>7.3208990000000002E-2</c:v>
                      </c:pt>
                      <c:pt idx="142">
                        <c:v>6.8678160000000002E-2</c:v>
                      </c:pt>
                      <c:pt idx="143">
                        <c:v>6.4567840000000001E-2</c:v>
                      </c:pt>
                      <c:pt idx="144">
                        <c:v>6.0788349999999998E-2</c:v>
                      </c:pt>
                      <c:pt idx="145">
                        <c:v>5.7250009999999997E-2</c:v>
                      </c:pt>
                      <c:pt idx="146">
                        <c:v>5.3904349999999997E-2</c:v>
                      </c:pt>
                      <c:pt idx="147">
                        <c:v>5.0746640000000003E-2</c:v>
                      </c:pt>
                      <c:pt idx="148">
                        <c:v>4.7752759999999998E-2</c:v>
                      </c:pt>
                      <c:pt idx="149">
                        <c:v>4.4898590000000002E-2</c:v>
                      </c:pt>
                      <c:pt idx="150">
                        <c:v>4.2160000000000003E-2</c:v>
                      </c:pt>
                      <c:pt idx="151">
                        <c:v>3.9507279999999999E-2</c:v>
                      </c:pt>
                      <c:pt idx="152">
                        <c:v>3.6935639999999999E-2</c:v>
                      </c:pt>
                      <c:pt idx="153">
                        <c:v>3.445836E-2</c:v>
                      </c:pt>
                      <c:pt idx="154">
                        <c:v>3.2088720000000001E-2</c:v>
                      </c:pt>
                      <c:pt idx="155">
                        <c:v>2.9839999999999998E-2</c:v>
                      </c:pt>
                      <c:pt idx="156">
                        <c:v>2.771181E-2</c:v>
                      </c:pt>
                      <c:pt idx="157">
                        <c:v>2.5694439999999999E-2</c:v>
                      </c:pt>
                      <c:pt idx="158">
                        <c:v>2.3787160000000002E-2</c:v>
                      </c:pt>
                      <c:pt idx="159">
                        <c:v>2.1989249999999998E-2</c:v>
                      </c:pt>
                      <c:pt idx="160">
                        <c:v>2.0299999999999999E-2</c:v>
                      </c:pt>
                      <c:pt idx="161">
                        <c:v>1.871805E-2</c:v>
                      </c:pt>
                      <c:pt idx="162">
                        <c:v>1.724036E-2</c:v>
                      </c:pt>
                      <c:pt idx="163">
                        <c:v>1.5863639999999998E-2</c:v>
                      </c:pt>
                      <c:pt idx="164">
                        <c:v>1.458461E-2</c:v>
                      </c:pt>
                      <c:pt idx="165">
                        <c:v>1.34E-2</c:v>
                      </c:pt>
                      <c:pt idx="166">
                        <c:v>1.2307230000000001E-2</c:v>
                      </c:pt>
                      <c:pt idx="167">
                        <c:v>1.130188E-2</c:v>
                      </c:pt>
                      <c:pt idx="168">
                        <c:v>1.0377920000000001E-2</c:v>
                      </c:pt>
                      <c:pt idx="169">
                        <c:v>9.5293059999999995E-3</c:v>
                      </c:pt>
                      <c:pt idx="170">
                        <c:v>8.7499989999999996E-3</c:v>
                      </c:pt>
                      <c:pt idx="171">
                        <c:v>8.0351999999999993E-3</c:v>
                      </c:pt>
                      <c:pt idx="172">
                        <c:v>7.3816000000000003E-3</c:v>
                      </c:pt>
                      <c:pt idx="173">
                        <c:v>6.7853999999999996E-3</c:v>
                      </c:pt>
                      <c:pt idx="174">
                        <c:v>6.2427999999999997E-3</c:v>
                      </c:pt>
                      <c:pt idx="175">
                        <c:v>5.7499990000000004E-3</c:v>
                      </c:pt>
                      <c:pt idx="176">
                        <c:v>5.3036000000000003E-3</c:v>
                      </c:pt>
                      <c:pt idx="177">
                        <c:v>4.8998000000000002E-3</c:v>
                      </c:pt>
                      <c:pt idx="178">
                        <c:v>4.5342000000000004E-3</c:v>
                      </c:pt>
                      <c:pt idx="179">
                        <c:v>4.2024000000000002E-3</c:v>
                      </c:pt>
                      <c:pt idx="180">
                        <c:v>3.8999999999999998E-3</c:v>
                      </c:pt>
                      <c:pt idx="181">
                        <c:v>3.6232E-3</c:v>
                      </c:pt>
                      <c:pt idx="182">
                        <c:v>3.3706000000000001E-3</c:v>
                      </c:pt>
                      <c:pt idx="183">
                        <c:v>3.1413999999999999E-3</c:v>
                      </c:pt>
                      <c:pt idx="184">
                        <c:v>2.9348E-3</c:v>
                      </c:pt>
                      <c:pt idx="185">
                        <c:v>2.7499989999999999E-3</c:v>
                      </c:pt>
                      <c:pt idx="186">
                        <c:v>2.5852000000000002E-3</c:v>
                      </c:pt>
                      <c:pt idx="187">
                        <c:v>2.4386E-3</c:v>
                      </c:pt>
                      <c:pt idx="188">
                        <c:v>2.3094000000000001E-3</c:v>
                      </c:pt>
                      <c:pt idx="189">
                        <c:v>2.1968000000000001E-3</c:v>
                      </c:pt>
                      <c:pt idx="190">
                        <c:v>2.0999999999999999E-3</c:v>
                      </c:pt>
                      <c:pt idx="191">
                        <c:v>2.0177329999999999E-3</c:v>
                      </c:pt>
                      <c:pt idx="192">
                        <c:v>1.9482E-3</c:v>
                      </c:pt>
                      <c:pt idx="193">
                        <c:v>1.8898000000000001E-3</c:v>
                      </c:pt>
                      <c:pt idx="194">
                        <c:v>1.8409329999999999E-3</c:v>
                      </c:pt>
                      <c:pt idx="195">
                        <c:v>1.8E-3</c:v>
                      </c:pt>
                      <c:pt idx="196">
                        <c:v>1.766267E-3</c:v>
                      </c:pt>
                      <c:pt idx="197">
                        <c:v>1.7378000000000001E-3</c:v>
                      </c:pt>
                      <c:pt idx="198">
                        <c:v>1.7112E-3</c:v>
                      </c:pt>
                      <c:pt idx="199">
                        <c:v>1.6830669999999999E-3</c:v>
                      </c:pt>
                      <c:pt idx="200">
                        <c:v>1.6500009999999999E-3</c:v>
                      </c:pt>
                      <c:pt idx="201">
                        <c:v>1.6101329999999999E-3</c:v>
                      </c:pt>
                      <c:pt idx="202">
                        <c:v>1.5644000000000001E-3</c:v>
                      </c:pt>
                      <c:pt idx="203">
                        <c:v>1.5135999999999999E-3</c:v>
                      </c:pt>
                      <c:pt idx="204">
                        <c:v>1.4585329999999999E-3</c:v>
                      </c:pt>
                      <c:pt idx="205">
                        <c:v>1.4E-3</c:v>
                      </c:pt>
                      <c:pt idx="206">
                        <c:v>1.3366669999999999E-3</c:v>
                      </c:pt>
                      <c:pt idx="207">
                        <c:v>1.2700000000000001E-3</c:v>
                      </c:pt>
                      <c:pt idx="208">
                        <c:v>1.2049999999999999E-3</c:v>
                      </c:pt>
                      <c:pt idx="209">
                        <c:v>1.1466670000000001E-3</c:v>
                      </c:pt>
                      <c:pt idx="210">
                        <c:v>1.1000000000000001E-3</c:v>
                      </c:pt>
                      <c:pt idx="211">
                        <c:v>1.0688E-3</c:v>
                      </c:pt>
                      <c:pt idx="212">
                        <c:v>1.0494E-3</c:v>
                      </c:pt>
                      <c:pt idx="213">
                        <c:v>1.0356E-3</c:v>
                      </c:pt>
                      <c:pt idx="214">
                        <c:v>1.0212000000000001E-3</c:v>
                      </c:pt>
                      <c:pt idx="215">
                        <c:v>1E-3</c:v>
                      </c:pt>
                      <c:pt idx="216">
                        <c:v>9.6864E-4</c:v>
                      </c:pt>
                      <c:pt idx="217">
                        <c:v>9.2991999999999999E-4</c:v>
                      </c:pt>
                      <c:pt idx="218">
                        <c:v>8.8688000000000005E-4</c:v>
                      </c:pt>
                      <c:pt idx="219">
                        <c:v>8.4256000000000001E-4</c:v>
                      </c:pt>
                      <c:pt idx="220">
                        <c:v>8.0000000000000004E-4</c:v>
                      </c:pt>
                      <c:pt idx="221">
                        <c:v>7.6095999999999998E-4</c:v>
                      </c:pt>
                      <c:pt idx="222">
                        <c:v>7.2367999999999998E-4</c:v>
                      </c:pt>
                      <c:pt idx="223">
                        <c:v>6.8592000000000002E-4</c:v>
                      </c:pt>
                      <c:pt idx="224">
                        <c:v>6.4543999999999995E-4</c:v>
                      </c:pt>
                      <c:pt idx="225">
                        <c:v>5.9999999999999995E-4</c:v>
                      </c:pt>
                      <c:pt idx="226">
                        <c:v>5.4786699999999995E-4</c:v>
                      </c:pt>
                      <c:pt idx="227">
                        <c:v>4.9160000000000002E-4</c:v>
                      </c:pt>
                      <c:pt idx="228">
                        <c:v>4.3540000000000001E-4</c:v>
                      </c:pt>
                      <c:pt idx="229">
                        <c:v>3.8346700000000002E-4</c:v>
                      </c:pt>
                      <c:pt idx="230">
                        <c:v>3.4000000000000002E-4</c:v>
                      </c:pt>
                      <c:pt idx="231">
                        <c:v>3.0725300000000001E-4</c:v>
                      </c:pt>
                      <c:pt idx="232">
                        <c:v>2.8316000000000002E-4</c:v>
                      </c:pt>
                      <c:pt idx="233">
                        <c:v>2.6543999999999998E-4</c:v>
                      </c:pt>
                      <c:pt idx="234">
                        <c:v>2.5181299999999998E-4</c:v>
                      </c:pt>
                      <c:pt idx="235">
                        <c:v>2.4000000000000001E-4</c:v>
                      </c:pt>
                      <c:pt idx="236">
                        <c:v>2.29547E-4</c:v>
                      </c:pt>
                      <c:pt idx="237">
                        <c:v>2.2064E-4</c:v>
                      </c:pt>
                      <c:pt idx="238">
                        <c:v>2.1196E-4</c:v>
                      </c:pt>
                      <c:pt idx="239">
                        <c:v>2.0218699999999999E-4</c:v>
                      </c:pt>
                      <c:pt idx="240">
                        <c:v>1.9000000000000001E-4</c:v>
                      </c:pt>
                      <c:pt idx="241">
                        <c:v>1.7421299999999999E-4</c:v>
                      </c:pt>
                      <c:pt idx="242">
                        <c:v>1.5563999999999999E-4</c:v>
                      </c:pt>
                      <c:pt idx="243">
                        <c:v>1.3595999999999999E-4</c:v>
                      </c:pt>
                      <c:pt idx="244">
                        <c:v>1.16853E-4</c:v>
                      </c:pt>
                      <c:pt idx="245">
                        <c:v>1E-4</c:v>
                      </c:pt>
                      <c:pt idx="246" formatCode="0.00E+00">
                        <c:v>8.6133300000000004E-5</c:v>
                      </c:pt>
                      <c:pt idx="247">
                        <c:v>7.4599999999999997E-5</c:v>
                      </c:pt>
                      <c:pt idx="248">
                        <c:v>6.4999999999999994E-5</c:v>
                      </c:pt>
                      <c:pt idx="249" formatCode="0.00E+00">
                        <c:v>5.6933299999999999E-5</c:v>
                      </c:pt>
                      <c:pt idx="250" formatCode="0.00E+00">
                        <c:v>5.0000000000000002E-5</c:v>
                      </c:pt>
                      <c:pt idx="251">
                        <c:v>4.4159999999999997E-5</c:v>
                      </c:pt>
                      <c:pt idx="252">
                        <c:v>3.9480000000000001E-5</c:v>
                      </c:pt>
                      <c:pt idx="253">
                        <c:v>3.5719999999999997E-5</c:v>
                      </c:pt>
                      <c:pt idx="254">
                        <c:v>3.2639999999999999E-5</c:v>
                      </c:pt>
                      <c:pt idx="255">
                        <c:v>3.0000000000000001E-5</c:v>
                      </c:pt>
                      <c:pt idx="256" formatCode="0.00E+00">
                        <c:v>2.7653299999999998E-5</c:v>
                      </c:pt>
                      <c:pt idx="257">
                        <c:v>2.5559999999999999E-5</c:v>
                      </c:pt>
                      <c:pt idx="258">
                        <c:v>2.3640000000000001E-5</c:v>
                      </c:pt>
                      <c:pt idx="259" formatCode="0.00E+00">
                        <c:v>2.18133E-5</c:v>
                      </c:pt>
                      <c:pt idx="260">
                        <c:v>2.0000000000000002E-5</c:v>
                      </c:pt>
                      <c:pt idx="261" formatCode="0.00E+00">
                        <c:v>1.8133300000000001E-5</c:v>
                      </c:pt>
                      <c:pt idx="262">
                        <c:v>1.6200000000000001E-5</c:v>
                      </c:pt>
                      <c:pt idx="263">
                        <c:v>1.42E-5</c:v>
                      </c:pt>
                      <c:pt idx="264" formatCode="0.00E+00">
                        <c:v>1.21333E-5</c:v>
                      </c:pt>
                      <c:pt idx="265">
                        <c:v>1.0000000000000001E-5</c:v>
                      </c:pt>
                      <c:pt idx="266" formatCode="0.00E+00">
                        <c:v>7.7333299999999997E-6</c:v>
                      </c:pt>
                      <c:pt idx="267">
                        <c:v>5.4E-6</c:v>
                      </c:pt>
                      <c:pt idx="268">
                        <c:v>3.1999999999999999E-6</c:v>
                      </c:pt>
                      <c:pt idx="269" formatCode="0.00E+00">
                        <c:v>1.33333E-6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97-4140-B9FE-78FC42C1E8C3}"/>
                  </c:ext>
                </c:extLst>
              </c15:ser>
            </c15:filteredScatterSeries>
          </c:ext>
        </c:extLst>
      </c:scatterChart>
      <c:valAx>
        <c:axId val="898762048"/>
        <c:scaling>
          <c:orientation val="minMax"/>
          <c:max val="800"/>
          <c:min val="36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Wavelength(nm)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8742496"/>
        <c:crosses val="autoZero"/>
        <c:crossBetween val="midCat"/>
      </c:valAx>
      <c:valAx>
        <c:axId val="89874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S(Lambda)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876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0</xdr:row>
      <xdr:rowOff>19049</xdr:rowOff>
    </xdr:from>
    <xdr:to>
      <xdr:col>6</xdr:col>
      <xdr:colOff>942975</xdr:colOff>
      <xdr:row>12</xdr:row>
      <xdr:rowOff>47624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9637391-9FB6-4699-A85B-B57AFD782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4</xdr:row>
      <xdr:rowOff>28575</xdr:rowOff>
    </xdr:from>
    <xdr:to>
      <xdr:col>18</xdr:col>
      <xdr:colOff>342900</xdr:colOff>
      <xdr:row>17</xdr:row>
      <xdr:rowOff>171450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C15CC55-E4E1-458A-8F50-1DB58BC3D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8</xdr:row>
      <xdr:rowOff>95250</xdr:rowOff>
    </xdr:from>
    <xdr:to>
      <xdr:col>17</xdr:col>
      <xdr:colOff>0</xdr:colOff>
      <xdr:row>22</xdr:row>
      <xdr:rowOff>38100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E77AE4B-7F39-4F10-8DB2-34C464433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5</xdr:row>
      <xdr:rowOff>0</xdr:rowOff>
    </xdr:from>
    <xdr:to>
      <xdr:col>17</xdr:col>
      <xdr:colOff>19050</xdr:colOff>
      <xdr:row>18</xdr:row>
      <xdr:rowOff>142875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E1E0265-BD37-440A-9787-FC216634E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878E2-5F09-456D-AA3B-B279DA77186A}">
  <dimension ref="A1:G24"/>
  <sheetViews>
    <sheetView tabSelected="1" workbookViewId="0">
      <selection activeCell="B6" sqref="B6"/>
    </sheetView>
  </sheetViews>
  <sheetFormatPr defaultRowHeight="15.75" x14ac:dyDescent="0.25"/>
  <cols>
    <col min="1" max="1" width="24.7109375" customWidth="1"/>
    <col min="2" max="2" width="22" customWidth="1"/>
    <col min="3" max="3" width="15.140625" customWidth="1"/>
    <col min="4" max="4" width="15.42578125" customWidth="1"/>
    <col min="5" max="5" width="13.85546875" customWidth="1"/>
    <col min="6" max="6" width="15.85546875" customWidth="1"/>
    <col min="7" max="7" width="18.42578125" customWidth="1"/>
  </cols>
  <sheetData>
    <row r="1" spans="1:7" x14ac:dyDescent="0.25">
      <c r="A1" s="1" t="s">
        <v>300</v>
      </c>
      <c r="B1" s="11">
        <v>451.03437100000002</v>
      </c>
    </row>
    <row r="2" spans="1:7" x14ac:dyDescent="0.25">
      <c r="A2" s="1" t="s">
        <v>301</v>
      </c>
      <c r="B2" s="11">
        <v>10.992150260000001</v>
      </c>
    </row>
    <row r="3" spans="1:7" x14ac:dyDescent="0.25">
      <c r="A3" s="1" t="s">
        <v>302</v>
      </c>
      <c r="B3" s="11">
        <v>15.999664709999999</v>
      </c>
    </row>
    <row r="4" spans="1:7" x14ac:dyDescent="0.25">
      <c r="A4" s="1" t="s">
        <v>303</v>
      </c>
      <c r="B4" s="11">
        <v>525.67167970000003</v>
      </c>
    </row>
    <row r="5" spans="1:7" x14ac:dyDescent="0.25">
      <c r="A5" s="1" t="s">
        <v>304</v>
      </c>
      <c r="B5" s="11">
        <v>0.10805382400000001</v>
      </c>
    </row>
    <row r="6" spans="1:7" x14ac:dyDescent="0.25">
      <c r="A6" s="1" t="s">
        <v>306</v>
      </c>
      <c r="B6" s="11">
        <v>617.07607010000004</v>
      </c>
    </row>
    <row r="7" spans="1:7" ht="20.25" customHeight="1" x14ac:dyDescent="0.25">
      <c r="A7" s="1" t="s">
        <v>305</v>
      </c>
      <c r="B7" s="11">
        <v>0.12528613599999999</v>
      </c>
    </row>
    <row r="8" spans="1:7" x14ac:dyDescent="0.25">
      <c r="A8" s="1" t="s">
        <v>307</v>
      </c>
      <c r="B8" s="11">
        <v>-2.8674640000000001E-3</v>
      </c>
    </row>
    <row r="9" spans="1:7" x14ac:dyDescent="0.25">
      <c r="A9" s="1" t="s">
        <v>48</v>
      </c>
      <c r="B9" s="11">
        <v>8500</v>
      </c>
    </row>
    <row r="10" spans="1:7" x14ac:dyDescent="0.25">
      <c r="A10" s="1"/>
      <c r="B10" s="1"/>
    </row>
    <row r="11" spans="1:7" x14ac:dyDescent="0.25">
      <c r="A11" s="1" t="s">
        <v>299</v>
      </c>
      <c r="B11" s="1">
        <f>CRI!AV14</f>
        <v>91.103854637338173</v>
      </c>
    </row>
    <row r="14" spans="1:7" x14ac:dyDescent="0.25">
      <c r="A14" s="7" t="s">
        <v>38</v>
      </c>
      <c r="B14" s="7" t="s">
        <v>39</v>
      </c>
      <c r="C14" s="7" t="s">
        <v>40</v>
      </c>
      <c r="D14" s="7" t="s">
        <v>41</v>
      </c>
      <c r="E14" s="7" t="s">
        <v>42</v>
      </c>
      <c r="F14" s="7" t="s">
        <v>332</v>
      </c>
      <c r="G14" s="7" t="s">
        <v>331</v>
      </c>
    </row>
    <row r="15" spans="1:7" x14ac:dyDescent="0.25">
      <c r="A15" s="11">
        <v>0.19213561736000001</v>
      </c>
      <c r="B15" s="11">
        <v>0.29694753485399999</v>
      </c>
      <c r="C15" s="7">
        <f>B8</f>
        <v>-2.8674640000000001E-3</v>
      </c>
      <c r="D15" s="7">
        <f>A15+C15</f>
        <v>0.18926815336000002</v>
      </c>
      <c r="E15" s="7">
        <f>F15*D15+G15</f>
        <v>0.29844789834042462</v>
      </c>
      <c r="F15" s="11">
        <v>-0.52323707876100001</v>
      </c>
      <c r="G15" s="11">
        <v>0.397480014007</v>
      </c>
    </row>
    <row r="17" spans="1:4" x14ac:dyDescent="0.25">
      <c r="A17" s="7" t="s">
        <v>327</v>
      </c>
      <c r="B17" s="7" t="s">
        <v>328</v>
      </c>
      <c r="C17" t="s">
        <v>31</v>
      </c>
      <c r="D17" t="s">
        <v>32</v>
      </c>
    </row>
    <row r="18" spans="1:4" x14ac:dyDescent="0.25">
      <c r="A18" s="7">
        <f>(B4/((1-(0.0001)*B4)))</f>
        <v>554.83793882641692</v>
      </c>
      <c r="B18" s="7">
        <f>(B4/((1-(0.0003102)*B4)))</f>
        <v>628.09017010716536</v>
      </c>
      <c r="C18">
        <f>APSL!T2</f>
        <v>0.45164817241029903</v>
      </c>
      <c r="D18">
        <f>APSL!U2</f>
        <v>0.33023932857702831</v>
      </c>
    </row>
    <row r="19" spans="1:4" x14ac:dyDescent="0.25">
      <c r="A19" t="s">
        <v>336</v>
      </c>
      <c r="B19" t="s">
        <v>335</v>
      </c>
    </row>
    <row r="20" spans="1:4" x14ac:dyDescent="0.25">
      <c r="A20">
        <f>0.0014*B4-0.666-0.03814</f>
        <v>3.1800351580000004E-2</v>
      </c>
      <c r="B20">
        <f>B4*0.0014-0.666+0.03814</f>
        <v>0.10808035158000001</v>
      </c>
    </row>
    <row r="21" spans="1:4" x14ac:dyDescent="0.25">
      <c r="A21" t="s">
        <v>337</v>
      </c>
      <c r="B21" t="s">
        <v>338</v>
      </c>
    </row>
    <row r="22" spans="1:4" x14ac:dyDescent="0.25">
      <c r="A22">
        <f>-0.00042857*B6+0.37657055-0.01515</f>
        <v>9.6960258637243002E-2</v>
      </c>
      <c r="B22">
        <f>-0.00042857*B6+0.37657055+0.01515</f>
        <v>0.127260258637243</v>
      </c>
    </row>
    <row r="23" spans="1:4" x14ac:dyDescent="0.25">
      <c r="A23" t="s">
        <v>351</v>
      </c>
      <c r="B23" t="s">
        <v>350</v>
      </c>
    </row>
    <row r="24" spans="1:4" x14ac:dyDescent="0.25">
      <c r="A24">
        <f>3.47222*C18-0.72222-1.44096</f>
        <v>-0.59495818279351143</v>
      </c>
      <c r="B24">
        <f>3.47222*C18-0.72222+1.44096</f>
        <v>2.2869618172064885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1A06-74B1-4952-A721-3CA9D1FA50C7}">
  <dimension ref="A1:X402"/>
  <sheetViews>
    <sheetView workbookViewId="0">
      <selection activeCell="I16" sqref="I16"/>
    </sheetView>
  </sheetViews>
  <sheetFormatPr defaultRowHeight="15.75" x14ac:dyDescent="0.25"/>
  <cols>
    <col min="1" max="24" width="9.7109375" bestFit="1" customWidth="1"/>
  </cols>
  <sheetData>
    <row r="1" spans="1:24" x14ac:dyDescent="0.25">
      <c r="A1" t="s">
        <v>159</v>
      </c>
      <c r="B1" t="s">
        <v>160</v>
      </c>
      <c r="C1" t="s">
        <v>161</v>
      </c>
      <c r="D1" t="s">
        <v>165</v>
      </c>
      <c r="E1" t="s">
        <v>166</v>
      </c>
      <c r="F1" t="s">
        <v>167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</row>
    <row r="2" spans="1:24" x14ac:dyDescent="0.25">
      <c r="A2" s="3">
        <f>CRI!C2*Planck!L2</f>
        <v>2.404864946873489E-2</v>
      </c>
      <c r="B2" s="3">
        <f>CRI!C2*Planck!M2</f>
        <v>6.8559746292445954E-4</v>
      </c>
      <c r="C2" s="3">
        <f>CRI!C2*Planck!N2</f>
        <v>0.11338729029385197</v>
      </c>
      <c r="D2" s="3">
        <f>CRI!D2*Planck!L2</f>
        <v>7.6867829352120654E-3</v>
      </c>
      <c r="E2" s="3">
        <f>CRI!D2*Planck!M2</f>
        <v>2.1914074157402817E-4</v>
      </c>
      <c r="F2" s="3">
        <f>CRI!D2*Planck!N2</f>
        <v>3.6242512879313418E-2</v>
      </c>
      <c r="G2" s="3">
        <f>CRI!E2*Planck!L2</f>
        <v>7.1377270112683465E-3</v>
      </c>
      <c r="H2" s="3">
        <f>CRI!E2*Planck!M2</f>
        <v>2.0348783146159757E-4</v>
      </c>
      <c r="I2" s="3">
        <f>CRI!E2*Planck!N2</f>
        <v>3.3653761959362462E-2</v>
      </c>
      <c r="J2" s="3">
        <f>CRI!F2*Planck!L2</f>
        <v>8.1260276743670388E-3</v>
      </c>
      <c r="K2" s="3">
        <f>CRI!F2*Planck!M2</f>
        <v>2.3166306966397262E-4</v>
      </c>
      <c r="L2" s="3">
        <f>CRI!F2*Planck!N2</f>
        <v>3.8313513615274179E-2</v>
      </c>
      <c r="M2" s="3">
        <f>CRI!G2*Planck!L2</f>
        <v>3.2394299512679414E-2</v>
      </c>
      <c r="N2" s="3">
        <f>CRI!G2*Planck!M2</f>
        <v>9.2352169663340435E-4</v>
      </c>
      <c r="O2" s="3">
        <f>CRI!G2*Planck!N2</f>
        <v>0.15273630427710655</v>
      </c>
      <c r="P2" s="3">
        <f>CRI!H2*Planck!L2</f>
        <v>1.6471677718311567E-2</v>
      </c>
      <c r="Q2" s="3">
        <f>CRI!H2*Planck!M2</f>
        <v>4.6958730337291743E-4</v>
      </c>
      <c r="R2" s="3">
        <f>CRI!H2*Planck!N2</f>
        <v>7.7662527598528749E-2</v>
      </c>
      <c r="S2" s="3">
        <f>CRI!I2*Planck!L2</f>
        <v>4.1508627850145148E-2</v>
      </c>
      <c r="T2" s="3">
        <f>CRI!I2*Planck!M2</f>
        <v>1.183360004499752E-3</v>
      </c>
      <c r="U2" s="3">
        <f>CRI!I2*Planck!N2</f>
        <v>0.19570956954829247</v>
      </c>
      <c r="V2" s="3">
        <f>CRI!J2*Planck!L2</f>
        <v>1.1420363218029353E-2</v>
      </c>
      <c r="W2" s="3">
        <f>CRI!J2*Planck!M2</f>
        <v>3.2558053033855612E-4</v>
      </c>
      <c r="X2" s="3">
        <f>CRI!J2*Planck!N2</f>
        <v>5.3846019134979932E-2</v>
      </c>
    </row>
    <row r="3" spans="1:24" x14ac:dyDescent="0.25">
      <c r="A3" s="3">
        <f>CRI!C3*Planck!L3</f>
        <v>2.6982512609537466E-2</v>
      </c>
      <c r="B3" s="3">
        <f>CRI!C3*Planck!M3</f>
        <v>7.6932450851908757E-4</v>
      </c>
      <c r="C3" s="3">
        <f>CRI!C3*Planck!N3</f>
        <v>0.12724141342570322</v>
      </c>
      <c r="D3" s="3">
        <f>CRI!D3*Planck!L3</f>
        <v>8.672087759018756E-3</v>
      </c>
      <c r="E3" s="3">
        <f>CRI!D3*Planck!M3</f>
        <v>2.47258279819474E-4</v>
      </c>
      <c r="F3" s="3">
        <f>CRI!D3*Planck!N3</f>
        <v>4.0894957403605603E-2</v>
      </c>
      <c r="G3" s="3">
        <f>CRI!E3*Planck!L3</f>
        <v>7.9353226430018426E-3</v>
      </c>
      <c r="H3" s="3">
        <f>CRI!E3*Planck!M3</f>
        <v>2.2625165716071643E-4</v>
      </c>
      <c r="I3" s="3">
        <f>CRI!E3*Planck!N3</f>
        <v>3.7420594727254709E-2</v>
      </c>
      <c r="J3" s="3">
        <f>CRI!F3*Planck!L3</f>
        <v>9.1552124252593566E-3</v>
      </c>
      <c r="K3" s="3">
        <f>CRI!F3*Planck!M3</f>
        <v>2.6103311434980678E-4</v>
      </c>
      <c r="L3" s="3">
        <f>CRI!F3*Planck!N3</f>
        <v>4.3173228011048816E-2</v>
      </c>
      <c r="M3" s="3">
        <f>CRI!G3*Planck!L3</f>
        <v>3.5956553284956602E-2</v>
      </c>
      <c r="N3" s="3">
        <f>CRI!G3*Planck!M3</f>
        <v>1.0251920599200195E-3</v>
      </c>
      <c r="O3" s="3">
        <f>CRI!G3*Planck!N3</f>
        <v>0.16956028995896086</v>
      </c>
      <c r="P3" s="3">
        <f>CRI!H3*Planck!L3</f>
        <v>1.9349142882936002E-2</v>
      </c>
      <c r="Q3" s="3">
        <f>CRI!H3*Planck!M3</f>
        <v>5.5168212293982917E-4</v>
      </c>
      <c r="R3" s="3">
        <f>CRI!H3*Planck!N3</f>
        <v>9.1244737828100525E-2</v>
      </c>
      <c r="S3" s="3">
        <f>CRI!I3*Planck!L3</f>
        <v>4.772063890791519E-2</v>
      </c>
      <c r="T3" s="3">
        <f>CRI!I3*Planck!M3</f>
        <v>1.3606092807336235E-3</v>
      </c>
      <c r="U3" s="3">
        <f>CRI!I3*Planck!N3</f>
        <v>0.22503617925020297</v>
      </c>
      <c r="V3" s="3">
        <f>CRI!J3*Planck!L3</f>
        <v>1.3092678455120238E-2</v>
      </c>
      <c r="W3" s="3">
        <f>CRI!J3*Planck!M3</f>
        <v>3.7329801577201921E-4</v>
      </c>
      <c r="X3" s="3">
        <f>CRI!J3*Planck!N3</f>
        <v>6.1741133461710965E-2</v>
      </c>
    </row>
    <row r="4" spans="1:24" x14ac:dyDescent="0.25">
      <c r="A4" s="3">
        <f>CRI!C4*Planck!L4</f>
        <v>3.0122485254183793E-2</v>
      </c>
      <c r="B4" s="3">
        <f>CRI!C4*Planck!M4</f>
        <v>8.6047631575783339E-4</v>
      </c>
      <c r="C4" s="3">
        <f>CRI!C4*Planck!N4</f>
        <v>0.14206257706527411</v>
      </c>
      <c r="D4" s="3">
        <f>CRI!D4*Planck!L4</f>
        <v>9.7233318672925277E-3</v>
      </c>
      <c r="E4" s="3">
        <f>CRI!D4*Planck!M4</f>
        <v>2.7775585950022287E-4</v>
      </c>
      <c r="F4" s="3">
        <f>CRI!D4*Planck!N4</f>
        <v>4.585682658892247E-2</v>
      </c>
      <c r="G4" s="3">
        <f>CRI!E4*Planck!L4</f>
        <v>8.7708422149863213E-3</v>
      </c>
      <c r="H4" s="3">
        <f>CRI!E4*Planck!M4</f>
        <v>2.5054712224305818E-4</v>
      </c>
      <c r="I4" s="3">
        <f>CRI!E4*Planck!N4</f>
        <v>4.1364729290415778E-2</v>
      </c>
      <c r="J4" s="3">
        <f>CRI!F4*Planck!L4</f>
        <v>1.025249278524042E-2</v>
      </c>
      <c r="K4" s="3">
        <f>CRI!F4*Planck!M4</f>
        <v>2.9287182464309214E-4</v>
      </c>
      <c r="L4" s="3">
        <f>CRI!F4*Planck!N4</f>
        <v>4.8352436199203964E-2</v>
      </c>
      <c r="M4" s="3">
        <f>CRI!G4*Planck!L4</f>
        <v>3.9726755914938044E-2</v>
      </c>
      <c r="N4" s="3">
        <f>CRI!G4*Planck!M4</f>
        <v>1.1348310831009107E-3</v>
      </c>
      <c r="O4" s="3">
        <f>CRI!G4*Planck!N4</f>
        <v>0.18735789149188325</v>
      </c>
      <c r="P4" s="3">
        <f>CRI!H4*Planck!L4</f>
        <v>2.2555484127528926E-2</v>
      </c>
      <c r="Q4" s="3">
        <f>CRI!H4*Planck!M4</f>
        <v>6.4431801421480279E-4</v>
      </c>
      <c r="R4" s="3">
        <f>CRI!H4*Planck!N4</f>
        <v>0.10637535963824873</v>
      </c>
      <c r="S4" s="3">
        <f>CRI!I4*Planck!L4</f>
        <v>5.4490345525684249E-2</v>
      </c>
      <c r="T4" s="3">
        <f>CRI!I4*Planck!M4</f>
        <v>1.5565665105869632E-3</v>
      </c>
      <c r="U4" s="3">
        <f>CRI!I4*Planck!N4</f>
        <v>0.25698539961873695</v>
      </c>
      <c r="V4" s="3">
        <f>CRI!J4*Planck!L4</f>
        <v>1.4948795932027968E-2</v>
      </c>
      <c r="W4" s="3">
        <f>CRI!J4*Planck!M4</f>
        <v>4.2702601528605698E-4</v>
      </c>
      <c r="X4" s="3">
        <f>CRI!J4*Planck!N4</f>
        <v>7.0500971490452244E-2</v>
      </c>
    </row>
    <row r="5" spans="1:24" x14ac:dyDescent="0.25">
      <c r="A5" s="3">
        <f>CRI!C5*Planck!L5</f>
        <v>3.3711640318467878E-2</v>
      </c>
      <c r="B5" s="3">
        <f>CRI!C5*Planck!M5</f>
        <v>9.6492865517611149E-4</v>
      </c>
      <c r="C5" s="3">
        <f>CRI!C5*Planck!N5</f>
        <v>0.15900501587156543</v>
      </c>
      <c r="D5" s="3">
        <f>CRI!D5*Planck!L5</f>
        <v>1.0951192907595475E-2</v>
      </c>
      <c r="E5" s="3">
        <f>CRI!D5*Planck!M5</f>
        <v>3.1345611619827956E-4</v>
      </c>
      <c r="F5" s="3">
        <f>CRI!D5*Planck!N5</f>
        <v>5.1652621635586184E-2</v>
      </c>
      <c r="G5" s="3">
        <f>CRI!E5*Planck!L5</f>
        <v>9.7295458900151024E-3</v>
      </c>
      <c r="H5" s="3">
        <f>CRI!E5*Planck!M5</f>
        <v>2.7848890004867065E-4</v>
      </c>
      <c r="I5" s="3">
        <f>CRI!E5*Planck!N5</f>
        <v>4.5890576194166206E-2</v>
      </c>
      <c r="J5" s="3">
        <f>CRI!F5*Planck!L5</f>
        <v>1.1532929582633746E-2</v>
      </c>
      <c r="K5" s="3">
        <f>CRI!F5*Planck!M5</f>
        <v>3.3010717150761703E-4</v>
      </c>
      <c r="L5" s="3">
        <f>CRI!F5*Planck!N5</f>
        <v>5.4396452798167114E-2</v>
      </c>
      <c r="M5" s="3">
        <f>CRI!G5*Planck!L5</f>
        <v>4.4008379466645292E-2</v>
      </c>
      <c r="N5" s="3">
        <f>CRI!G5*Planck!M5</f>
        <v>1.259652334151386E-3</v>
      </c>
      <c r="O5" s="3">
        <f>CRI!G5*Planck!N5</f>
        <v>0.20757082744924801</v>
      </c>
      <c r="P5" s="3">
        <f>CRI!H5*Planck!L5</f>
        <v>2.6323584545481817E-2</v>
      </c>
      <c r="Q5" s="3">
        <f>CRI!H5*Planck!M5</f>
        <v>7.5346025274752447E-4</v>
      </c>
      <c r="R5" s="3">
        <f>CRI!H5*Planck!N5</f>
        <v>0.12415836010678749</v>
      </c>
      <c r="S5" s="3">
        <f>CRI!I5*Planck!L5</f>
        <v>6.2289454479722998E-2</v>
      </c>
      <c r="T5" s="3">
        <f>CRI!I5*Planck!M5</f>
        <v>1.782911747247319E-3</v>
      </c>
      <c r="U5" s="3">
        <f>CRI!I5*Planck!N5</f>
        <v>0.29379572173335405</v>
      </c>
      <c r="V5" s="3">
        <f>CRI!J5*Planck!L5</f>
        <v>1.7132145079877117E-2</v>
      </c>
      <c r="W5" s="3">
        <f>CRI!J5*Planck!M5</f>
        <v>4.9037357885999108E-4</v>
      </c>
      <c r="X5" s="3">
        <f>CRI!J5*Planck!N5</f>
        <v>8.0805827738008651E-2</v>
      </c>
    </row>
    <row r="6" spans="1:24" x14ac:dyDescent="0.25">
      <c r="A6" s="3">
        <f>CRI!C6*Planck!L6</f>
        <v>3.8006073045727132E-2</v>
      </c>
      <c r="B6" s="3">
        <f>CRI!C6*Planck!M6</f>
        <v>1.0888351812829479E-3</v>
      </c>
      <c r="C6" s="3">
        <f>CRI!C6*Planck!N6</f>
        <v>0.1792852771936724</v>
      </c>
      <c r="D6" s="3">
        <f>CRI!D6*Planck!L6</f>
        <v>1.2437471272604252E-2</v>
      </c>
      <c r="E6" s="3">
        <f>CRI!D6*Planck!M6</f>
        <v>3.563208509206931E-4</v>
      </c>
      <c r="F6" s="3">
        <f>CRI!D6*Planck!N6</f>
        <v>5.8671030864312995E-2</v>
      </c>
      <c r="G6" s="3">
        <f>CRI!E6*Planck!L6</f>
        <v>1.0888836717260531E-2</v>
      </c>
      <c r="H6" s="3">
        <f>CRI!E6*Planck!M6</f>
        <v>3.1195405236247452E-4</v>
      </c>
      <c r="I6" s="3">
        <f>CRI!E6*Planck!N6</f>
        <v>5.1365688499884925E-2</v>
      </c>
      <c r="J6" s="3">
        <f>CRI!F6*Planck!L6</f>
        <v>1.3082735670664135E-2</v>
      </c>
      <c r="K6" s="3">
        <f>CRI!F6*Planck!M6</f>
        <v>3.7480701698661752E-4</v>
      </c>
      <c r="L6" s="3">
        <f>CRI!F6*Planck!N6</f>
        <v>6.1714923516158031E-2</v>
      </c>
      <c r="M6" s="3">
        <f>CRI!G6*Planck!L6</f>
        <v>4.9120752302308619E-2</v>
      </c>
      <c r="N6" s="3">
        <f>CRI!G6*Planck!M6</f>
        <v>1.407259391768496E-3</v>
      </c>
      <c r="O6" s="3">
        <f>CRI!G6*Planck!N6</f>
        <v>0.23171632812170306</v>
      </c>
      <c r="P6" s="3">
        <f>CRI!H6*Planck!L6</f>
        <v>3.0940427886971406E-2</v>
      </c>
      <c r="Q6" s="3">
        <f>CRI!H6*Planck!M6</f>
        <v>8.8641166286107563E-4</v>
      </c>
      <c r="R6" s="3">
        <f>CRI!H6*Planck!N6</f>
        <v>0.1459546526559693</v>
      </c>
      <c r="S6" s="3">
        <f>CRI!I6*Planck!L6</f>
        <v>7.1640479794598547E-2</v>
      </c>
      <c r="T6" s="3">
        <f>CRI!I6*Planck!M6</f>
        <v>2.0524265874692581E-3</v>
      </c>
      <c r="U6" s="3">
        <f>CRI!I6*Planck!N6</f>
        <v>0.33794818167109469</v>
      </c>
      <c r="V6" s="3">
        <f>CRI!J6*Planck!L6</f>
        <v>1.9858011850292911E-2</v>
      </c>
      <c r="W6" s="3">
        <f>CRI!J6*Planck!M6</f>
        <v>5.6891176067882382E-4</v>
      </c>
      <c r="X6" s="3">
        <f>CRI!J6*Planck!N6</f>
        <v>9.3675796360530861E-2</v>
      </c>
    </row>
    <row r="7" spans="1:24" x14ac:dyDescent="0.25">
      <c r="A7" s="3">
        <f>CRI!C7*Planck!L7</f>
        <v>4.3270199441785111E-2</v>
      </c>
      <c r="B7" s="3">
        <f>CRI!C7*Planck!M7</f>
        <v>1.2385030251673733E-3</v>
      </c>
      <c r="C7" s="3">
        <f>CRI!C7*Planck!N7</f>
        <v>0.20415928953883652</v>
      </c>
      <c r="D7" s="3">
        <f>CRI!D7*Planck!L7</f>
        <v>1.4302701907535666E-2</v>
      </c>
      <c r="E7" s="3">
        <f>CRI!D7*Planck!M7</f>
        <v>4.0937966103858788E-4</v>
      </c>
      <c r="F7" s="3">
        <f>CRI!D7*Planck!N7</f>
        <v>6.7483614533757688E-2</v>
      </c>
      <c r="G7" s="3">
        <f>CRI!E7*Planck!L7</f>
        <v>1.2311186452056016E-2</v>
      </c>
      <c r="H7" s="3">
        <f>CRI!E7*Planck!M7</f>
        <v>3.5237742975473388E-4</v>
      </c>
      <c r="I7" s="3">
        <f>CRI!E7*Planck!N7</f>
        <v>5.8087161877158518E-2</v>
      </c>
      <c r="J7" s="3">
        <f>CRI!F7*Planck!L7</f>
        <v>1.5026889345891902E-2</v>
      </c>
      <c r="K7" s="3">
        <f>CRI!F7*Planck!M7</f>
        <v>4.3010774514180752E-4</v>
      </c>
      <c r="L7" s="3">
        <f>CRI!F7*Planck!N7</f>
        <v>7.0900506408884664E-2</v>
      </c>
      <c r="M7" s="3">
        <f>CRI!G7*Planck!L7</f>
        <v>5.5400339034252073E-2</v>
      </c>
      <c r="N7" s="3">
        <f>CRI!G7*Planck!M7</f>
        <v>1.5856984338963023E-3</v>
      </c>
      <c r="O7" s="3">
        <f>CRI!G7*Planck!N7</f>
        <v>0.26139222844721333</v>
      </c>
      <c r="P7" s="3">
        <f>CRI!H7*Planck!L7</f>
        <v>3.6752512496578994E-2</v>
      </c>
      <c r="Q7" s="3">
        <f>CRI!H7*Planck!M7</f>
        <v>1.0519502682383966E-3</v>
      </c>
      <c r="R7" s="3">
        <f>CRI!H7*Planck!N7</f>
        <v>0.17340726266269382</v>
      </c>
      <c r="S7" s="3">
        <f>CRI!I7*Planck!L7</f>
        <v>8.3100508551378113E-2</v>
      </c>
      <c r="T7" s="3">
        <f>CRI!I7*Planck!M7</f>
        <v>2.3785476508444538E-3</v>
      </c>
      <c r="U7" s="3">
        <f>CRI!I7*Planck!N7</f>
        <v>0.39208834267081999</v>
      </c>
      <c r="V7" s="3">
        <f>CRI!J7*Planck!L7</f>
        <v>2.335504488698862E-2</v>
      </c>
      <c r="W7" s="3">
        <f>CRI!J7*Planck!M7</f>
        <v>6.6848071232883334E-4</v>
      </c>
      <c r="X7" s="3">
        <f>CRI!J7*Planck!N7</f>
        <v>0.11019476297284483</v>
      </c>
    </row>
    <row r="8" spans="1:24" x14ac:dyDescent="0.25">
      <c r="A8" s="3">
        <f>CRI!C8*Planck!L8</f>
        <v>4.9806394893195868E-2</v>
      </c>
      <c r="B8" s="3">
        <f>CRI!C8*Planck!M8</f>
        <v>1.4211663291501453E-3</v>
      </c>
      <c r="C8" s="3">
        <f>CRI!C8*Planck!N8</f>
        <v>0.23506227259883736</v>
      </c>
      <c r="D8" s="3">
        <f>CRI!D8*Planck!L8</f>
        <v>1.6636405230633963E-2</v>
      </c>
      <c r="E8" s="3">
        <f>CRI!D8*Planck!M8</f>
        <v>4.7470006617773223E-4</v>
      </c>
      <c r="F8" s="3">
        <f>CRI!D8*Planck!N8</f>
        <v>7.8515845802006365E-2</v>
      </c>
      <c r="G8" s="3">
        <f>CRI!E8*Planck!L8</f>
        <v>1.4086449422724679E-2</v>
      </c>
      <c r="H8" s="3">
        <f>CRI!E8*Planck!M8</f>
        <v>4.0194010547805515E-4</v>
      </c>
      <c r="I8" s="3">
        <f>CRI!E8*Planck!N8</f>
        <v>6.6481278583899087E-2</v>
      </c>
      <c r="J8" s="3">
        <f>CRI!F8*Planck!L8</f>
        <v>1.7458971620282121E-2</v>
      </c>
      <c r="K8" s="3">
        <f>CRI!F8*Planck!M8</f>
        <v>4.9817102124214427E-4</v>
      </c>
      <c r="L8" s="3">
        <f>CRI!F8*Planck!N8</f>
        <v>8.2397964259460332E-2</v>
      </c>
      <c r="M8" s="3">
        <f>CRI!G8*Planck!L8</f>
        <v>6.3152534565237201E-2</v>
      </c>
      <c r="N8" s="3">
        <f>CRI!G8*Planck!M8</f>
        <v>1.8019825750702294E-3</v>
      </c>
      <c r="O8" s="3">
        <f>CRI!G8*Planck!N8</f>
        <v>0.29804964457102784</v>
      </c>
      <c r="P8" s="3">
        <f>CRI!H8*Planck!L8</f>
        <v>4.4130686804623592E-2</v>
      </c>
      <c r="Q8" s="3">
        <f>CRI!H8*Planck!M8</f>
        <v>1.2592167392057026E-3</v>
      </c>
      <c r="R8" s="3">
        <f>CRI!H8*Planck!N8</f>
        <v>0.20827565524240502</v>
      </c>
      <c r="S8" s="3">
        <f>CRI!I8*Planck!L8</f>
        <v>9.7453553013565328E-2</v>
      </c>
      <c r="T8" s="3">
        <f>CRI!I8*Planck!M8</f>
        <v>2.7807214012562091E-3</v>
      </c>
      <c r="U8" s="3">
        <f>CRI!I8*Planck!N8</f>
        <v>0.45993398424685805</v>
      </c>
      <c r="V8" s="3">
        <f>CRI!J8*Planck!L8</f>
        <v>2.7885000609072501E-2</v>
      </c>
      <c r="W8" s="3">
        <f>CRI!J8*Planck!M8</f>
        <v>7.9566537668356605E-4</v>
      </c>
      <c r="X8" s="3">
        <f>CRI!J8*Planck!N8</f>
        <v>0.13160381570768928</v>
      </c>
    </row>
    <row r="9" spans="1:24" x14ac:dyDescent="0.25">
      <c r="A9" s="3">
        <f>CRI!C9*Planck!L9</f>
        <v>5.7650091704067867E-2</v>
      </c>
      <c r="B9" s="3">
        <f>CRI!C9*Planck!M9</f>
        <v>1.6385037522235746E-3</v>
      </c>
      <c r="C9" s="3">
        <f>CRI!C9*Planck!N9</f>
        <v>0.27216391526899109</v>
      </c>
      <c r="D9" s="3">
        <f>CRI!D9*Planck!L9</f>
        <v>1.9459549910708602E-2</v>
      </c>
      <c r="E9" s="3">
        <f>CRI!D9*Planck!M9</f>
        <v>5.5307016177787193E-4</v>
      </c>
      <c r="F9" s="3">
        <f>CRI!D9*Planck!N9</f>
        <v>9.1867803441795598E-2</v>
      </c>
      <c r="G9" s="3">
        <f>CRI!E9*Planck!L9</f>
        <v>1.6192789720384331E-2</v>
      </c>
      <c r="H9" s="3">
        <f>CRI!E9*Planck!M9</f>
        <v>4.6022384234897801E-4</v>
      </c>
      <c r="I9" s="3">
        <f>CRI!E9*Planck!N9</f>
        <v>7.6445551414730889E-2</v>
      </c>
      <c r="J9" s="3">
        <f>CRI!F9*Planck!L9</f>
        <v>2.0399624785622062E-2</v>
      </c>
      <c r="K9" s="3">
        <f>CRI!F9*Planck!M9</f>
        <v>5.7978852708115078E-4</v>
      </c>
      <c r="L9" s="3">
        <f>CRI!F9*Planck!N9</f>
        <v>9.6305861579080415E-2</v>
      </c>
      <c r="M9" s="3">
        <f>CRI!G9*Planck!L9</f>
        <v>7.2385765368336338E-2</v>
      </c>
      <c r="N9" s="3">
        <f>CRI!G9*Planck!M9</f>
        <v>2.0573141283524703E-3</v>
      </c>
      <c r="O9" s="3">
        <f>CRI!G9*Planck!N9</f>
        <v>0.34173047657093053</v>
      </c>
      <c r="P9" s="3">
        <f>CRI!H9*Planck!L9</f>
        <v>5.3255241663847451E-2</v>
      </c>
      <c r="Q9" s="3">
        <f>CRI!H9*Planck!M9</f>
        <v>1.5135953944307461E-3</v>
      </c>
      <c r="R9" s="3">
        <f>CRI!H9*Planck!N9</f>
        <v>0.25141599347718457</v>
      </c>
      <c r="S9" s="3">
        <f>CRI!I9*Planck!L9</f>
        <v>0.1149476553300432</v>
      </c>
      <c r="T9" s="3">
        <f>CRI!I9*Planck!M9</f>
        <v>3.2669881174584195E-3</v>
      </c>
      <c r="U9" s="3">
        <f>CRI!I9*Planck!N9</f>
        <v>0.5426635587365003</v>
      </c>
      <c r="V9" s="3">
        <f>CRI!J9*Planck!L9</f>
        <v>3.3584174906283321E-2</v>
      </c>
      <c r="W9" s="3">
        <f>CRI!J9*Planck!M9</f>
        <v>9.5451360045963648E-4</v>
      </c>
      <c r="X9" s="3">
        <f>CRI!J9*Planck!N9</f>
        <v>0.15854962695449989</v>
      </c>
    </row>
    <row r="10" spans="1:24" x14ac:dyDescent="0.25">
      <c r="A10" s="3">
        <f>CRI!C10*Planck!L10</f>
        <v>6.6651311746461828E-2</v>
      </c>
      <c r="B10" s="3">
        <f>CRI!C10*Planck!M10</f>
        <v>1.8881451262850945E-3</v>
      </c>
      <c r="C10" s="3">
        <f>CRI!C10*Planck!N10</f>
        <v>0.3147584985679156</v>
      </c>
      <c r="D10" s="3">
        <f>CRI!D10*Planck!L10</f>
        <v>2.2781262539701582E-2</v>
      </c>
      <c r="E10" s="3">
        <f>CRI!D10*Planck!M10</f>
        <v>6.4536359012082236E-4</v>
      </c>
      <c r="F10" s="3">
        <f>CRI!D10*Planck!N10</f>
        <v>0.10758371897847337</v>
      </c>
      <c r="G10" s="3">
        <f>CRI!E10*Planck!L10</f>
        <v>1.8590369902681009E-2</v>
      </c>
      <c r="H10" s="3">
        <f>CRI!E10*Planck!M10</f>
        <v>5.2664104288161438E-4</v>
      </c>
      <c r="I10" s="3">
        <f>CRI!E10*Planck!N10</f>
        <v>8.7792374449414595E-2</v>
      </c>
      <c r="J10" s="3">
        <f>CRI!F10*Planck!L10</f>
        <v>2.3855850395347884E-2</v>
      </c>
      <c r="K10" s="3">
        <f>CRI!F10*Planck!M10</f>
        <v>6.7580526890010642E-4</v>
      </c>
      <c r="L10" s="3">
        <f>CRI!F10*Planck!N10</f>
        <v>0.11265842270387307</v>
      </c>
      <c r="M10" s="3">
        <f>CRI!G10*Planck!L10</f>
        <v>8.2958182455894453E-2</v>
      </c>
      <c r="N10" s="3">
        <f>CRI!G10*Planck!M10</f>
        <v>2.3500976017607304E-3</v>
      </c>
      <c r="O10" s="3">
        <f>CRI!G10*Planck!N10</f>
        <v>0.39176712760085591</v>
      </c>
      <c r="P10" s="3">
        <f>CRI!H10*Planck!L10</f>
        <v>6.4179759678475334E-2</v>
      </c>
      <c r="Q10" s="3">
        <f>CRI!H10*Planck!M10</f>
        <v>1.8181292650927411E-3</v>
      </c>
      <c r="R10" s="3">
        <f>CRI!H10*Planck!N10</f>
        <v>0.30308667999949634</v>
      </c>
      <c r="S10" s="3">
        <f>CRI!I10*Planck!L10</f>
        <v>0.13521001693669582</v>
      </c>
      <c r="T10" s="3">
        <f>CRI!I10*Planck!M10</f>
        <v>3.8303242324034181E-3</v>
      </c>
      <c r="U10" s="3">
        <f>CRI!I10*Planck!N10</f>
        <v>0.63852459624841562</v>
      </c>
      <c r="V10" s="3">
        <f>CRI!J10*Planck!L10</f>
        <v>4.059255624703903E-2</v>
      </c>
      <c r="W10" s="3">
        <f>CRI!J10*Planck!M10</f>
        <v>1.1499344158874558E-3</v>
      </c>
      <c r="X10" s="3">
        <f>CRI!J10*Planck!N10</f>
        <v>0.1916969332269732</v>
      </c>
    </row>
    <row r="11" spans="1:24" x14ac:dyDescent="0.25">
      <c r="A11" s="3">
        <f>CRI!C11*Planck!L11</f>
        <v>7.6620171588999406E-2</v>
      </c>
      <c r="B11" s="3">
        <f>CRI!C11*Planck!M11</f>
        <v>2.1667058857396766E-3</v>
      </c>
      <c r="C11" s="3">
        <f>CRI!C11*Planck!N11</f>
        <v>0.36195089658595886</v>
      </c>
      <c r="D11" s="3">
        <f>CRI!D11*Planck!L11</f>
        <v>2.6590626641709459E-2</v>
      </c>
      <c r="E11" s="3">
        <f>CRI!D11*Planck!M11</f>
        <v>7.5194385571396934E-4</v>
      </c>
      <c r="F11" s="3">
        <f>CRI!D11*Planck!N11</f>
        <v>0.12561315061229961</v>
      </c>
      <c r="G11" s="3">
        <f>CRI!E11*Planck!L11</f>
        <v>2.1296980601415168E-2</v>
      </c>
      <c r="H11" s="3">
        <f>CRI!E11*Planck!M11</f>
        <v>6.0224732287332864E-4</v>
      </c>
      <c r="I11" s="3">
        <f>CRI!E11*Planck!N11</f>
        <v>0.10060615975392465</v>
      </c>
      <c r="J11" s="3">
        <f>CRI!F11*Planck!L11</f>
        <v>2.7814591044089638E-2</v>
      </c>
      <c r="K11" s="3">
        <f>CRI!F11*Planck!M11</f>
        <v>7.8655577082163176E-4</v>
      </c>
      <c r="L11" s="3">
        <f>CRI!F11*Planck!N11</f>
        <v>0.13139511381654814</v>
      </c>
      <c r="M11" s="3">
        <f>CRI!G11*Planck!L11</f>
        <v>9.4673646524107091E-2</v>
      </c>
      <c r="N11" s="3">
        <f>CRI!G11*Planck!M11</f>
        <v>2.6772316335776994E-3</v>
      </c>
      <c r="O11" s="3">
        <f>CRI!G11*Planck!N11</f>
        <v>0.44723485384862488</v>
      </c>
      <c r="P11" s="3">
        <f>CRI!H11*Planck!L11</f>
        <v>7.7017960019772957E-2</v>
      </c>
      <c r="Q11" s="3">
        <f>CRI!H11*Planck!M11</f>
        <v>2.1779547581496669E-3</v>
      </c>
      <c r="R11" s="3">
        <f>CRI!H11*Planck!N11</f>
        <v>0.36383003462733959</v>
      </c>
      <c r="S11" s="3">
        <f>CRI!I11*Planck!L11</f>
        <v>0.15767721413662694</v>
      </c>
      <c r="T11" s="3">
        <f>CRI!I11*Planck!M11</f>
        <v>4.4588799637446299E-3</v>
      </c>
      <c r="U11" s="3">
        <f>CRI!I11*Planck!N11</f>
        <v>0.74486140978731863</v>
      </c>
      <c r="V11" s="3">
        <f>CRI!J11*Planck!L11</f>
        <v>4.8989175205266786E-2</v>
      </c>
      <c r="W11" s="3">
        <f>CRI!J11*Planck!M11</f>
        <v>1.3853419021841941E-3</v>
      </c>
      <c r="X11" s="3">
        <f>CRI!J11*Planck!N11</f>
        <v>0.23142307725004796</v>
      </c>
    </row>
    <row r="12" spans="1:24" x14ac:dyDescent="0.25">
      <c r="A12" s="3">
        <f>CRI!C12*Planck!L12</f>
        <v>8.7321107313874269E-2</v>
      </c>
      <c r="B12" s="3">
        <f>CRI!C12*Planck!M12</f>
        <v>2.4696047319502502E-3</v>
      </c>
      <c r="C12" s="3">
        <f>CRI!C12*Planck!N12</f>
        <v>0.41262999643041526</v>
      </c>
      <c r="D12" s="3">
        <f>CRI!D12*Planck!L12</f>
        <v>3.083959742434448E-2</v>
      </c>
      <c r="E12" s="3">
        <f>CRI!D12*Planck!M12</f>
        <v>8.7220167120465183E-4</v>
      </c>
      <c r="F12" s="3">
        <f>CRI!D12*Planck!N12</f>
        <v>0.14573043524724982</v>
      </c>
      <c r="G12" s="3">
        <f>CRI!E12*Planck!L12</f>
        <v>2.4255863142742851E-2</v>
      </c>
      <c r="H12" s="3">
        <f>CRI!E12*Planck!M12</f>
        <v>6.8600131443062519E-4</v>
      </c>
      <c r="I12" s="3">
        <f>CRI!E12*Planck!N12</f>
        <v>0.11461944345289314</v>
      </c>
      <c r="J12" s="3">
        <f>CRI!F12*Planck!L12</f>
        <v>3.2225646746786928E-2</v>
      </c>
      <c r="K12" s="3">
        <f>CRI!F12*Planck!M12</f>
        <v>9.1140174631497331E-4</v>
      </c>
      <c r="L12" s="3">
        <f>CRI!F12*Planck!N12</f>
        <v>0.15228011773027231</v>
      </c>
      <c r="M12" s="3">
        <f>CRI!G12*Planck!L12</f>
        <v>0.10741882248928977</v>
      </c>
      <c r="N12" s="3">
        <f>CRI!G12*Planck!M12</f>
        <v>3.0380058210499111E-3</v>
      </c>
      <c r="O12" s="3">
        <f>CRI!G12*Planck!N12</f>
        <v>0.50760039243424104</v>
      </c>
      <c r="P12" s="3">
        <f>CRI!H12*Planck!L12</f>
        <v>9.1825767611812228E-2</v>
      </c>
      <c r="Q12" s="3">
        <f>CRI!H12*Planck!M12</f>
        <v>2.597004976058795E-3</v>
      </c>
      <c r="R12" s="3">
        <f>CRI!H12*Planck!N12</f>
        <v>0.4339164645002383</v>
      </c>
      <c r="S12" s="3">
        <f>CRI!I12*Planck!L12</f>
        <v>0.18157246123996076</v>
      </c>
      <c r="T12" s="3">
        <f>CRI!I12*Planck!M12</f>
        <v>5.1352098394521076E-3</v>
      </c>
      <c r="U12" s="3">
        <f>CRI!I12*Planck!N12</f>
        <v>0.85800840527594291</v>
      </c>
      <c r="V12" s="3">
        <f>CRI!J12*Planck!L12</f>
        <v>5.890709620380407E-2</v>
      </c>
      <c r="W12" s="3">
        <f>CRI!J12*Planck!M12</f>
        <v>1.6660031921886611E-3</v>
      </c>
      <c r="X12" s="3">
        <f>CRI!J12*Planck!N12</f>
        <v>0.27836150552845473</v>
      </c>
    </row>
    <row r="13" spans="1:24" x14ac:dyDescent="0.25">
      <c r="A13" s="3">
        <f>CRI!C13*Planck!L13</f>
        <v>0.10270015708318034</v>
      </c>
      <c r="B13" s="3">
        <f>CRI!C13*Planck!M13</f>
        <v>2.9109083705081665E-3</v>
      </c>
      <c r="C13" s="3">
        <f>CRI!C13*Planck!N13</f>
        <v>0.48545387790792033</v>
      </c>
      <c r="D13" s="3">
        <f>CRI!D13*Planck!L13</f>
        <v>3.7032086657560692E-2</v>
      </c>
      <c r="E13" s="3">
        <f>CRI!D13*Planck!M13</f>
        <v>1.0496284922093034E-3</v>
      </c>
      <c r="F13" s="3">
        <f>CRI!D13*Planck!N13</f>
        <v>0.17504715265795076</v>
      </c>
      <c r="G13" s="3">
        <f>CRI!E13*Planck!L13</f>
        <v>2.855486200101065E-2</v>
      </c>
      <c r="H13" s="3">
        <f>CRI!E13*Planck!M13</f>
        <v>8.0935209037825799E-4</v>
      </c>
      <c r="I13" s="3">
        <f>CRI!E13*Planck!N13</f>
        <v>0.13497611771215481</v>
      </c>
      <c r="J13" s="3">
        <f>CRI!F13*Planck!L13</f>
        <v>3.8654521998527203E-2</v>
      </c>
      <c r="K13" s="3">
        <f>CRI!F13*Planck!M13</f>
        <v>1.0956144064353406E-3</v>
      </c>
      <c r="L13" s="3">
        <f>CRI!F13*Planck!N13</f>
        <v>0.18271625025523228</v>
      </c>
      <c r="M13" s="3">
        <f>CRI!G13*Planck!L13</f>
        <v>0.12594154334252566</v>
      </c>
      <c r="N13" s="3">
        <f>CRI!G13*Planck!M13</f>
        <v>3.5696565917961521E-3</v>
      </c>
      <c r="O13" s="3">
        <f>CRI!G13*Planck!N13</f>
        <v>0.59531370098897818</v>
      </c>
      <c r="P13" s="3">
        <f>CRI!H13*Planck!L13</f>
        <v>0.11316486503241438</v>
      </c>
      <c r="Q13" s="3">
        <f>CRI!H13*Planck!M13</f>
        <v>3.207517517266108E-3</v>
      </c>
      <c r="R13" s="3">
        <f>CRI!H13*Planck!N13</f>
        <v>0.53491955741038621</v>
      </c>
      <c r="S13" s="3">
        <f>CRI!I13*Planck!L13</f>
        <v>0.21505380444511146</v>
      </c>
      <c r="T13" s="3">
        <f>CRI!I13*Planck!M13</f>
        <v>6.095432930661256E-3</v>
      </c>
      <c r="U13" s="3">
        <f>CRI!I13*Planck!N13</f>
        <v>1.0165388865196658</v>
      </c>
      <c r="V13" s="3">
        <f>CRI!J13*Planck!L13</f>
        <v>7.3618003596355577E-2</v>
      </c>
      <c r="W13" s="3">
        <f>CRI!J13*Planck!M13</f>
        <v>2.0866108580064463E-3</v>
      </c>
      <c r="X13" s="3">
        <f>CRI!J13*Planck!N13</f>
        <v>0.34798530347664908</v>
      </c>
    </row>
    <row r="14" spans="1:24" x14ac:dyDescent="0.25">
      <c r="A14" s="3">
        <f>CRI!C14*Planck!L14</f>
        <v>0.12018820760111694</v>
      </c>
      <c r="B14" s="3">
        <f>CRI!C14*Planck!M14</f>
        <v>3.4160202583369617E-3</v>
      </c>
      <c r="C14" s="3">
        <f>CRI!C14*Planck!N14</f>
        <v>0.56830425797029172</v>
      </c>
      <c r="D14" s="3">
        <f>CRI!D14*Planck!L14</f>
        <v>4.4284840944650634E-2</v>
      </c>
      <c r="E14" s="3">
        <f>CRI!D14*Planck!M14</f>
        <v>1.2586751797332807E-3</v>
      </c>
      <c r="F14" s="3">
        <f>CRI!D14*Planck!N14</f>
        <v>0.20939877692416964</v>
      </c>
      <c r="G14" s="3">
        <f>CRI!E14*Planck!L14</f>
        <v>3.3509020522686554E-2</v>
      </c>
      <c r="H14" s="3">
        <f>CRI!E14*Planck!M14</f>
        <v>9.5240203034247179E-4</v>
      </c>
      <c r="I14" s="3">
        <f>CRI!E14*Planck!N14</f>
        <v>0.15844581946556699</v>
      </c>
      <c r="J14" s="3">
        <f>CRI!F14*Planck!L14</f>
        <v>4.6175335755521518E-2</v>
      </c>
      <c r="K14" s="3">
        <f>CRI!F14*Planck!M14</f>
        <v>1.3124073112053523E-3</v>
      </c>
      <c r="L14" s="3">
        <f>CRI!F14*Planck!N14</f>
        <v>0.21833789226778411</v>
      </c>
      <c r="M14" s="3">
        <f>CRI!G14*Planck!L14</f>
        <v>0.14698597154521181</v>
      </c>
      <c r="N14" s="3">
        <f>CRI!G14*Planck!M14</f>
        <v>4.1776732219535786E-3</v>
      </c>
      <c r="O14" s="3">
        <f>CRI!G14*Planck!N14</f>
        <v>0.69501621796602719</v>
      </c>
      <c r="P14" s="3">
        <f>CRI!H14*Planck!L14</f>
        <v>0.13885684385846697</v>
      </c>
      <c r="Q14" s="3">
        <f>CRI!H14*Planck!M14</f>
        <v>3.9466250566236698E-3</v>
      </c>
      <c r="R14" s="3">
        <f>CRI!H14*Planck!N14</f>
        <v>0.65657802198848492</v>
      </c>
      <c r="S14" s="3">
        <f>CRI!I14*Planck!L14</f>
        <v>0.25318451754588411</v>
      </c>
      <c r="T14" s="3">
        <f>CRI!I14*Planck!M14</f>
        <v>7.1960757073972082E-3</v>
      </c>
      <c r="U14" s="3">
        <f>CRI!I14*Planck!N14</f>
        <v>1.1971710223935714</v>
      </c>
      <c r="V14" s="3">
        <f>CRI!J14*Planck!L14</f>
        <v>9.2161622029955967E-2</v>
      </c>
      <c r="W14" s="3">
        <f>CRI!J14*Planck!M14</f>
        <v>2.6194414092634978E-3</v>
      </c>
      <c r="X14" s="3">
        <f>CRI!J14*Planck!N14</f>
        <v>0.4357818730012068</v>
      </c>
    </row>
    <row r="15" spans="1:24" x14ac:dyDescent="0.25">
      <c r="A15" s="3">
        <f>CRI!C15*Planck!L15</f>
        <v>0.14063597973147762</v>
      </c>
      <c r="B15" s="3">
        <f>CRI!C15*Planck!M15</f>
        <v>4.0037668377629404E-3</v>
      </c>
      <c r="C15" s="3">
        <f>CRI!C15*Planck!N15</f>
        <v>0.66521788116434832</v>
      </c>
      <c r="D15" s="3">
        <f>CRI!D15*Planck!L15</f>
        <v>5.3069141254472159E-2</v>
      </c>
      <c r="E15" s="3">
        <f>CRI!D15*Planck!M15</f>
        <v>1.5108258090774731E-3</v>
      </c>
      <c r="F15" s="3">
        <f>CRI!D15*Planck!N15</f>
        <v>0.25102069732024584</v>
      </c>
      <c r="G15" s="3">
        <f>CRI!E15*Planck!L15</f>
        <v>3.9292105622470042E-2</v>
      </c>
      <c r="H15" s="3">
        <f>CRI!E15*Planck!M15</f>
        <v>1.1186072708953671E-3</v>
      </c>
      <c r="I15" s="3">
        <f>CRI!E15*Planck!N15</f>
        <v>0.18585436883627759</v>
      </c>
      <c r="J15" s="3">
        <f>CRI!F15*Planck!L15</f>
        <v>5.5218358813064493E-2</v>
      </c>
      <c r="K15" s="3">
        <f>CRI!F15*Planck!M15</f>
        <v>1.5720119010338817E-3</v>
      </c>
      <c r="L15" s="3">
        <f>CRI!F15*Planck!N15</f>
        <v>0.26118664456374491</v>
      </c>
      <c r="M15" s="3">
        <f>CRI!G15*Planck!L15</f>
        <v>0.17160675583221841</v>
      </c>
      <c r="N15" s="3">
        <f>CRI!G15*Planck!M15</f>
        <v>4.8854741115963154E-3</v>
      </c>
      <c r="O15" s="3">
        <f>CRI!G15*Planck!N15</f>
        <v>0.81171178759630913</v>
      </c>
      <c r="P15" s="3">
        <f>CRI!H15*Planck!L15</f>
        <v>0.17028416041154618</v>
      </c>
      <c r="Q15" s="3">
        <f>CRI!H15*Planck!M15</f>
        <v>4.847821131930833E-3</v>
      </c>
      <c r="R15" s="3">
        <f>CRI!H15*Planck!N15</f>
        <v>0.80545582006184813</v>
      </c>
      <c r="S15" s="3">
        <f>CRI!I15*Planck!L15</f>
        <v>0.29769418593630181</v>
      </c>
      <c r="T15" s="3">
        <f>CRI!I15*Planck!M15</f>
        <v>8.4750581730389518E-3</v>
      </c>
      <c r="U15" s="3">
        <f>CRI!I15*Planck!N15</f>
        <v>1.408114025881587</v>
      </c>
      <c r="V15" s="3">
        <f>CRI!J15*Planck!L15</f>
        <v>0.11550666673870577</v>
      </c>
      <c r="W15" s="3">
        <f>CRI!J15*Planck!M15</f>
        <v>3.2883602241187788E-3</v>
      </c>
      <c r="X15" s="3">
        <f>CRI!J15*Planck!N15</f>
        <v>0.54635449800959024</v>
      </c>
    </row>
    <row r="16" spans="1:24" x14ac:dyDescent="0.25">
      <c r="A16" s="3">
        <f>CRI!C16*Planck!L16</f>
        <v>0.16498209594916621</v>
      </c>
      <c r="B16" s="3">
        <f>CRI!C16*Planck!M16</f>
        <v>4.6945047410666902E-3</v>
      </c>
      <c r="C16" s="3">
        <f>CRI!C16*Planck!N16</f>
        <v>0.78064814982062958</v>
      </c>
      <c r="D16" s="3">
        <f>CRI!D16*Planck!L16</f>
        <v>6.3658064386953483E-2</v>
      </c>
      <c r="E16" s="3">
        <f>CRI!D16*Planck!M16</f>
        <v>1.811366762874442E-3</v>
      </c>
      <c r="F16" s="3">
        <f>CRI!D16*Planck!N16</f>
        <v>0.30121177633813967</v>
      </c>
      <c r="G16" s="3">
        <f>CRI!E16*Planck!L16</f>
        <v>4.6244004220309678E-2</v>
      </c>
      <c r="H16" s="3">
        <f>CRI!E16*Planck!M16</f>
        <v>1.3158560982583333E-3</v>
      </c>
      <c r="I16" s="3">
        <f>CRI!E16*Planck!N16</f>
        <v>0.21881341806934768</v>
      </c>
      <c r="J16" s="3">
        <f>CRI!F16*Planck!L16</f>
        <v>6.6173428633246489E-2</v>
      </c>
      <c r="K16" s="3">
        <f>CRI!F16*Planck!M16</f>
        <v>1.8829405255412135E-3</v>
      </c>
      <c r="L16" s="3">
        <f>CRI!F16*Planck!N16</f>
        <v>0.31311376142140968</v>
      </c>
      <c r="M16" s="3">
        <f>CRI!G16*Planck!L16</f>
        <v>0.20103565014603245</v>
      </c>
      <c r="N16" s="3">
        <f>CRI!G16*Planck!M16</f>
        <v>5.7203953392904114E-3</v>
      </c>
      <c r="O16" s="3">
        <f>CRI!G16*Planck!N16</f>
        <v>0.95124326934749881</v>
      </c>
      <c r="P16" s="3">
        <f>CRI!H16*Planck!L16</f>
        <v>0.20909771503799718</v>
      </c>
      <c r="Q16" s="3">
        <f>CRI!H16*Planck!M16</f>
        <v>5.9497984247608325E-3</v>
      </c>
      <c r="R16" s="3">
        <f>CRI!H16*Planck!N16</f>
        <v>0.98939065743490262</v>
      </c>
      <c r="S16" s="3">
        <f>CRI!I16*Planck!L16</f>
        <v>0.35066757454089775</v>
      </c>
      <c r="T16" s="3">
        <f>CRI!I16*Planck!M16</f>
        <v>9.9781166056214197E-3</v>
      </c>
      <c r="U16" s="3">
        <f>CRI!I16*Planck!N16</f>
        <v>1.6592587922497117</v>
      </c>
      <c r="V16" s="3">
        <f>CRI!J16*Planck!L16</f>
        <v>0.14505267153622939</v>
      </c>
      <c r="W16" s="3">
        <f>CRI!J16*Planck!M16</f>
        <v>4.1274203137838094E-3</v>
      </c>
      <c r="X16" s="3">
        <f>CRI!J16*Planck!N16</f>
        <v>0.68634780646856752</v>
      </c>
    </row>
    <row r="17" spans="1:24" x14ac:dyDescent="0.25">
      <c r="A17" s="3">
        <f>CRI!C17*Planck!L17</f>
        <v>0.19423152718761003</v>
      </c>
      <c r="B17" s="3">
        <f>CRI!C17*Planck!M17</f>
        <v>5.5095740391779575E-3</v>
      </c>
      <c r="C17" s="3">
        <f>CRI!C17*Planck!N17</f>
        <v>0.91936256202135413</v>
      </c>
      <c r="D17" s="3">
        <f>CRI!D17*Planck!L17</f>
        <v>7.6630407210736773E-2</v>
      </c>
      <c r="E17" s="3">
        <f>CRI!D17*Planck!M17</f>
        <v>2.1736991326444287E-3</v>
      </c>
      <c r="F17" s="3">
        <f>CRI!D17*Planck!N17</f>
        <v>0.3627172607974874</v>
      </c>
      <c r="G17" s="3">
        <f>CRI!E17*Planck!L17</f>
        <v>5.4627617021515314E-2</v>
      </c>
      <c r="H17" s="3">
        <f>CRI!E17*Planck!M17</f>
        <v>1.5495676985188005E-3</v>
      </c>
      <c r="I17" s="3">
        <f>CRI!E17*Planck!N17</f>
        <v>0.25857072056850583</v>
      </c>
      <c r="J17" s="3">
        <f>CRI!F17*Planck!L17</f>
        <v>7.966527482304317E-2</v>
      </c>
      <c r="K17" s="3">
        <f>CRI!F17*Planck!M17</f>
        <v>2.2597862270065838E-3</v>
      </c>
      <c r="L17" s="3">
        <f>CRI!F17*Planck!N17</f>
        <v>0.37708230082907102</v>
      </c>
      <c r="M17" s="3">
        <f>CRI!G17*Planck!L17</f>
        <v>0.23671967375989972</v>
      </c>
      <c r="N17" s="3">
        <f>CRI!G17*Planck!M17</f>
        <v>6.7147933602481353E-3</v>
      </c>
      <c r="O17" s="3">
        <f>CRI!G17*Planck!N17</f>
        <v>1.1204731224635254</v>
      </c>
      <c r="P17" s="3">
        <f>CRI!H17*Planck!L17</f>
        <v>0.25720503014296797</v>
      </c>
      <c r="Q17" s="3">
        <f>CRI!H17*Planck!M17</f>
        <v>7.2958812471926862E-3</v>
      </c>
      <c r="R17" s="3">
        <f>CRI!H17*Planck!N17</f>
        <v>1.2174371426767152</v>
      </c>
      <c r="S17" s="3">
        <f>CRI!I17*Planck!L17</f>
        <v>0.41425942907982455</v>
      </c>
      <c r="T17" s="3">
        <f>CRI!I17*Planck!M17</f>
        <v>1.1750888380434239E-2</v>
      </c>
      <c r="U17" s="3">
        <f>CRI!I17*Planck!N17</f>
        <v>1.9608279643111697</v>
      </c>
      <c r="V17" s="3">
        <f>CRI!J17*Planck!L17</f>
        <v>0.18209205673838438</v>
      </c>
      <c r="W17" s="3">
        <f>CRI!J17*Planck!M17</f>
        <v>5.1652256617293352E-3</v>
      </c>
      <c r="X17" s="3">
        <f>CRI!J17*Planck!N17</f>
        <v>0.86190240189501954</v>
      </c>
    </row>
    <row r="18" spans="1:24" x14ac:dyDescent="0.25">
      <c r="A18" s="3">
        <f>CRI!C18*Planck!L18</f>
        <v>0.23004164660609822</v>
      </c>
      <c r="B18" s="3">
        <f>CRI!C18*Planck!M18</f>
        <v>6.4902836204755402E-3</v>
      </c>
      <c r="C18" s="3">
        <f>CRI!C18*Planck!N18</f>
        <v>1.089246114865174</v>
      </c>
      <c r="D18" s="3">
        <f>CRI!D18*Planck!L18</f>
        <v>9.2735538788083341E-2</v>
      </c>
      <c r="E18" s="3">
        <f>CRI!D18*Planck!M18</f>
        <v>2.6163955845042021E-3</v>
      </c>
      <c r="F18" s="3">
        <f>CRI!D18*Planck!N18</f>
        <v>0.43910234005502324</v>
      </c>
      <c r="G18" s="3">
        <f>CRI!E18*Planck!L18</f>
        <v>6.4968793162581639E-2</v>
      </c>
      <c r="H18" s="3">
        <f>CRI!E18*Planck!M18</f>
        <v>1.8329980693764904E-3</v>
      </c>
      <c r="I18" s="3">
        <f>CRI!E18*Planck!N18</f>
        <v>0.30762693009668779</v>
      </c>
      <c r="J18" s="3">
        <f>CRI!F18*Planck!L18</f>
        <v>9.6509659552714636E-2</v>
      </c>
      <c r="K18" s="3">
        <f>CRI!F18*Planck!M18</f>
        <v>2.722876800152629E-3</v>
      </c>
      <c r="L18" s="3">
        <f>CRI!F18*Planck!N18</f>
        <v>0.45697278412702996</v>
      </c>
      <c r="M18" s="3">
        <f>CRI!G18*Planck!L18</f>
        <v>0.28054297683759316</v>
      </c>
      <c r="N18" s="3">
        <f>CRI!G18*Planck!M18</f>
        <v>7.9151036965330601E-3</v>
      </c>
      <c r="O18" s="3">
        <f>CRI!G18*Planck!N18</f>
        <v>1.328369676019169</v>
      </c>
      <c r="P18" s="3">
        <f>CRI!H18*Planck!L18</f>
        <v>0.31783488439287866</v>
      </c>
      <c r="Q18" s="3">
        <f>CRI!H18*Planck!M18</f>
        <v>8.9672395178210882E-3</v>
      </c>
      <c r="R18" s="3">
        <f>CRI!H18*Planck!N18</f>
        <v>1.5049466829211406</v>
      </c>
      <c r="S18" s="3">
        <f>CRI!I18*Planck!L18</f>
        <v>0.49189373965694588</v>
      </c>
      <c r="T18" s="3">
        <f>CRI!I18*Planck!M18</f>
        <v>1.3878051772844964E-2</v>
      </c>
      <c r="U18" s="3">
        <f>CRI!I18*Planck!N18</f>
        <v>2.3291145440515475</v>
      </c>
      <c r="V18" s="3">
        <f>CRI!J18*Planck!L18</f>
        <v>0.22905318640583763</v>
      </c>
      <c r="W18" s="3">
        <f>CRI!J18*Planck!M18</f>
        <v>6.46239568304381E-3</v>
      </c>
      <c r="X18" s="3">
        <f>CRI!J18*Planck!N18</f>
        <v>1.0845657604653627</v>
      </c>
    </row>
    <row r="19" spans="1:24" x14ac:dyDescent="0.25">
      <c r="A19" s="3">
        <f>CRI!C19*Planck!L19</f>
        <v>0.27261460649950742</v>
      </c>
      <c r="B19" s="3">
        <f>CRI!C19*Planck!M19</f>
        <v>7.6449346220037991E-3</v>
      </c>
      <c r="C19" s="3">
        <f>CRI!C19*Planck!N19</f>
        <v>1.2912915435285675</v>
      </c>
      <c r="D19" s="3">
        <f>CRI!D19*Planck!L19</f>
        <v>0.11234703510038294</v>
      </c>
      <c r="E19" s="3">
        <f>CRI!D19*Planck!M19</f>
        <v>3.1505492289898465E-3</v>
      </c>
      <c r="F19" s="3">
        <f>CRI!D19*Planck!N19</f>
        <v>0.5321533509463432</v>
      </c>
      <c r="G19" s="3">
        <f>CRI!E19*Planck!L19</f>
        <v>7.7205308481305815E-2</v>
      </c>
      <c r="H19" s="3">
        <f>CRI!E19*Planck!M19</f>
        <v>2.1650693753721695E-3</v>
      </c>
      <c r="I19" s="3">
        <f>CRI!E19*Planck!N19</f>
        <v>0.3656978004133638</v>
      </c>
      <c r="J19" s="3">
        <f>CRI!F19*Planck!L19</f>
        <v>0.11703259864959323</v>
      </c>
      <c r="K19" s="3">
        <f>CRI!F19*Planck!M19</f>
        <v>3.2819465428055371E-3</v>
      </c>
      <c r="L19" s="3">
        <f>CRI!F19*Planck!N19</f>
        <v>0.55434742435074047</v>
      </c>
      <c r="M19" s="3">
        <f>CRI!G19*Planck!L19</f>
        <v>0.33267501199393018</v>
      </c>
      <c r="N19" s="3">
        <f>CRI!G19*Planck!M19</f>
        <v>9.3292092809140106E-3</v>
      </c>
      <c r="O19" s="3">
        <f>CRI!G19*Planck!N19</f>
        <v>1.5757792117122049</v>
      </c>
      <c r="P19" s="3">
        <f>CRI!H19*Planck!L19</f>
        <v>0.39241594724636125</v>
      </c>
      <c r="Q19" s="3">
        <f>CRI!H19*Planck!M19</f>
        <v>1.1004525032064063E-2</v>
      </c>
      <c r="R19" s="3">
        <f>CRI!H19*Planck!N19</f>
        <v>1.85875364761827</v>
      </c>
      <c r="S19" s="3">
        <f>CRI!I19*Planck!L19</f>
        <v>0.58409809244132738</v>
      </c>
      <c r="T19" s="3">
        <f>CRI!I19*Planck!M19</f>
        <v>1.6379869688160482E-2</v>
      </c>
      <c r="U19" s="3">
        <f>CRI!I19*Planck!N19</f>
        <v>2.766693014161794</v>
      </c>
      <c r="V19" s="3">
        <f>CRI!J19*Planck!L19</f>
        <v>0.28762970787311309</v>
      </c>
      <c r="W19" s="3">
        <f>CRI!J19*Planck!M19</f>
        <v>8.0660032867313526E-3</v>
      </c>
      <c r="X19" s="3">
        <f>CRI!J19*Planck!N19</f>
        <v>1.3624134605744769</v>
      </c>
    </row>
    <row r="20" spans="1:24" x14ac:dyDescent="0.25">
      <c r="A20" s="3">
        <f>CRI!C20*Planck!L20</f>
        <v>0.32071634871859078</v>
      </c>
      <c r="B20" s="3">
        <f>CRI!C20*Planck!M20</f>
        <v>8.943902518350642E-3</v>
      </c>
      <c r="C20" s="3">
        <f>CRI!C20*Planck!N20</f>
        <v>1.5196625989728578</v>
      </c>
      <c r="D20" s="3">
        <f>CRI!D20*Planck!L20</f>
        <v>0.13480109032078269</v>
      </c>
      <c r="E20" s="3">
        <f>CRI!D20*Planck!M20</f>
        <v>3.7592340272442543E-3</v>
      </c>
      <c r="F20" s="3">
        <f>CRI!D20*Planck!N20</f>
        <v>0.63873318613077923</v>
      </c>
      <c r="G20" s="3">
        <f>CRI!E20*Planck!L20</f>
        <v>9.1203711666849263E-2</v>
      </c>
      <c r="H20" s="3">
        <f>CRI!E20*Planck!M20</f>
        <v>2.5434222786559638E-3</v>
      </c>
      <c r="I20" s="3">
        <f>CRI!E20*Planck!N20</f>
        <v>0.43215405158290643</v>
      </c>
      <c r="J20" s="3">
        <f>CRI!F20*Planck!L20</f>
        <v>0.14056396221181985</v>
      </c>
      <c r="K20" s="3">
        <f>CRI!F20*Planck!M20</f>
        <v>3.9199447756208669E-3</v>
      </c>
      <c r="L20" s="3">
        <f>CRI!F20*Planck!N20</f>
        <v>0.66603962345607282</v>
      </c>
      <c r="M20" s="3">
        <f>CRI!G20*Planck!L20</f>
        <v>0.39162472894309169</v>
      </c>
      <c r="N20" s="3">
        <f>CRI!G20*Planck!M20</f>
        <v>1.0921343465767229E-2</v>
      </c>
      <c r="O20" s="3">
        <f>CRI!G20*Planck!N20</f>
        <v>1.8556505017145128</v>
      </c>
      <c r="P20" s="3">
        <f>CRI!H20*Planck!L20</f>
        <v>0.47994700466442236</v>
      </c>
      <c r="Q20" s="3">
        <f>CRI!H20*Planck!M20</f>
        <v>1.3384410370234886E-2</v>
      </c>
      <c r="R20" s="3">
        <f>CRI!H20*Planck!N20</f>
        <v>2.2741513346347726</v>
      </c>
      <c r="S20" s="3">
        <f>CRI!I20*Planck!L20</f>
        <v>0.68828735150778819</v>
      </c>
      <c r="T20" s="3">
        <f>CRI!I20*Planck!M20</f>
        <v>1.9194453295241574E-2</v>
      </c>
      <c r="U20" s="3">
        <f>CRI!I20*Planck!N20</f>
        <v>3.2613384057644064</v>
      </c>
      <c r="V20" s="3">
        <f>CRI!J20*Planck!L20</f>
        <v>0.35804973618661423</v>
      </c>
      <c r="W20" s="3">
        <f>CRI!J20*Planck!M20</f>
        <v>9.985028670877397E-3</v>
      </c>
      <c r="X20" s="3">
        <f>CRI!J20*Planck!N20</f>
        <v>1.6965608233845419</v>
      </c>
    </row>
    <row r="21" spans="1:24" x14ac:dyDescent="0.25">
      <c r="A21" s="3">
        <f>CRI!C21*Planck!L21</f>
        <v>0.37289462700537063</v>
      </c>
      <c r="B21" s="3">
        <f>CRI!C21*Planck!M21</f>
        <v>1.0352229480459472E-2</v>
      </c>
      <c r="C21" s="3">
        <f>CRI!C21*Planck!N21</f>
        <v>1.7674893130794371</v>
      </c>
      <c r="D21" s="3">
        <f>CRI!D21*Planck!L21</f>
        <v>0.15949985022300034</v>
      </c>
      <c r="E21" s="3">
        <f>CRI!D21*Planck!M21</f>
        <v>4.4280044066809061E-3</v>
      </c>
      <c r="F21" s="3">
        <f>CRI!D21*Planck!N21</f>
        <v>0.75601593664921241</v>
      </c>
      <c r="G21" s="3">
        <f>CRI!E21*Planck!L21</f>
        <v>0.10618757151832625</v>
      </c>
      <c r="H21" s="3">
        <f>CRI!E21*Planck!M21</f>
        <v>2.9479590981464666E-3</v>
      </c>
      <c r="I21" s="3">
        <f>CRI!E21*Planck!N21</f>
        <v>0.50332019891988666</v>
      </c>
      <c r="J21" s="3">
        <f>CRI!F21*Planck!L21</f>
        <v>0.16649162447935104</v>
      </c>
      <c r="K21" s="3">
        <f>CRI!F21*Planck!M21</f>
        <v>4.6221087094395217E-3</v>
      </c>
      <c r="L21" s="3">
        <f>CRI!F21*Planck!N21</f>
        <v>0.78915636126945177</v>
      </c>
      <c r="M21" s="3">
        <f>CRI!G21*Planck!L21</f>
        <v>0.45563062237218727</v>
      </c>
      <c r="N21" s="3">
        <f>CRI!G21*Planck!M21</f>
        <v>1.2649130396436416E-2</v>
      </c>
      <c r="O21" s="3">
        <f>CRI!G21*Planck!N21</f>
        <v>2.1596510044189374</v>
      </c>
      <c r="P21" s="3">
        <f>CRI!H21*Planck!L21</f>
        <v>0.57842365774934645</v>
      </c>
      <c r="Q21" s="3">
        <f>CRI!H21*Planck!M21</f>
        <v>1.6058087213634595E-2</v>
      </c>
      <c r="R21" s="3">
        <f>CRI!H21*Planck!N21</f>
        <v>2.7416797118118925</v>
      </c>
      <c r="S21" s="3">
        <f>CRI!I21*Planck!L21</f>
        <v>0.80143212413419895</v>
      </c>
      <c r="T21" s="3">
        <f>CRI!I21*Planck!M21</f>
        <v>2.2249205703706254E-2</v>
      </c>
      <c r="U21" s="3">
        <f>CRI!I21*Planck!N21</f>
        <v>3.7987211720949468</v>
      </c>
      <c r="V21" s="3">
        <f>CRI!J21*Planck!L21</f>
        <v>0.43989913029539818</v>
      </c>
      <c r="W21" s="3">
        <f>CRI!J21*Planck!M21</f>
        <v>1.2212395715229531E-2</v>
      </c>
      <c r="X21" s="3">
        <f>CRI!J21*Planck!N21</f>
        <v>2.0850850490233985</v>
      </c>
    </row>
    <row r="22" spans="1:24" x14ac:dyDescent="0.25">
      <c r="A22" s="3">
        <f>CRI!C22*Planck!L22</f>
        <v>0.42747944611873301</v>
      </c>
      <c r="B22" s="3">
        <f>CRI!C22*Planck!M22</f>
        <v>1.1829619892593868E-2</v>
      </c>
      <c r="C22" s="3">
        <f>CRI!C22*Planck!N22</f>
        <v>2.0268682525472044</v>
      </c>
      <c r="D22" s="3">
        <f>CRI!D22*Planck!L22</f>
        <v>0.1853524160905444</v>
      </c>
      <c r="E22" s="3">
        <f>CRI!D22*Planck!M22</f>
        <v>5.1292492503043725E-3</v>
      </c>
      <c r="F22" s="3">
        <f>CRI!D22*Planck!N22</f>
        <v>0.87883740637788943</v>
      </c>
      <c r="G22" s="3">
        <f>CRI!E22*Planck!L22</f>
        <v>0.12189843580729495</v>
      </c>
      <c r="H22" s="3">
        <f>CRI!E22*Planck!M22</f>
        <v>3.3732900474974701E-3</v>
      </c>
      <c r="I22" s="3">
        <f>CRI!E22*Planck!N22</f>
        <v>0.57797415014041376</v>
      </c>
      <c r="J22" s="3">
        <f>CRI!F22*Planck!L22</f>
        <v>0.19370162402255089</v>
      </c>
      <c r="K22" s="3">
        <f>CRI!F22*Planck!M22</f>
        <v>5.3602965138315967E-3</v>
      </c>
      <c r="L22" s="3">
        <f>CRI!F22*Planck!N22</f>
        <v>0.91842467693545204</v>
      </c>
      <c r="M22" s="3">
        <f>CRI!G22*Planck!L22</f>
        <v>0.52266041654360718</v>
      </c>
      <c r="N22" s="3">
        <f>CRI!G22*Planck!M22</f>
        <v>1.4463558696804222E-2</v>
      </c>
      <c r="O22" s="3">
        <f>CRI!G22*Planck!N22</f>
        <v>2.4781631369034178</v>
      </c>
      <c r="P22" s="3">
        <f>CRI!H22*Planck!L22</f>
        <v>0.68463505042453332</v>
      </c>
      <c r="Q22" s="3">
        <f>CRI!H22*Planck!M22</f>
        <v>1.8945875609232367E-2</v>
      </c>
      <c r="R22" s="3">
        <f>CRI!H22*Planck!N22</f>
        <v>3.2461561857201322</v>
      </c>
      <c r="S22" s="3">
        <f>CRI!I22*Planck!L22</f>
        <v>0.92008271410711684</v>
      </c>
      <c r="T22" s="3">
        <f>CRI!I22*Planck!M22</f>
        <v>2.5461408440700085E-2</v>
      </c>
      <c r="U22" s="3">
        <f>CRI!I22*Planck!N22</f>
        <v>4.3625172154433978</v>
      </c>
      <c r="V22" s="3">
        <f>CRI!J22*Planck!L22</f>
        <v>0.53267946606201499</v>
      </c>
      <c r="W22" s="3">
        <f>CRI!J22*Planck!M22</f>
        <v>1.474081541303689E-2</v>
      </c>
      <c r="X22" s="3">
        <f>CRI!J22*Planck!N22</f>
        <v>2.5256678615724932</v>
      </c>
    </row>
    <row r="23" spans="1:24" x14ac:dyDescent="0.25">
      <c r="A23" s="3">
        <f>CRI!C23*Planck!L23</f>
        <v>0.47332656298429165</v>
      </c>
      <c r="B23" s="3">
        <f>CRI!C23*Planck!M23</f>
        <v>1.3072033194756643E-2</v>
      </c>
      <c r="C23" s="3">
        <f>CRI!C23*Planck!N23</f>
        <v>2.2449941726600775</v>
      </c>
      <c r="D23" s="3">
        <f>CRI!D23*Planck!L23</f>
        <v>0.20771619000834679</v>
      </c>
      <c r="E23" s="3">
        <f>CRI!D23*Planck!M23</f>
        <v>5.7365741608877332E-3</v>
      </c>
      <c r="F23" s="3">
        <f>CRI!D23*Planck!N23</f>
        <v>0.98520064708763844</v>
      </c>
      <c r="G23" s="3">
        <f>CRI!E23*Planck!L23</f>
        <v>0.13502477177746497</v>
      </c>
      <c r="H23" s="3">
        <f>CRI!E23*Planck!M23</f>
        <v>3.7290286174960327E-3</v>
      </c>
      <c r="I23" s="3">
        <f>CRI!E23*Planck!N23</f>
        <v>0.64042428528403916</v>
      </c>
      <c r="J23" s="3">
        <f>CRI!F23*Planck!L23</f>
        <v>0.21696446204789921</v>
      </c>
      <c r="K23" s="3">
        <f>CRI!F23*Planck!M23</f>
        <v>5.9919870798943106E-3</v>
      </c>
      <c r="L23" s="3">
        <f>CRI!F23*Planck!N23</f>
        <v>1.0290653241618877</v>
      </c>
      <c r="M23" s="3">
        <f>CRI!G23*Planck!L23</f>
        <v>0.57949672599835311</v>
      </c>
      <c r="N23" s="3">
        <f>CRI!G23*Planck!M23</f>
        <v>1.6004173504952153E-2</v>
      </c>
      <c r="O23" s="3">
        <f>CRI!G23*Planck!N23</f>
        <v>2.7485606654724588</v>
      </c>
      <c r="P23" s="3">
        <f>CRI!H23*Planck!L23</f>
        <v>0.78110905646059536</v>
      </c>
      <c r="Q23" s="3">
        <f>CRI!H23*Planck!M23</f>
        <v>2.1572175139295546E-2</v>
      </c>
      <c r="R23" s="3">
        <f>CRI!H23*Planck!N23</f>
        <v>3.7048106256910929</v>
      </c>
      <c r="S23" s="3">
        <f>CRI!I23*Planck!L23</f>
        <v>1.0208242677257933</v>
      </c>
      <c r="T23" s="3">
        <f>CRI!I23*Planck!M23</f>
        <v>2.8192477999946033E-2</v>
      </c>
      <c r="U23" s="3">
        <f>CRI!I23*Planck!N23</f>
        <v>4.8417830554556334</v>
      </c>
      <c r="V23" s="3">
        <f>CRI!J23*Planck!L23</f>
        <v>0.62555312075532399</v>
      </c>
      <c r="W23" s="3">
        <f>CRI!J23*Planck!M23</f>
        <v>1.7276129841604908E-2</v>
      </c>
      <c r="X23" s="3">
        <f>CRI!J23*Planck!N23</f>
        <v>2.9670067573022201</v>
      </c>
    </row>
    <row r="24" spans="1:24" x14ac:dyDescent="0.25">
      <c r="A24" s="3">
        <f>CRI!C24*Planck!L24</f>
        <v>0.52077998112216384</v>
      </c>
      <c r="B24" s="3">
        <f>CRI!C24*Planck!M24</f>
        <v>1.4366076206730012E-2</v>
      </c>
      <c r="C24" s="3">
        <f>CRI!C24*Planck!N24</f>
        <v>2.4710085984187611</v>
      </c>
      <c r="D24" s="3">
        <f>CRI!D24*Planck!L24</f>
        <v>0.23114070395011108</v>
      </c>
      <c r="E24" s="3">
        <f>CRI!D24*Planck!M24</f>
        <v>6.3761762890144156E-3</v>
      </c>
      <c r="F24" s="3">
        <f>CRI!D24*Planck!N24</f>
        <v>1.0967216245036693</v>
      </c>
      <c r="G24" s="3">
        <f>CRI!E24*Planck!L24</f>
        <v>0.14879428032061823</v>
      </c>
      <c r="H24" s="3">
        <f>CRI!E24*Planck!M24</f>
        <v>4.1045932019228596E-3</v>
      </c>
      <c r="I24" s="3">
        <f>CRI!E24*Planck!N24</f>
        <v>0.70600245669107464</v>
      </c>
      <c r="J24" s="3">
        <f>CRI!F24*Planck!L24</f>
        <v>0.24133209301316713</v>
      </c>
      <c r="K24" s="3">
        <f>CRI!F24*Planck!M24</f>
        <v>6.6573128096940638E-3</v>
      </c>
      <c r="L24" s="3">
        <f>CRI!F24*Planck!N24</f>
        <v>1.1450779571537431</v>
      </c>
      <c r="M24" s="3">
        <f>CRI!G24*Planck!L24</f>
        <v>0.63920392203487508</v>
      </c>
      <c r="N24" s="3">
        <f>CRI!G24*Planck!M24</f>
        <v>1.7632882577027519E-2</v>
      </c>
      <c r="O24" s="3">
        <f>CRI!G24*Planck!N24</f>
        <v>3.0329091838126163</v>
      </c>
      <c r="P24" s="3">
        <f>CRI!H24*Planck!L24</f>
        <v>0.88522405401704807</v>
      </c>
      <c r="Q24" s="3">
        <f>CRI!H24*Planck!M24</f>
        <v>2.4419518186234224E-2</v>
      </c>
      <c r="R24" s="3">
        <f>CRI!H24*Planck!N24</f>
        <v>4.2002310539853935</v>
      </c>
      <c r="S24" s="3">
        <f>CRI!I24*Planck!L24</f>
        <v>1.126556147030215</v>
      </c>
      <c r="T24" s="3">
        <f>CRI!I24*Planck!M24</f>
        <v>3.1076830995928284E-2</v>
      </c>
      <c r="U24" s="3">
        <f>CRI!I24*Planck!N24</f>
        <v>5.3453090111391361</v>
      </c>
      <c r="V24" s="3">
        <f>CRI!J24*Planck!L24</f>
        <v>0.73316852919625186</v>
      </c>
      <c r="W24" s="3">
        <f>CRI!J24*Planck!M24</f>
        <v>2.0224961297693876E-2</v>
      </c>
      <c r="X24" s="3">
        <f>CRI!J24*Planck!N24</f>
        <v>3.4787545708462955</v>
      </c>
    </row>
    <row r="25" spans="1:24" x14ac:dyDescent="0.25">
      <c r="A25" s="3">
        <f>CRI!C25*Planck!L25</f>
        <v>0.57449639818084186</v>
      </c>
      <c r="B25" s="3">
        <f>CRI!C25*Planck!M25</f>
        <v>1.5841244429504665E-2</v>
      </c>
      <c r="C25" s="3">
        <f>CRI!C25*Planck!N25</f>
        <v>2.7271095841863002</v>
      </c>
      <c r="D25" s="3">
        <f>CRI!D25*Planck!L25</f>
        <v>0.25796014741845646</v>
      </c>
      <c r="E25" s="3">
        <f>CRI!D25*Planck!M25</f>
        <v>7.113029361483468E-3</v>
      </c>
      <c r="F25" s="3">
        <f>CRI!D25*Planck!N25</f>
        <v>1.2245256760365937</v>
      </c>
      <c r="G25" s="3">
        <f>CRI!E25*Planck!L25</f>
        <v>0.16446367477333904</v>
      </c>
      <c r="H25" s="3">
        <f>CRI!E25*Planck!M25</f>
        <v>4.534944483740551E-3</v>
      </c>
      <c r="I25" s="3">
        <f>CRI!E25*Planck!N25</f>
        <v>0.78070195939450948</v>
      </c>
      <c r="J25" s="3">
        <f>CRI!F25*Planck!L25</f>
        <v>0.26899948997173539</v>
      </c>
      <c r="K25" s="3">
        <f>CRI!F25*Planck!M25</f>
        <v>7.417429744638656E-3</v>
      </c>
      <c r="L25" s="3">
        <f>CRI!F25*Planck!N25</f>
        <v>1.2769289582425265</v>
      </c>
      <c r="M25" s="3">
        <f>CRI!G25*Planck!L25</f>
        <v>0.70741909423052685</v>
      </c>
      <c r="N25" s="3">
        <f>CRI!G25*Planck!M25</f>
        <v>1.9506473532801823E-2</v>
      </c>
      <c r="O25" s="3">
        <f>CRI!G25*Planck!N25</f>
        <v>3.3580878801352876</v>
      </c>
      <c r="P25" s="3">
        <f>CRI!H25*Planck!L25</f>
        <v>1.0039042942328751</v>
      </c>
      <c r="Q25" s="3">
        <f>CRI!H25*Planck!M25</f>
        <v>2.7681798108969723E-2</v>
      </c>
      <c r="R25" s="3">
        <f>CRI!H25*Planck!N25</f>
        <v>4.7654903165231977</v>
      </c>
      <c r="S25" s="3">
        <f>CRI!I25*Planck!L25</f>
        <v>1.2467698304050112</v>
      </c>
      <c r="T25" s="3">
        <f>CRI!I25*Planck!M25</f>
        <v>3.437860653838385E-2</v>
      </c>
      <c r="U25" s="3">
        <f>CRI!I25*Planck!N25</f>
        <v>5.9183625250537197</v>
      </c>
      <c r="V25" s="3">
        <f>CRI!J25*Planck!L25</f>
        <v>0.85881579210406633</v>
      </c>
      <c r="W25" s="3">
        <f>CRI!J25*Planck!M25</f>
        <v>2.3681107358930111E-2</v>
      </c>
      <c r="X25" s="3">
        <f>CRI!J25*Planck!N25</f>
        <v>4.0767614646737949</v>
      </c>
    </row>
    <row r="26" spans="1:24" x14ac:dyDescent="0.25">
      <c r="A26" s="3">
        <f>CRI!C26*Planck!L26</f>
        <v>0.63916213857426851</v>
      </c>
      <c r="B26" s="3">
        <f>CRI!C26*Planck!M26</f>
        <v>1.7627749349110076E-2</v>
      </c>
      <c r="C26" s="3">
        <f>CRI!C26*Planck!N26</f>
        <v>3.0356330044633162</v>
      </c>
      <c r="D26" s="3">
        <f>CRI!D26*Planck!L26</f>
        <v>0.28956933036390237</v>
      </c>
      <c r="E26" s="3">
        <f>CRI!D26*Planck!M26</f>
        <v>7.9861669939190246E-3</v>
      </c>
      <c r="F26" s="3">
        <f>CRI!D26*Planck!N26</f>
        <v>1.3752789210790584</v>
      </c>
      <c r="G26" s="3">
        <f>CRI!E26*Planck!L26</f>
        <v>0.18333530890342473</v>
      </c>
      <c r="H26" s="3">
        <f>CRI!E26*Planck!M26</f>
        <v>5.0562895971907086E-3</v>
      </c>
      <c r="I26" s="3">
        <f>CRI!E26*Planck!N26</f>
        <v>0.87073166729203177</v>
      </c>
      <c r="J26" s="3">
        <f>CRI!F26*Planck!L26</f>
        <v>0.30187539904372129</v>
      </c>
      <c r="K26" s="3">
        <f>CRI!F26*Planck!M26</f>
        <v>8.3255617751003177E-3</v>
      </c>
      <c r="L26" s="3">
        <f>CRI!F26*Planck!N26</f>
        <v>1.4337252932671538</v>
      </c>
      <c r="M26" s="3">
        <f>CRI!G26*Planck!L26</f>
        <v>0.78984869383735734</v>
      </c>
      <c r="N26" s="3">
        <f>CRI!G26*Planck!M26</f>
        <v>2.1783603812554495E-2</v>
      </c>
      <c r="O26" s="3">
        <f>CRI!G26*Planck!N26</f>
        <v>3.7513028679910136</v>
      </c>
      <c r="P26" s="3">
        <f>CRI!H26*Planck!L26</f>
        <v>1.1442132429643879</v>
      </c>
      <c r="Q26" s="3">
        <f>CRI!H26*Planck!M26</f>
        <v>3.1556788225754619E-2</v>
      </c>
      <c r="R26" s="3">
        <f>CRI!H26*Planck!N26</f>
        <v>5.4343198303869817</v>
      </c>
      <c r="S26" s="3">
        <f>CRI!I26*Planck!L26</f>
        <v>1.3918414821133973</v>
      </c>
      <c r="T26" s="3">
        <f>CRI!I26*Planck!M26</f>
        <v>3.8386242394014947E-2</v>
      </c>
      <c r="U26" s="3">
        <f>CRI!I26*Planck!N26</f>
        <v>6.610403972784165</v>
      </c>
      <c r="V26" s="3">
        <f>CRI!J26*Planck!L26</f>
        <v>1.0063350448986617</v>
      </c>
      <c r="W26" s="3">
        <f>CRI!J26*Planck!M26</f>
        <v>2.7754181391702975E-2</v>
      </c>
      <c r="X26" s="3">
        <f>CRI!J26*Planck!N26</f>
        <v>4.7794819052591384</v>
      </c>
    </row>
    <row r="27" spans="1:24" x14ac:dyDescent="0.25">
      <c r="A27" s="3">
        <f>CRI!C27*Planck!L27</f>
        <v>0.71939865097609301</v>
      </c>
      <c r="B27" s="3">
        <f>CRI!C27*Planck!M27</f>
        <v>1.9854037801841293E-2</v>
      </c>
      <c r="C27" s="3">
        <f>CRI!C27*Planck!N27</f>
        <v>3.4186171340045477</v>
      </c>
      <c r="D27" s="3">
        <f>CRI!D27*Planck!L27</f>
        <v>0.32854426580010548</v>
      </c>
      <c r="E27" s="3">
        <f>CRI!D27*Planck!M27</f>
        <v>9.0671983661952359E-3</v>
      </c>
      <c r="F27" s="3">
        <f>CRI!D27*Planck!N27</f>
        <v>1.5612582186792423</v>
      </c>
      <c r="G27" s="3">
        <f>CRI!E27*Planck!L27</f>
        <v>0.2067563052017905</v>
      </c>
      <c r="H27" s="3">
        <f>CRI!E27*Planck!M27</f>
        <v>5.7060817304504501E-3</v>
      </c>
      <c r="I27" s="3">
        <f>CRI!E27*Planck!N27</f>
        <v>0.98251594796193686</v>
      </c>
      <c r="J27" s="3">
        <f>CRI!F27*Planck!L27</f>
        <v>0.34270565656735136</v>
      </c>
      <c r="K27" s="3">
        <f>CRI!F27*Planck!M27</f>
        <v>9.4580258819795138E-3</v>
      </c>
      <c r="L27" s="3">
        <f>CRI!F27*Planck!N27</f>
        <v>1.6285538315533474</v>
      </c>
      <c r="M27" s="3">
        <f>CRI!G27*Planck!L27</f>
        <v>0.89216761833649327</v>
      </c>
      <c r="N27" s="3">
        <f>CRI!G27*Planck!M27</f>
        <v>2.4622133494409476E-2</v>
      </c>
      <c r="O27" s="3">
        <f>CRI!G27*Planck!N27</f>
        <v>4.2396236110686321</v>
      </c>
      <c r="P27" s="3">
        <f>CRI!H27*Planck!L27</f>
        <v>1.3141770632004219</v>
      </c>
      <c r="Q27" s="3">
        <f>CRI!H27*Planck!M27</f>
        <v>3.6268793464780943E-2</v>
      </c>
      <c r="R27" s="3">
        <f>CRI!H27*Planck!N27</f>
        <v>6.2450328747169692</v>
      </c>
      <c r="S27" s="3">
        <f>CRI!I27*Planck!L27</f>
        <v>1.5719143751642979</v>
      </c>
      <c r="T27" s="3">
        <f>CRI!I27*Planck!M27</f>
        <v>4.3381854252054798E-2</v>
      </c>
      <c r="U27" s="3">
        <f>CRI!I27*Planck!N27</f>
        <v>7.4698130290256852</v>
      </c>
      <c r="V27" s="3">
        <f>CRI!J27*Planck!L27</f>
        <v>1.178227711834861</v>
      </c>
      <c r="W27" s="3">
        <f>CRI!J27*Planck!M27</f>
        <v>3.2516849313251883E-2</v>
      </c>
      <c r="X27" s="3">
        <f>CRI!J27*Planck!N27</f>
        <v>5.5989949911255579</v>
      </c>
    </row>
    <row r="28" spans="1:24" x14ac:dyDescent="0.25">
      <c r="A28" s="3">
        <f>CRI!C28*Planck!L28</f>
        <v>0.81895779470303531</v>
      </c>
      <c r="B28" s="3">
        <f>CRI!C28*Planck!M28</f>
        <v>2.2641886085818307E-2</v>
      </c>
      <c r="C28" s="3">
        <f>CRI!C28*Planck!N28</f>
        <v>3.8940600410979114</v>
      </c>
      <c r="D28" s="3">
        <f>CRI!D28*Planck!L28</f>
        <v>0.37621681026381554</v>
      </c>
      <c r="E28" s="3">
        <f>CRI!D28*Planck!M28</f>
        <v>1.0401339625385777E-2</v>
      </c>
      <c r="F28" s="3">
        <f>CRI!D28*Planck!N28</f>
        <v>1.7888722191952158</v>
      </c>
      <c r="G28" s="3">
        <f>CRI!E28*Planck!L28</f>
        <v>0.23606393845738124</v>
      </c>
      <c r="H28" s="3">
        <f>CRI!E28*Planck!M28</f>
        <v>6.526505807860088E-3</v>
      </c>
      <c r="I28" s="3">
        <f>CRI!E28*Planck!N28</f>
        <v>1.1224597358212038</v>
      </c>
      <c r="J28" s="3">
        <f>CRI!F28*Planck!L28</f>
        <v>0.39300932024983992</v>
      </c>
      <c r="K28" s="3">
        <f>CRI!F28*Planck!M28</f>
        <v>1.0865605428407287E-2</v>
      </c>
      <c r="L28" s="3">
        <f>CRI!F28*Planck!N28</f>
        <v>1.8687188761893367</v>
      </c>
      <c r="M28" s="3">
        <f>CRI!G28*Planck!L28</f>
        <v>1.0191761829979415</v>
      </c>
      <c r="N28" s="3">
        <f>CRI!G28*Planck!M28</f>
        <v>2.8177362967997863E-2</v>
      </c>
      <c r="O28" s="3">
        <f>CRI!G28*Planck!N28</f>
        <v>4.8460778744893567</v>
      </c>
      <c r="P28" s="3">
        <f>CRI!H28*Planck!L28</f>
        <v>1.5210138852725932</v>
      </c>
      <c r="Q28" s="3">
        <f>CRI!H28*Planck!M28</f>
        <v>4.2051767927525324E-2</v>
      </c>
      <c r="R28" s="3">
        <f>CRI!H28*Planck!N28</f>
        <v>7.2322645085059785</v>
      </c>
      <c r="S28" s="3">
        <f>CRI!I28*Planck!L28</f>
        <v>1.7951839040828759</v>
      </c>
      <c r="T28" s="3">
        <f>CRI!I28*Planck!M28</f>
        <v>4.963179998070346E-2</v>
      </c>
      <c r="U28" s="3">
        <f>CRI!I28*Planck!N28</f>
        <v>8.5359147351984568</v>
      </c>
      <c r="V28" s="3">
        <f>CRI!J28*Planck!L28</f>
        <v>1.3818298121191988</v>
      </c>
      <c r="W28" s="3">
        <f>CRI!J28*Planck!M28</f>
        <v>3.8203718675558572E-2</v>
      </c>
      <c r="X28" s="3">
        <f>CRI!J28*Planck!N28</f>
        <v>6.5704585630354746</v>
      </c>
    </row>
    <row r="29" spans="1:24" x14ac:dyDescent="0.25">
      <c r="A29" s="3">
        <f>CRI!C29*Planck!L29</f>
        <v>0.93778869140005527</v>
      </c>
      <c r="B29" s="3">
        <f>CRI!C29*Planck!M29</f>
        <v>2.599328748817243E-2</v>
      </c>
      <c r="C29" s="3">
        <f>CRI!C29*Planck!N29</f>
        <v>4.4618934290281818</v>
      </c>
      <c r="D29" s="3">
        <f>CRI!D29*Planck!L29</f>
        <v>0.43279707076457347</v>
      </c>
      <c r="E29" s="3">
        <f>CRI!D29*Planck!M29</f>
        <v>1.1996112543890079E-2</v>
      </c>
      <c r="F29" s="3">
        <f>CRI!D29*Planck!N29</f>
        <v>2.0591999283592357</v>
      </c>
      <c r="G29" s="3">
        <f>CRI!E29*Planck!L29</f>
        <v>0.27174769028331647</v>
      </c>
      <c r="H29" s="3">
        <f>CRI!E29*Planck!M29</f>
        <v>7.5322041122457811E-3</v>
      </c>
      <c r="I29" s="3">
        <f>CRI!E29*Planck!N29</f>
        <v>1.2929450362837289</v>
      </c>
      <c r="J29" s="3">
        <f>CRI!F29*Planck!L29</f>
        <v>0.45315963611277837</v>
      </c>
      <c r="K29" s="3">
        <f>CRI!F29*Planck!M29</f>
        <v>1.2560514759385334E-2</v>
      </c>
      <c r="L29" s="3">
        <f>CRI!F29*Planck!N29</f>
        <v>2.1560827308055637</v>
      </c>
      <c r="M29" s="3">
        <f>CRI!G29*Planck!L29</f>
        <v>1.1717730786739735</v>
      </c>
      <c r="N29" s="3">
        <f>CRI!G29*Planck!M29</f>
        <v>3.2478782037136097E-2</v>
      </c>
      <c r="O29" s="3">
        <f>CRI!G29*Planck!N29</f>
        <v>5.5751649044114462</v>
      </c>
      <c r="P29" s="3">
        <f>CRI!H29*Planck!L29</f>
        <v>1.7667302153024333</v>
      </c>
      <c r="Q29" s="3">
        <f>CRI!H29*Planck!M29</f>
        <v>4.8969588588061122E-2</v>
      </c>
      <c r="R29" s="3">
        <f>CRI!H29*Planck!N29</f>
        <v>8.4059042413432614</v>
      </c>
      <c r="S29" s="3">
        <f>CRI!I29*Planck!L29</f>
        <v>2.0614320701600897</v>
      </c>
      <c r="T29" s="3">
        <f>CRI!I29*Planck!M29</f>
        <v>5.7138027925047005E-2</v>
      </c>
      <c r="U29" s="3">
        <f>CRI!I29*Planck!N29</f>
        <v>9.8080626185664865</v>
      </c>
      <c r="V29" s="3">
        <f>CRI!J29*Planck!L29</f>
        <v>1.6234518009432459</v>
      </c>
      <c r="W29" s="3">
        <f>CRI!J29*Planck!M29</f>
        <v>4.4998249362667234E-2</v>
      </c>
      <c r="X29" s="3">
        <f>CRI!J29*Planck!N29</f>
        <v>7.724201613220913</v>
      </c>
    </row>
    <row r="30" spans="1:24" x14ac:dyDescent="0.25">
      <c r="A30" s="3">
        <f>CRI!C30*Planck!L30</f>
        <v>1.0744831414100926</v>
      </c>
      <c r="B30" s="3">
        <f>CRI!C30*Planck!M30</f>
        <v>2.9847493910127667E-2</v>
      </c>
      <c r="C30" s="3">
        <f>CRI!C30*Planck!N30</f>
        <v>5.1155013323263603</v>
      </c>
      <c r="D30" s="3">
        <f>CRI!D30*Planck!L30</f>
        <v>0.49836643925426594</v>
      </c>
      <c r="E30" s="3">
        <f>CRI!D30*Planck!M30</f>
        <v>1.3843855419762654E-2</v>
      </c>
      <c r="F30" s="3">
        <f>CRI!D30*Planck!N30</f>
        <v>2.3726702502249193</v>
      </c>
      <c r="G30" s="3">
        <f>CRI!E30*Planck!L30</f>
        <v>0.31270051090463741</v>
      </c>
      <c r="H30" s="3">
        <f>CRI!E30*Planck!M30</f>
        <v>8.6863406555373508E-3</v>
      </c>
      <c r="I30" s="3">
        <f>CRI!E30*Planck!N30</f>
        <v>1.4887342746509298</v>
      </c>
      <c r="J30" s="3">
        <f>CRI!F30*Planck!L30</f>
        <v>0.52258373425639137</v>
      </c>
      <c r="K30" s="3">
        <f>CRI!F30*Planck!M30</f>
        <v>1.4516574736835519E-2</v>
      </c>
      <c r="L30" s="3">
        <f>CRI!F30*Planck!N30</f>
        <v>2.4879662470389179</v>
      </c>
      <c r="M30" s="3">
        <f>CRI!G30*Planck!L30</f>
        <v>1.348520953276249</v>
      </c>
      <c r="N30" s="3">
        <f>CRI!G30*Planck!M30</f>
        <v>3.7459844077004832E-2</v>
      </c>
      <c r="O30" s="3">
        <f>CRI!G30*Planck!N30</f>
        <v>6.4201665594321344</v>
      </c>
      <c r="P30" s="3">
        <f>CRI!H30*Planck!L30</f>
        <v>2.0512473731624858</v>
      </c>
      <c r="Q30" s="3">
        <f>CRI!H30*Planck!M30</f>
        <v>5.6980506365399912E-2</v>
      </c>
      <c r="R30" s="3">
        <f>CRI!H30*Planck!N30</f>
        <v>9.7657732038243061</v>
      </c>
      <c r="S30" s="3">
        <f>CRI!I30*Planck!L30</f>
        <v>2.3694711267869062</v>
      </c>
      <c r="T30" s="3">
        <f>CRI!I30*Planck!M30</f>
        <v>6.5820274233602996E-2</v>
      </c>
      <c r="U30" s="3">
        <f>CRI!I30*Planck!N30</f>
        <v>11.280803056695971</v>
      </c>
      <c r="V30" s="3">
        <f>CRI!J30*Planck!L30</f>
        <v>1.9025446845529435</v>
      </c>
      <c r="W30" s="3">
        <f>CRI!J30*Planck!M30</f>
        <v>5.284977371670687E-2</v>
      </c>
      <c r="X30" s="3">
        <f>CRI!J30*Planck!N30</f>
        <v>9.0578153286506282</v>
      </c>
    </row>
    <row r="31" spans="1:24" x14ac:dyDescent="0.25">
      <c r="A31" s="3">
        <f>CRI!C31*Planck!L31</f>
        <v>1.2286075775974807</v>
      </c>
      <c r="B31" s="3">
        <f>CRI!C31*Planck!M31</f>
        <v>3.4170075759119539E-2</v>
      </c>
      <c r="C31" s="3">
        <f>CRI!C31*Planck!N31</f>
        <v>5.8528982122984043</v>
      </c>
      <c r="D31" s="3">
        <f>CRI!D31*Planck!L31</f>
        <v>0.5722148559424306</v>
      </c>
      <c r="E31" s="3">
        <f>CRI!D31*Planck!M31</f>
        <v>1.5914459046623596E-2</v>
      </c>
      <c r="F31" s="3">
        <f>CRI!D31*Planck!N31</f>
        <v>2.7259438802625442</v>
      </c>
      <c r="G31" s="3">
        <f>CRI!E31*Planck!L31</f>
        <v>0.35958059399783693</v>
      </c>
      <c r="H31" s="3">
        <f>CRI!E31*Planck!M31</f>
        <v>1.0000667717223501E-2</v>
      </c>
      <c r="I31" s="3">
        <f>CRI!E31*Planck!N31</f>
        <v>1.7129868431241666</v>
      </c>
      <c r="J31" s="3">
        <f>CRI!F31*Planck!L31</f>
        <v>0.60092291419124311</v>
      </c>
      <c r="K31" s="3">
        <f>CRI!F31*Planck!M31</f>
        <v>1.6712888539608964E-2</v>
      </c>
      <c r="L31" s="3">
        <f>CRI!F31*Planck!N31</f>
        <v>2.8627046701736751</v>
      </c>
      <c r="M31" s="3">
        <f>CRI!G31*Planck!L31</f>
        <v>1.5482888364020528</v>
      </c>
      <c r="N31" s="3">
        <f>CRI!G31*Planck!M31</f>
        <v>4.3061061808126085E-2</v>
      </c>
      <c r="O31" s="3">
        <f>CRI!G31*Planck!N31</f>
        <v>7.3758107372409993</v>
      </c>
      <c r="P31" s="3">
        <f>CRI!H31*Planck!L31</f>
        <v>2.3730372894823422</v>
      </c>
      <c r="Q31" s="3">
        <f>CRI!H31*Planck!M31</f>
        <v>6.5998993852366739E-2</v>
      </c>
      <c r="R31" s="3">
        <f>CRI!H31*Planck!N31</f>
        <v>11.304785972823494</v>
      </c>
      <c r="S31" s="3">
        <f>CRI!I31*Planck!L31</f>
        <v>2.7175339884680914</v>
      </c>
      <c r="T31" s="3">
        <f>CRI!I31*Planck!M31</f>
        <v>7.5580147768191136E-2</v>
      </c>
      <c r="U31" s="3">
        <f>CRI!I31*Planck!N31</f>
        <v>12.945915451757065</v>
      </c>
      <c r="V31" s="3">
        <f>CRI!J31*Planck!L31</f>
        <v>2.2168459895184642</v>
      </c>
      <c r="W31" s="3">
        <f>CRI!J31*Planck!M31</f>
        <v>6.1654996102395491E-2</v>
      </c>
      <c r="X31" s="3">
        <f>CRI!J31*Planck!N31</f>
        <v>10.560714556527339</v>
      </c>
    </row>
    <row r="32" spans="1:24" x14ac:dyDescent="0.25">
      <c r="A32" s="3">
        <f>CRI!C32*Planck!L32</f>
        <v>1.3988168426273611</v>
      </c>
      <c r="B32" s="3">
        <f>CRI!C32*Planck!M32</f>
        <v>3.8900675237396154E-2</v>
      </c>
      <c r="C32" s="3">
        <f>CRI!C32*Planck!N32</f>
        <v>6.6677686315999694</v>
      </c>
      <c r="D32" s="3">
        <f>CRI!D32*Planck!L32</f>
        <v>0.65500153742074829</v>
      </c>
      <c r="E32" s="3">
        <f>CRI!D32*Planck!M32</f>
        <v>1.8215395547669627E-2</v>
      </c>
      <c r="F32" s="3">
        <f>CRI!D32*Planck!N32</f>
        <v>3.1222091211460175</v>
      </c>
      <c r="G32" s="3">
        <f>CRI!E32*Planck!L32</f>
        <v>0.41076367600962183</v>
      </c>
      <c r="H32" s="3">
        <f>CRI!E32*Planck!M32</f>
        <v>1.1423214157013155E-2</v>
      </c>
      <c r="I32" s="3">
        <f>CRI!E32*Planck!N32</f>
        <v>1.9579955505491973</v>
      </c>
      <c r="J32" s="3">
        <f>CRI!F32*Planck!L32</f>
        <v>0.68830670034044739</v>
      </c>
      <c r="K32" s="3">
        <f>CRI!F32*Planck!M32</f>
        <v>1.9141602100940965E-2</v>
      </c>
      <c r="L32" s="3">
        <f>CRI!F32*Planck!N32</f>
        <v>3.2809655171364929</v>
      </c>
      <c r="M32" s="3">
        <f>CRI!G32*Planck!L32</f>
        <v>1.7707244952306673</v>
      </c>
      <c r="N32" s="3">
        <f>CRI!G32*Planck!M32</f>
        <v>4.9243315082259417E-2</v>
      </c>
      <c r="O32" s="3">
        <f>CRI!G32*Planck!N32</f>
        <v>8.4405483868269453</v>
      </c>
      <c r="P32" s="3">
        <f>CRI!H32*Planck!L32</f>
        <v>2.7310233594153237</v>
      </c>
      <c r="Q32" s="3">
        <f>CRI!H32*Planck!M32</f>
        <v>7.5948937368249633E-2</v>
      </c>
      <c r="R32" s="3">
        <f>CRI!H32*Planck!N32</f>
        <v>13.018024471218988</v>
      </c>
      <c r="S32" s="3">
        <f>CRI!I32*Planck!L32</f>
        <v>3.1029310120186304</v>
      </c>
      <c r="T32" s="3">
        <f>CRI!I32*Planck!M32</f>
        <v>8.6291577213112911E-2</v>
      </c>
      <c r="U32" s="3">
        <f>CRI!I32*Planck!N32</f>
        <v>14.790804226445966</v>
      </c>
      <c r="V32" s="3">
        <f>CRI!J32*Planck!L32</f>
        <v>2.5644975448168283</v>
      </c>
      <c r="W32" s="3">
        <f>CRI!J32*Planck!M32</f>
        <v>7.1317904601892954E-2</v>
      </c>
      <c r="X32" s="3">
        <f>CRI!J32*Planck!N32</f>
        <v>12.224242491266612</v>
      </c>
    </row>
    <row r="33" spans="1:24" x14ac:dyDescent="0.25">
      <c r="A33" s="3">
        <f>CRI!C33*Planck!L33</f>
        <v>1.5715636291015769</v>
      </c>
      <c r="B33" s="3">
        <f>CRI!C33*Planck!M33</f>
        <v>4.3689896136114174E-2</v>
      </c>
      <c r="C33" s="3">
        <f>CRI!C33*Planck!N33</f>
        <v>7.4958160481424576</v>
      </c>
      <c r="D33" s="3">
        <f>CRI!D33*Planck!L33</f>
        <v>0.74014770758005843</v>
      </c>
      <c r="E33" s="3">
        <f>CRI!D33*Planck!M33</f>
        <v>2.0576307488130146E-2</v>
      </c>
      <c r="F33" s="3">
        <f>CRI!D33*Planck!N33</f>
        <v>3.5302490855213482</v>
      </c>
      <c r="G33" s="3">
        <f>CRI!E33*Planck!L33</f>
        <v>0.46259231723753647</v>
      </c>
      <c r="H33" s="3">
        <f>CRI!E33*Planck!M33</f>
        <v>1.286019218008134E-2</v>
      </c>
      <c r="I33" s="3">
        <f>CRI!E33*Planck!N33</f>
        <v>2.2064056784508423</v>
      </c>
      <c r="J33" s="3">
        <f>CRI!F33*Planck!L33</f>
        <v>0.77828031751450399</v>
      </c>
      <c r="K33" s="3">
        <f>CRI!F33*Planck!M33</f>
        <v>2.1636404411082794E-2</v>
      </c>
      <c r="L33" s="3">
        <f>CRI!F33*Planck!N33</f>
        <v>3.7121284725287826</v>
      </c>
      <c r="M33" s="3">
        <f>CRI!G33*Planck!L33</f>
        <v>1.9978987106637387</v>
      </c>
      <c r="N33" s="3">
        <f>CRI!G33*Planck!M33</f>
        <v>5.5542127307486436E-2</v>
      </c>
      <c r="O33" s="3">
        <f>CRI!G33*Planck!N33</f>
        <v>9.5292872274714764</v>
      </c>
      <c r="P33" s="3">
        <f>CRI!H33*Planck!L33</f>
        <v>3.0999936502445182</v>
      </c>
      <c r="Q33" s="3">
        <f>CRI!H33*Planck!M33</f>
        <v>8.618066624462617E-2</v>
      </c>
      <c r="R33" s="3">
        <f>CRI!H33*Planck!N33</f>
        <v>14.78589967491585</v>
      </c>
      <c r="S33" s="3">
        <f>CRI!I33*Planck!L33</f>
        <v>3.4963227436615432</v>
      </c>
      <c r="T33" s="3">
        <f>CRI!I33*Planck!M33</f>
        <v>9.7198722788101266E-2</v>
      </c>
      <c r="U33" s="3">
        <f>CRI!I33*Planck!N33</f>
        <v>16.676252648075085</v>
      </c>
      <c r="V33" s="3">
        <f>CRI!J33*Planck!L33</f>
        <v>2.9212079708797405</v>
      </c>
      <c r="W33" s="3">
        <f>CRI!J33*Planck!M33</f>
        <v>8.1210375753405548E-2</v>
      </c>
      <c r="X33" s="3">
        <f>CRI!J33*Planck!N33</f>
        <v>13.933153696487551</v>
      </c>
    </row>
    <row r="34" spans="1:24" x14ac:dyDescent="0.25">
      <c r="A34" s="3">
        <f>CRI!C34*Planck!L34</f>
        <v>1.7594226315334747</v>
      </c>
      <c r="B34" s="3">
        <f>CRI!C34*Planck!M34</f>
        <v>4.8947881635275865E-2</v>
      </c>
      <c r="C34" s="3">
        <f>CRI!C34*Planck!N34</f>
        <v>8.3973574578207852</v>
      </c>
      <c r="D34" s="3">
        <f>CRI!D34*Planck!L34</f>
        <v>0.83477793650969734</v>
      </c>
      <c r="E34" s="3">
        <f>CRI!D34*Planck!M34</f>
        <v>2.3223875205244618E-2</v>
      </c>
      <c r="F34" s="3">
        <f>CRI!D34*Planck!N34</f>
        <v>3.9842210763563108</v>
      </c>
      <c r="G34" s="3">
        <f>CRI!E34*Planck!L34</f>
        <v>0.5195421976595257</v>
      </c>
      <c r="H34" s="3">
        <f>CRI!E34*Planck!M34</f>
        <v>1.4453883643297742E-2</v>
      </c>
      <c r="I34" s="3">
        <f>CRI!E34*Planck!N34</f>
        <v>2.4796666076565765</v>
      </c>
      <c r="J34" s="3">
        <f>CRI!F34*Planck!L34</f>
        <v>0.87690297956317242</v>
      </c>
      <c r="K34" s="3">
        <f>CRI!F34*Planck!M34</f>
        <v>2.4395811716863353E-2</v>
      </c>
      <c r="L34" s="3">
        <f>CRI!F34*Planck!N34</f>
        <v>4.185275125625763</v>
      </c>
      <c r="M34" s="3">
        <f>CRI!G34*Planck!L34</f>
        <v>2.2480731309537854</v>
      </c>
      <c r="N34" s="3">
        <f>CRI!G34*Planck!M34</f>
        <v>6.2542345170053207E-2</v>
      </c>
      <c r="O34" s="3">
        <f>CRI!G34*Planck!N34</f>
        <v>10.729584429346431</v>
      </c>
      <c r="P34" s="3">
        <f>CRI!H34*Planck!L34</f>
        <v>3.5069098342017981</v>
      </c>
      <c r="Q34" s="3">
        <f>CRI!H34*Planck!M34</f>
        <v>9.7563714592259765E-2</v>
      </c>
      <c r="R34" s="3">
        <f>CRI!H34*Planck!N34</f>
        <v>16.737749601681895</v>
      </c>
      <c r="S34" s="3">
        <f>CRI!I34*Planck!L34</f>
        <v>3.9281602647365488</v>
      </c>
      <c r="T34" s="3">
        <f>CRI!I34*Planck!M34</f>
        <v>0.10928307970844713</v>
      </c>
      <c r="U34" s="3">
        <f>CRI!I34*Planck!N34</f>
        <v>18.748290094376415</v>
      </c>
      <c r="V34" s="3">
        <f>CRI!J34*Planck!L34</f>
        <v>3.3138367202067043</v>
      </c>
      <c r="W34" s="3">
        <f>CRI!J34*Planck!M34</f>
        <v>9.2192338914007216E-2</v>
      </c>
      <c r="X34" s="3">
        <f>CRI!J34*Planck!N34</f>
        <v>15.816251875863571</v>
      </c>
    </row>
    <row r="35" spans="1:24" x14ac:dyDescent="0.25">
      <c r="A35" s="3">
        <f>CRI!C35*Planck!L35</f>
        <v>1.966628799900729</v>
      </c>
      <c r="B35" s="3">
        <f>CRI!C35*Planck!M35</f>
        <v>5.4818390105245356E-2</v>
      </c>
      <c r="C35" s="3">
        <f>CRI!C35*Planck!N35</f>
        <v>9.3927979455079722</v>
      </c>
      <c r="D35" s="3">
        <f>CRI!D35*Planck!L35</f>
        <v>0.93960278665661578</v>
      </c>
      <c r="E35" s="3">
        <f>CRI!D35*Planck!M35</f>
        <v>2.6190764675834085E-2</v>
      </c>
      <c r="F35" s="3">
        <f>CRI!D35*Planck!N35</f>
        <v>4.4876283335967209</v>
      </c>
      <c r="G35" s="3">
        <f>CRI!E35*Planck!L35</f>
        <v>0.58282151058331566</v>
      </c>
      <c r="H35" s="3">
        <f>CRI!E35*Planck!M35</f>
        <v>1.6245738357181242E-2</v>
      </c>
      <c r="I35" s="3">
        <f>CRI!E35*Planck!N35</f>
        <v>2.783608522096876</v>
      </c>
      <c r="J35" s="3">
        <f>CRI!F35*Planck!L35</f>
        <v>0.9860709881760964</v>
      </c>
      <c r="K35" s="3">
        <f>CRI!F35*Planck!M35</f>
        <v>2.7486033004312051E-2</v>
      </c>
      <c r="L35" s="3">
        <f>CRI!F35*Planck!N35</f>
        <v>4.7095646887368776</v>
      </c>
      <c r="M35" s="3">
        <f>CRI!G35*Planck!L35</f>
        <v>2.5266100080422658</v>
      </c>
      <c r="N35" s="3">
        <f>CRI!G35*Planck!M35</f>
        <v>7.0427471148428941E-2</v>
      </c>
      <c r="O35" s="3">
        <f>CRI!G35*Planck!N35</f>
        <v>12.067319106603755</v>
      </c>
      <c r="P35" s="3">
        <f>CRI!H35*Planck!L35</f>
        <v>3.95924828878693</v>
      </c>
      <c r="Q35" s="3">
        <f>CRI!H35*Planck!M35</f>
        <v>0.11036125232641907</v>
      </c>
      <c r="R35" s="3">
        <f>CRI!H35*Planck!N35</f>
        <v>18.909729784568917</v>
      </c>
      <c r="S35" s="3">
        <f>CRI!I35*Planck!L35</f>
        <v>4.4081783712632676</v>
      </c>
      <c r="T35" s="3">
        <f>CRI!I35*Planck!M35</f>
        <v>0.12287486160154515</v>
      </c>
      <c r="U35" s="3">
        <f>CRI!I35*Planck!N35</f>
        <v>21.053860673211101</v>
      </c>
      <c r="V35" s="3">
        <f>CRI!J35*Planck!L35</f>
        <v>3.748959986995382</v>
      </c>
      <c r="W35" s="3">
        <f>CRI!J35*Planck!M35</f>
        <v>0.1044996142975442</v>
      </c>
      <c r="X35" s="3">
        <f>CRI!J35*Planck!N35</f>
        <v>17.905373736731256</v>
      </c>
    </row>
    <row r="36" spans="1:24" x14ac:dyDescent="0.25">
      <c r="A36" s="3">
        <f>CRI!C36*Planck!L36</f>
        <v>2.197639896291089</v>
      </c>
      <c r="B36" s="3">
        <f>CRI!C36*Planck!M36</f>
        <v>6.1450948347248444E-2</v>
      </c>
      <c r="C36" s="3">
        <f>CRI!C36*Planck!N36</f>
        <v>10.503611819240128</v>
      </c>
      <c r="D36" s="3">
        <f>CRI!D36*Planck!L36</f>
        <v>1.0573050465676983</v>
      </c>
      <c r="E36" s="3">
        <f>CRI!D36*Planck!M36</f>
        <v>2.9564624265135203E-2</v>
      </c>
      <c r="F36" s="3">
        <f>CRI!D36*Planck!N36</f>
        <v>5.0533855898836144</v>
      </c>
      <c r="G36" s="3">
        <f>CRI!E36*Planck!L36</f>
        <v>0.65363887590651359</v>
      </c>
      <c r="H36" s="3">
        <f>CRI!E36*Planck!M36</f>
        <v>1.8277211325146241E-2</v>
      </c>
      <c r="I36" s="3">
        <f>CRI!E36*Planck!N36</f>
        <v>3.1240646086164365</v>
      </c>
      <c r="J36" s="3">
        <f>CRI!F36*Planck!L36</f>
        <v>1.109419497484569</v>
      </c>
      <c r="K36" s="3">
        <f>CRI!F36*Planck!M36</f>
        <v>3.1021861384302265E-2</v>
      </c>
      <c r="L36" s="3">
        <f>CRI!F36*Planck!N36</f>
        <v>5.3024664167868165</v>
      </c>
      <c r="M36" s="3">
        <f>CRI!G36*Planck!L36</f>
        <v>2.8389126313020743</v>
      </c>
      <c r="N36" s="3">
        <f>CRI!G36*Planck!M36</f>
        <v>7.93823745932703E-2</v>
      </c>
      <c r="O36" s="3">
        <f>CRI!G36*Planck!N36</f>
        <v>13.568572502828687</v>
      </c>
      <c r="P36" s="3">
        <f>CRI!H36*Planck!L36</f>
        <v>4.4650601590640893</v>
      </c>
      <c r="Q36" s="3">
        <f>CRI!H36*Planck!M36</f>
        <v>0.12485311249812735</v>
      </c>
      <c r="R36" s="3">
        <f>CRI!H36*Planck!N36</f>
        <v>21.340738643994712</v>
      </c>
      <c r="S36" s="3">
        <f>CRI!I36*Planck!L36</f>
        <v>4.9446897666549496</v>
      </c>
      <c r="T36" s="3">
        <f>CRI!I36*Planck!M36</f>
        <v>0.13826463378130899</v>
      </c>
      <c r="U36" s="3">
        <f>CRI!I36*Planck!N36</f>
        <v>23.633126593290285</v>
      </c>
      <c r="V36" s="3">
        <f>CRI!J36*Planck!L36</f>
        <v>4.2336366651620541</v>
      </c>
      <c r="W36" s="3">
        <f>CRI!J36*Planck!M36</f>
        <v>0.11838199173165667</v>
      </c>
      <c r="X36" s="3">
        <f>CRI!J36*Planck!N36</f>
        <v>20.234650904187273</v>
      </c>
    </row>
    <row r="37" spans="1:24" x14ac:dyDescent="0.25">
      <c r="A37" s="3">
        <f>CRI!C37*Planck!L37</f>
        <v>2.4572220047151152</v>
      </c>
      <c r="B37" s="3">
        <f>CRI!C37*Planck!M37</f>
        <v>6.9003529180457948E-2</v>
      </c>
      <c r="C37" s="3">
        <f>CRI!C37*Planck!N37</f>
        <v>11.752757057203688</v>
      </c>
      <c r="D37" s="3">
        <f>CRI!D37*Planck!L37</f>
        <v>1.1889783893782815</v>
      </c>
      <c r="E37" s="3">
        <f>CRI!D37*Planck!M37</f>
        <v>3.3388804442157076E-2</v>
      </c>
      <c r="F37" s="3">
        <f>CRI!D37*Planck!N37</f>
        <v>5.6868179309050095</v>
      </c>
      <c r="G37" s="3">
        <f>CRI!E37*Planck!L37</f>
        <v>0.73320334011660693</v>
      </c>
      <c r="H37" s="3">
        <f>CRI!E37*Planck!M37</f>
        <v>2.0589762739330195E-2</v>
      </c>
      <c r="I37" s="3">
        <f>CRI!E37*Planck!N37</f>
        <v>3.5068710573914226</v>
      </c>
      <c r="J37" s="3">
        <f>CRI!F37*Planck!L37</f>
        <v>1.2484273088471958</v>
      </c>
      <c r="K37" s="3">
        <f>CRI!F37*Planck!M37</f>
        <v>3.505824466426493E-2</v>
      </c>
      <c r="L37" s="3">
        <f>CRI!F37*Planck!N37</f>
        <v>5.9711588274502603</v>
      </c>
      <c r="M37" s="3">
        <f>CRI!G37*Planck!L37</f>
        <v>3.1904253448317226</v>
      </c>
      <c r="N37" s="3">
        <f>CRI!G37*Planck!M37</f>
        <v>8.9593291919788154E-2</v>
      </c>
      <c r="O37" s="3">
        <f>CRI!G37*Planck!N37</f>
        <v>15.259628114595111</v>
      </c>
      <c r="P37" s="3">
        <f>CRI!H37*Planck!L37</f>
        <v>5.0333418483680585</v>
      </c>
      <c r="Q37" s="3">
        <f>CRI!H37*Planck!M37</f>
        <v>0.1413459388051316</v>
      </c>
      <c r="R37" s="3">
        <f>CRI!H37*Planck!N37</f>
        <v>24.074195907497877</v>
      </c>
      <c r="S37" s="3">
        <f>CRI!I37*Planck!L37</f>
        <v>5.5485658170986483</v>
      </c>
      <c r="T37" s="3">
        <f>CRI!I37*Planck!M37</f>
        <v>0.15581442073006635</v>
      </c>
      <c r="U37" s="3">
        <f>CRI!I37*Planck!N37</f>
        <v>26.538483677556716</v>
      </c>
      <c r="V37" s="3">
        <f>CRI!J37*Planck!L37</f>
        <v>4.7757298640027646</v>
      </c>
      <c r="W37" s="3">
        <f>CRI!J37*Planck!M37</f>
        <v>0.13411169784266425</v>
      </c>
      <c r="X37" s="3">
        <f>CRI!J37*Planck!N37</f>
        <v>22.842052022468454</v>
      </c>
    </row>
    <row r="38" spans="1:24" x14ac:dyDescent="0.25">
      <c r="A38" s="3">
        <f>CRI!C38*Planck!L38</f>
        <v>2.7438480493634896</v>
      </c>
      <c r="B38" s="3">
        <f>CRI!C38*Planck!M38</f>
        <v>7.745796443342079E-2</v>
      </c>
      <c r="C38" s="3">
        <f>CRI!C38*Planck!N38</f>
        <v>13.132927189451719</v>
      </c>
      <c r="D38" s="3">
        <f>CRI!D38*Planck!L38</f>
        <v>1.3341850142940592</v>
      </c>
      <c r="E38" s="3">
        <f>CRI!D38*Planck!M38</f>
        <v>3.7663621864470788E-2</v>
      </c>
      <c r="F38" s="3">
        <f>CRI!D38*Planck!N38</f>
        <v>6.3858327191427859</v>
      </c>
      <c r="G38" s="3">
        <f>CRI!E38*Planck!L38</f>
        <v>0.82137846137903803</v>
      </c>
      <c r="H38" s="3">
        <f>CRI!E38*Planck!M38</f>
        <v>2.3187254725214962E-2</v>
      </c>
      <c r="I38" s="3">
        <f>CRI!E38*Planck!N38</f>
        <v>3.9313778803374886</v>
      </c>
      <c r="J38" s="3">
        <f>CRI!F38*Planck!L38</f>
        <v>1.4030032097068976</v>
      </c>
      <c r="K38" s="3">
        <f>CRI!F38*Planck!M38</f>
        <v>3.960633780090772E-2</v>
      </c>
      <c r="L38" s="3">
        <f>CRI!F38*Planck!N38</f>
        <v>6.7152184334413327</v>
      </c>
      <c r="M38" s="3">
        <f>CRI!G38*Planck!L38</f>
        <v>3.5818760741488593</v>
      </c>
      <c r="N38" s="3">
        <f>CRI!G38*Planck!M38</f>
        <v>0.10111523107874146</v>
      </c>
      <c r="O38" s="3">
        <f>CRI!G38*Planck!N38</f>
        <v>17.143995161958209</v>
      </c>
      <c r="P38" s="3">
        <f>CRI!H38*Planck!L38</f>
        <v>5.6630714999403411</v>
      </c>
      <c r="Q38" s="3">
        <f>CRI!H38*Planck!M38</f>
        <v>0.15986672109195504</v>
      </c>
      <c r="R38" s="3">
        <f>CRI!H38*Planck!N38</f>
        <v>27.105256683083603</v>
      </c>
      <c r="S38" s="3">
        <f>CRI!I38*Planck!L38</f>
        <v>6.21805694681807</v>
      </c>
      <c r="T38" s="3">
        <f>CRI!I38*Planck!M38</f>
        <v>0.17553378509547868</v>
      </c>
      <c r="U38" s="3">
        <f>CRI!I38*Planck!N38</f>
        <v>29.761593088717042</v>
      </c>
      <c r="V38" s="3">
        <f>CRI!J38*Planck!L38</f>
        <v>5.3755890384576777</v>
      </c>
      <c r="W38" s="3">
        <f>CRI!J38*Planck!M38</f>
        <v>0.15175118193812981</v>
      </c>
      <c r="X38" s="3">
        <f>CRI!J38*Planck!N38</f>
        <v>25.729274424965482</v>
      </c>
    </row>
    <row r="39" spans="1:24" x14ac:dyDescent="0.25">
      <c r="A39" s="3">
        <f>CRI!C39*Planck!L39</f>
        <v>3.0566295326288748</v>
      </c>
      <c r="B39" s="3">
        <f>CRI!C39*Planck!M39</f>
        <v>8.6939794100749757E-2</v>
      </c>
      <c r="C39" s="3">
        <f>CRI!C39*Planck!N39</f>
        <v>14.640868925206297</v>
      </c>
      <c r="D39" s="3">
        <f>CRI!D39*Planck!L39</f>
        <v>1.4935803398072909</v>
      </c>
      <c r="E39" s="3">
        <f>CRI!D39*Planck!M39</f>
        <v>4.2481944844684531E-2</v>
      </c>
      <c r="F39" s="3">
        <f>CRI!D39*Planck!N39</f>
        <v>7.1540609520894396</v>
      </c>
      <c r="G39" s="3">
        <f>CRI!E39*Planck!L39</f>
        <v>0.91798127197458079</v>
      </c>
      <c r="H39" s="3">
        <f>CRI!E39*Planck!M39</f>
        <v>2.6110165436101791E-2</v>
      </c>
      <c r="I39" s="3">
        <f>CRI!E39*Planck!N39</f>
        <v>4.3970142064337088</v>
      </c>
      <c r="J39" s="3">
        <f>CRI!F39*Planck!L39</f>
        <v>1.5729733146807681</v>
      </c>
      <c r="K39" s="3">
        <f>CRI!F39*Planck!M39</f>
        <v>4.4740121314833875E-2</v>
      </c>
      <c r="L39" s="3">
        <f>CRI!F39*Planck!N39</f>
        <v>7.5343432618350574</v>
      </c>
      <c r="M39" s="3">
        <f>CRI!G39*Planck!L39</f>
        <v>4.0130667768077961</v>
      </c>
      <c r="N39" s="3">
        <f>CRI!G39*Planck!M39</f>
        <v>0.11414376376458013</v>
      </c>
      <c r="O39" s="3">
        <f>CRI!G39*Planck!N39</f>
        <v>19.222082375423039</v>
      </c>
      <c r="P39" s="3">
        <f>CRI!H39*Planck!L39</f>
        <v>6.3526785051105792</v>
      </c>
      <c r="Q39" s="3">
        <f>CRI!H39*Planck!M39</f>
        <v>0.18068940161929362</v>
      </c>
      <c r="R39" s="3">
        <f>CRI!H39*Planck!N39</f>
        <v>30.428526690739222</v>
      </c>
      <c r="S39" s="3">
        <f>CRI!I39*Planck!L39</f>
        <v>6.9530878775912504</v>
      </c>
      <c r="T39" s="3">
        <f>CRI!I39*Planck!M39</f>
        <v>0.19776686117479803</v>
      </c>
      <c r="U39" s="3">
        <f>CRI!I39*Planck!N39</f>
        <v>33.30441165819046</v>
      </c>
      <c r="V39" s="3">
        <f>CRI!J39*Planck!L39</f>
        <v>6.0351066056166696</v>
      </c>
      <c r="W39" s="3">
        <f>CRI!J39*Planck!M39</f>
        <v>0.17165669573869624</v>
      </c>
      <c r="X39" s="3">
        <f>CRI!J39*Planck!N39</f>
        <v>28.907397451756747</v>
      </c>
    </row>
    <row r="40" spans="1:24" x14ac:dyDescent="0.25">
      <c r="A40" s="3">
        <f>CRI!C40*Planck!L40</f>
        <v>3.3990778580055441</v>
      </c>
      <c r="B40" s="3">
        <f>CRI!C40*Planck!M40</f>
        <v>9.7758570725960448E-2</v>
      </c>
      <c r="C40" s="3">
        <f>CRI!C40*Planck!N40</f>
        <v>16.295022407375029</v>
      </c>
      <c r="D40" s="3">
        <f>CRI!D40*Planck!L40</f>
        <v>1.6690911631737322</v>
      </c>
      <c r="E40" s="3">
        <f>CRI!D40*Planck!M40</f>
        <v>4.8003597840190676E-2</v>
      </c>
      <c r="F40" s="3">
        <f>CRI!D40*Planck!N40</f>
        <v>8.0015460192566294</v>
      </c>
      <c r="G40" s="3">
        <f>CRI!E40*Planck!L40</f>
        <v>1.0241521233404325</v>
      </c>
      <c r="H40" s="3">
        <f>CRI!E40*Planck!M40</f>
        <v>2.9454943948375702E-2</v>
      </c>
      <c r="I40" s="3">
        <f>CRI!E40*Planck!N40</f>
        <v>4.9097380217660911</v>
      </c>
      <c r="J40" s="3">
        <f>CRI!F40*Planck!L40</f>
        <v>1.7590504713049862</v>
      </c>
      <c r="K40" s="3">
        <f>CRI!F40*Planck!M40</f>
        <v>5.05908564302507E-2</v>
      </c>
      <c r="L40" s="3">
        <f>CRI!F40*Planck!N40</f>
        <v>8.4328067914387859</v>
      </c>
      <c r="M40" s="3">
        <f>CRI!G40*Planck!L40</f>
        <v>4.4882774810716528</v>
      </c>
      <c r="N40" s="3">
        <f>CRI!G40*Planck!M40</f>
        <v>0.12908430165484108</v>
      </c>
      <c r="O40" s="3">
        <f>CRI!G40*Planck!N40</f>
        <v>21.516595141334371</v>
      </c>
      <c r="P40" s="3">
        <f>CRI!H40*Planck!L40</f>
        <v>7.1109373104366798</v>
      </c>
      <c r="Q40" s="3">
        <f>CRI!H40*Planck!M40</f>
        <v>0.20451284054966809</v>
      </c>
      <c r="R40" s="3">
        <f>CRI!H40*Planck!N40</f>
        <v>34.089505345721868</v>
      </c>
      <c r="S40" s="3">
        <f>CRI!I40*Planck!L40</f>
        <v>7.7600283183375751</v>
      </c>
      <c r="T40" s="3">
        <f>CRI!I40*Planck!M40</f>
        <v>0.22318090637640889</v>
      </c>
      <c r="U40" s="3">
        <f>CRI!I40*Planck!N40</f>
        <v>37.201217686543885</v>
      </c>
      <c r="V40" s="3">
        <f>CRI!J40*Planck!L40</f>
        <v>6.7580200246909898</v>
      </c>
      <c r="W40" s="3">
        <f>CRI!J40*Planck!M40</f>
        <v>0.19436282608097105</v>
      </c>
      <c r="X40" s="3">
        <f>CRI!J40*Planck!N40</f>
        <v>32.397636162545709</v>
      </c>
    </row>
    <row r="41" spans="1:24" x14ac:dyDescent="0.25">
      <c r="A41" s="3">
        <f>CRI!C41*Planck!L41</f>
        <v>3.7746526960852065</v>
      </c>
      <c r="B41" s="3">
        <f>CRI!C41*Planck!M41</f>
        <v>0.11021978871311806</v>
      </c>
      <c r="C41" s="3">
        <f>CRI!C41*Planck!N41</f>
        <v>18.113573961788205</v>
      </c>
      <c r="D41" s="3">
        <f>CRI!D41*Planck!L41</f>
        <v>1.8626554153884518</v>
      </c>
      <c r="E41" s="3">
        <f>CRI!D41*Planck!M41</f>
        <v>5.43895035806563E-2</v>
      </c>
      <c r="F41" s="3">
        <f>CRI!D41*Planck!N41</f>
        <v>8.9383976085948351</v>
      </c>
      <c r="G41" s="3">
        <f>CRI!E41*Planck!L41</f>
        <v>1.141030635254515</v>
      </c>
      <c r="H41" s="3">
        <f>CRI!E41*Planck!M41</f>
        <v>3.3318073385501377E-2</v>
      </c>
      <c r="I41" s="3">
        <f>CRI!E41*Planck!N41</f>
        <v>5.4755084688412063</v>
      </c>
      <c r="J41" s="3">
        <f>CRI!F41*Planck!L41</f>
        <v>1.965964945877712</v>
      </c>
      <c r="K41" s="3">
        <f>CRI!F41*Planck!M41</f>
        <v>5.7406139954748997E-2</v>
      </c>
      <c r="L41" s="3">
        <f>CRI!F41*Planck!N41</f>
        <v>9.4341531050980247</v>
      </c>
      <c r="M41" s="3">
        <f>CRI!G41*Planck!L41</f>
        <v>5.014367061956329</v>
      </c>
      <c r="N41" s="3">
        <f>CRI!G41*Planck!M41</f>
        <v>0.14641942520223036</v>
      </c>
      <c r="O41" s="3">
        <f>CRI!G41*Planck!N41</f>
        <v>24.062639919826491</v>
      </c>
      <c r="P41" s="3">
        <f>CRI!H41*Planck!L41</f>
        <v>7.9471241812186086</v>
      </c>
      <c r="Q41" s="3">
        <f>CRI!H41*Planck!M41</f>
        <v>0.23205587868766769</v>
      </c>
      <c r="R41" s="3">
        <f>CRI!H41*Planck!N41</f>
        <v>38.136176551902132</v>
      </c>
      <c r="S41" s="3">
        <f>CRI!I41*Planck!L41</f>
        <v>8.6487038285710476</v>
      </c>
      <c r="T41" s="3">
        <f>CRI!I41*Planck!M41</f>
        <v>0.25254199137740163</v>
      </c>
      <c r="U41" s="3">
        <f>CRI!I41*Planck!N41</f>
        <v>41.502874326662599</v>
      </c>
      <c r="V41" s="3">
        <f>CRI!J41*Planck!L41</f>
        <v>7.5477634588795288</v>
      </c>
      <c r="W41" s="3">
        <f>CRI!J41*Planck!M41</f>
        <v>0.22039455300274222</v>
      </c>
      <c r="X41" s="3">
        <f>CRI!J41*Planck!N41</f>
        <v>36.219748587807707</v>
      </c>
    </row>
    <row r="42" spans="1:24" x14ac:dyDescent="0.25">
      <c r="A42" s="3">
        <f>CRI!C42*Planck!L42</f>
        <v>4.1867729271324512</v>
      </c>
      <c r="B42" s="3">
        <f>CRI!C42*Planck!M42</f>
        <v>0.12462488248645487</v>
      </c>
      <c r="C42" s="3">
        <f>CRI!C42*Planck!N42</f>
        <v>20.114456033313814</v>
      </c>
      <c r="D42" s="3">
        <f>CRI!D42*Planck!L42</f>
        <v>2.0762275581271585</v>
      </c>
      <c r="E42" s="3">
        <f>CRI!D42*Planck!M42</f>
        <v>6.180168352811901E-2</v>
      </c>
      <c r="F42" s="3">
        <f>CRI!D42*Planck!N42</f>
        <v>9.9747917214384074</v>
      </c>
      <c r="G42" s="3">
        <f>CRI!E42*Planck!L42</f>
        <v>1.2697590024909893</v>
      </c>
      <c r="H42" s="3">
        <f>CRI!E42*Planck!M42</f>
        <v>3.77960709180232E-2</v>
      </c>
      <c r="I42" s="3">
        <f>CRI!E42*Planck!N42</f>
        <v>6.1002858461689433</v>
      </c>
      <c r="J42" s="3">
        <f>CRI!F42*Planck!L42</f>
        <v>2.1963398962006306</v>
      </c>
      <c r="K42" s="3">
        <f>CRI!F42*Planck!M42</f>
        <v>6.5376987533877967E-2</v>
      </c>
      <c r="L42" s="3">
        <f>CRI!F42*Planck!N42</f>
        <v>10.551845787967903</v>
      </c>
      <c r="M42" s="3">
        <f>CRI!G42*Planck!L42</f>
        <v>5.5938031731359805</v>
      </c>
      <c r="N42" s="3">
        <f>CRI!G42*Planck!M42</f>
        <v>0.16650701512534544</v>
      </c>
      <c r="O42" s="3">
        <f>CRI!G42*Planck!N42</f>
        <v>26.874232241230754</v>
      </c>
      <c r="P42" s="3">
        <f>CRI!H42*Planck!L42</f>
        <v>8.8711541119978587</v>
      </c>
      <c r="Q42" s="3">
        <f>CRI!H42*Planck!M42</f>
        <v>0.26406173871105398</v>
      </c>
      <c r="R42" s="3">
        <f>CRI!H42*Planck!N42</f>
        <v>42.61956462796411</v>
      </c>
      <c r="S42" s="3">
        <f>CRI!I42*Planck!L42</f>
        <v>9.6261459513168255</v>
      </c>
      <c r="T42" s="3">
        <f>CRI!I42*Planck!M42</f>
        <v>0.28653507817582458</v>
      </c>
      <c r="U42" s="3">
        <f>CRI!I42*Planck!N42</f>
        <v>46.24676161757808</v>
      </c>
      <c r="V42" s="3">
        <f>CRI!J42*Planck!L42</f>
        <v>8.4078636651430383</v>
      </c>
      <c r="W42" s="3">
        <f>CRI!J42*Planck!M42</f>
        <v>0.25027128040312657</v>
      </c>
      <c r="X42" s="3">
        <f>CRI!J42*Planck!N42</f>
        <v>40.393784657064629</v>
      </c>
    </row>
    <row r="43" spans="1:24" x14ac:dyDescent="0.25">
      <c r="A43" s="3">
        <f>CRI!C43*Planck!L43</f>
        <v>4.5947574125415569</v>
      </c>
      <c r="B43" s="3">
        <f>CRI!C43*Planck!M43</f>
        <v>0.13985753670834897</v>
      </c>
      <c r="C43" s="3">
        <f>CRI!C43*Planck!N43</f>
        <v>22.102962983224394</v>
      </c>
      <c r="D43" s="3">
        <f>CRI!D43*Planck!L43</f>
        <v>2.2898215394738353</v>
      </c>
      <c r="E43" s="3">
        <f>CRI!D43*Planck!M43</f>
        <v>6.9698739510904176E-2</v>
      </c>
      <c r="F43" s="3">
        <f>CRI!D43*Planck!N43</f>
        <v>11.015127934073998</v>
      </c>
      <c r="G43" s="3">
        <f>CRI!E43*Planck!L43</f>
        <v>1.3961865657352839</v>
      </c>
      <c r="H43" s="3">
        <f>CRI!E43*Planck!M43</f>
        <v>4.2497828794189917E-2</v>
      </c>
      <c r="I43" s="3">
        <f>CRI!E43*Planck!N43</f>
        <v>6.7163197551820826</v>
      </c>
      <c r="J43" s="3">
        <f>CRI!F43*Planck!L43</f>
        <v>2.4277398335180513</v>
      </c>
      <c r="K43" s="3">
        <f>CRI!F43*Planck!M43</f>
        <v>7.3896765900587344E-2</v>
      </c>
      <c r="L43" s="3">
        <f>CRI!F43*Planck!N43</f>
        <v>11.678580359146112</v>
      </c>
      <c r="M43" s="3">
        <f>CRI!G43*Planck!L43</f>
        <v>6.1742052731027171</v>
      </c>
      <c r="N43" s="3">
        <f>CRI!G43*Planck!M43</f>
        <v>0.18793356495184393</v>
      </c>
      <c r="O43" s="3">
        <f>CRI!G43*Planck!N43</f>
        <v>29.700856508707776</v>
      </c>
      <c r="P43" s="3">
        <f>CRI!H43*Planck!L43</f>
        <v>9.7959774605378183</v>
      </c>
      <c r="Q43" s="3">
        <f>CRI!H43*Planck!M43</f>
        <v>0.29817488808914039</v>
      </c>
      <c r="R43" s="3">
        <f>CRI!H43*Planck!N43</f>
        <v>47.123298958889173</v>
      </c>
      <c r="S43" s="3">
        <f>CRI!I43*Planck!L43</f>
        <v>10.595147849314577</v>
      </c>
      <c r="T43" s="3">
        <f>CRI!I43*Planck!M43</f>
        <v>0.32250043826497576</v>
      </c>
      <c r="U43" s="3">
        <f>CRI!I43*Planck!N43</f>
        <v>50.967687668553616</v>
      </c>
      <c r="V43" s="3">
        <f>CRI!J43*Planck!L43</f>
        <v>9.2556400345563681</v>
      </c>
      <c r="W43" s="3">
        <f>CRI!J43*Planck!M43</f>
        <v>0.28172782579531319</v>
      </c>
      <c r="X43" s="3">
        <f>CRI!J43*Planck!N43</f>
        <v>44.524019594908019</v>
      </c>
    </row>
    <row r="44" spans="1:24" x14ac:dyDescent="0.25">
      <c r="A44" s="3">
        <f>CRI!C44*Planck!L44</f>
        <v>5.0213880700094871</v>
      </c>
      <c r="B44" s="3">
        <f>CRI!C44*Planck!M44</f>
        <v>0.15663616343932368</v>
      </c>
      <c r="C44" s="3">
        <f>CRI!C44*Planck!N44</f>
        <v>24.188093522612071</v>
      </c>
      <c r="D44" s="3">
        <f>CRI!D44*Planck!L44</f>
        <v>2.5179473813708322</v>
      </c>
      <c r="E44" s="3">
        <f>CRI!D44*Planck!M44</f>
        <v>7.8544341138579554E-2</v>
      </c>
      <c r="F44" s="3">
        <f>CRI!D44*Planck!N44</f>
        <v>12.128986227805887</v>
      </c>
      <c r="G44" s="3">
        <f>CRI!E44*Planck!L44</f>
        <v>1.5252751215546769</v>
      </c>
      <c r="H44" s="3">
        <f>CRI!E44*Planck!M44</f>
        <v>4.7579123520983174E-2</v>
      </c>
      <c r="I44" s="3">
        <f>CRI!E44*Planck!N44</f>
        <v>7.3472706696832368</v>
      </c>
      <c r="J44" s="3">
        <f>CRI!F44*Planck!L44</f>
        <v>2.6754486167487608</v>
      </c>
      <c r="K44" s="3">
        <f>CRI!F44*Planck!M44</f>
        <v>8.3457402806507167E-2</v>
      </c>
      <c r="L44" s="3">
        <f>CRI!F44*Planck!N44</f>
        <v>12.887671786088395</v>
      </c>
      <c r="M44" s="3">
        <f>CRI!G44*Planck!L44</f>
        <v>6.7891321986591331</v>
      </c>
      <c r="N44" s="3">
        <f>CRI!G44*Planck!M44</f>
        <v>0.2117788161069849</v>
      </c>
      <c r="O44" s="3">
        <f>CRI!G44*Planck!N44</f>
        <v>32.7033406438618</v>
      </c>
      <c r="P44" s="3">
        <f>CRI!H44*Planck!L44</f>
        <v>10.774327930655932</v>
      </c>
      <c r="Q44" s="3">
        <f>CRI!H44*Planck!M44</f>
        <v>0.3360922054152059</v>
      </c>
      <c r="R44" s="3">
        <f>CRI!H44*Planck!N44</f>
        <v>51.900081809352109</v>
      </c>
      <c r="S44" s="3">
        <f>CRI!I44*Planck!L44</f>
        <v>11.609498955094159</v>
      </c>
      <c r="T44" s="3">
        <f>CRI!I44*Planck!M44</f>
        <v>0.36214436136487466</v>
      </c>
      <c r="U44" s="3">
        <f>CRI!I44*Planck!N44</f>
        <v>55.92311180919225</v>
      </c>
      <c r="V44" s="3">
        <f>CRI!J44*Planck!L44</f>
        <v>10.146395373820242</v>
      </c>
      <c r="W44" s="3">
        <f>CRI!J44*Planck!M44</f>
        <v>0.31650460429175764</v>
      </c>
      <c r="X44" s="3">
        <f>CRI!J44*Planck!N44</f>
        <v>48.875322280936317</v>
      </c>
    </row>
    <row r="45" spans="1:24" x14ac:dyDescent="0.25">
      <c r="A45" s="3">
        <f>CRI!C45*Planck!L45</f>
        <v>5.4541996544495417</v>
      </c>
      <c r="B45" s="3">
        <f>CRI!C45*Planck!M45</f>
        <v>0.17470884363267591</v>
      </c>
      <c r="C45" s="3">
        <f>CRI!C45*Planck!N45</f>
        <v>26.309843081252858</v>
      </c>
      <c r="D45" s="3">
        <f>CRI!D45*Planck!L45</f>
        <v>2.7485552710000385</v>
      </c>
      <c r="E45" s="3">
        <f>CRI!D45*Planck!M45</f>
        <v>8.8041682277832961E-2</v>
      </c>
      <c r="F45" s="3">
        <f>CRI!D45*Planck!N45</f>
        <v>13.258417817757651</v>
      </c>
      <c r="G45" s="3">
        <f>CRI!E45*Planck!L45</f>
        <v>1.6577153401101301</v>
      </c>
      <c r="H45" s="3">
        <f>CRI!E45*Planck!M45</f>
        <v>5.3099913551297777E-2</v>
      </c>
      <c r="I45" s="3">
        <f>CRI!E45*Planck!N45</f>
        <v>7.9964492015070805</v>
      </c>
      <c r="J45" s="3">
        <f>CRI!F45*Planck!L45</f>
        <v>2.9292326922654479</v>
      </c>
      <c r="K45" s="3">
        <f>CRI!F45*Planck!M45</f>
        <v>9.3829138795685579E-2</v>
      </c>
      <c r="L45" s="3">
        <f>CRI!F45*Planck!N45</f>
        <v>14.129965414652158</v>
      </c>
      <c r="M45" s="3">
        <f>CRI!G45*Planck!L45</f>
        <v>7.416808142945051</v>
      </c>
      <c r="N45" s="3">
        <f>CRI!G45*Planck!M45</f>
        <v>0.23757509005784999</v>
      </c>
      <c r="O45" s="3">
        <f>CRI!G45*Planck!N45</f>
        <v>35.777028852519415</v>
      </c>
      <c r="P45" s="3">
        <f>CRI!H45*Planck!L45</f>
        <v>11.77339246320723</v>
      </c>
      <c r="Q45" s="3">
        <f>CRI!H45*Planck!M45</f>
        <v>0.37712513534457121</v>
      </c>
      <c r="R45" s="3">
        <f>CRI!H45*Planck!N45</f>
        <v>56.792220282638155</v>
      </c>
      <c r="S45" s="3">
        <f>CRI!I45*Planck!L45</f>
        <v>12.633868681983744</v>
      </c>
      <c r="T45" s="3">
        <f>CRI!I45*Planck!M45</f>
        <v>0.40468789701084434</v>
      </c>
      <c r="U45" s="3">
        <f>CRI!I45*Planck!N45</f>
        <v>60.942965712848235</v>
      </c>
      <c r="V45" s="3">
        <f>CRI!J45*Planck!L45</f>
        <v>11.046165842613959</v>
      </c>
      <c r="W45" s="3">
        <f>CRI!J45*Planck!M45</f>
        <v>0.35383062286021444</v>
      </c>
      <c r="X45" s="3">
        <f>CRI!J45*Planck!N45</f>
        <v>53.284241205137775</v>
      </c>
    </row>
    <row r="46" spans="1:24" x14ac:dyDescent="0.25">
      <c r="A46" s="3">
        <f>CRI!C46*Planck!L46</f>
        <v>5.8756863948554692</v>
      </c>
      <c r="B46" s="3">
        <f>CRI!C46*Planck!M46</f>
        <v>0.19366089114171456</v>
      </c>
      <c r="C46" s="3">
        <f>CRI!C46*Planck!N46</f>
        <v>28.383939857277475</v>
      </c>
      <c r="D46" s="3">
        <f>CRI!D46*Planck!L46</f>
        <v>2.9756799814411368</v>
      </c>
      <c r="E46" s="3">
        <f>CRI!D46*Planck!M46</f>
        <v>9.8077534815849632E-2</v>
      </c>
      <c r="F46" s="3">
        <f>CRI!D46*Planck!N46</f>
        <v>14.374749765692249</v>
      </c>
      <c r="G46" s="3">
        <f>CRI!E46*Planck!L46</f>
        <v>1.7844315557288524</v>
      </c>
      <c r="H46" s="3">
        <f>CRI!E46*Planck!M46</f>
        <v>5.8814337941251911E-2</v>
      </c>
      <c r="I46" s="3">
        <f>CRI!E46*Planck!N46</f>
        <v>8.6201329603946135</v>
      </c>
      <c r="J46" s="3">
        <f>CRI!F46*Planck!L46</f>
        <v>3.1807309399653829</v>
      </c>
      <c r="K46" s="3">
        <f>CRI!F46*Planck!M46</f>
        <v>0.1048359539500017</v>
      </c>
      <c r="L46" s="3">
        <f>CRI!F46*Planck!N46</f>
        <v>15.36529856004676</v>
      </c>
      <c r="M46" s="3">
        <f>CRI!G46*Planck!L46</f>
        <v>8.0360447078787711</v>
      </c>
      <c r="N46" s="3">
        <f>CRI!G46*Planck!M46</f>
        <v>0.26486566416224527</v>
      </c>
      <c r="O46" s="3">
        <f>CRI!G46*Planck!N46</f>
        <v>38.820078940655357</v>
      </c>
      <c r="P46" s="3">
        <f>CRI!H46*Planck!L46</f>
        <v>12.75709891961557</v>
      </c>
      <c r="Q46" s="3">
        <f>CRI!H46*Planck!M46</f>
        <v>0.42047021898903209</v>
      </c>
      <c r="R46" s="3">
        <f>CRI!H46*Planck!N46</f>
        <v>61.626285705912785</v>
      </c>
      <c r="S46" s="3">
        <f>CRI!I46*Planck!L46</f>
        <v>13.635888741862338</v>
      </c>
      <c r="T46" s="3">
        <f>CRI!I46*Planck!M46</f>
        <v>0.44943487242111241</v>
      </c>
      <c r="U46" s="3">
        <f>CRI!I46*Planck!N46</f>
        <v>65.871494824574981</v>
      </c>
      <c r="V46" s="3">
        <f>CRI!J46*Planck!L46</f>
        <v>11.927130754160292</v>
      </c>
      <c r="W46" s="3">
        <f>CRI!J46*Planck!M46</f>
        <v>0.39311471296984518</v>
      </c>
      <c r="X46" s="3">
        <f>CRI!J46*Planck!N46</f>
        <v>57.616921538287386</v>
      </c>
    </row>
    <row r="47" spans="1:24" x14ac:dyDescent="0.25">
      <c r="A47" s="3">
        <f>CRI!C47*Planck!L47</f>
        <v>6.2736368344246118</v>
      </c>
      <c r="B47" s="3">
        <f>CRI!C47*Planck!M47</f>
        <v>0.2132399724882417</v>
      </c>
      <c r="C47" s="3">
        <f>CRI!C47*Planck!N47</f>
        <v>30.351645854507506</v>
      </c>
      <c r="D47" s="3">
        <f>CRI!D47*Planck!L47</f>
        <v>3.1890987241658446</v>
      </c>
      <c r="E47" s="3">
        <f>CRI!D47*Planck!M47</f>
        <v>0.1083969860148562</v>
      </c>
      <c r="F47" s="3">
        <f>CRI!D47*Planck!N47</f>
        <v>15.428753309374649</v>
      </c>
      <c r="G47" s="3">
        <f>CRI!E47*Planck!L47</f>
        <v>1.9082312038041527</v>
      </c>
      <c r="H47" s="3">
        <f>CRI!E47*Planck!M47</f>
        <v>6.4860491631840184E-2</v>
      </c>
      <c r="I47" s="3">
        <f>CRI!E47*Planck!N47</f>
        <v>9.2319589474127</v>
      </c>
      <c r="J47" s="3">
        <f>CRI!F47*Planck!L47</f>
        <v>3.4243601054567678</v>
      </c>
      <c r="K47" s="3">
        <f>CRI!F47*Planck!M47</f>
        <v>0.11639348498316526</v>
      </c>
      <c r="L47" s="3">
        <f>CRI!F47*Planck!N47</f>
        <v>16.566940028918683</v>
      </c>
      <c r="M47" s="3">
        <f>CRI!G47*Planck!L47</f>
        <v>8.6262506473338423</v>
      </c>
      <c r="N47" s="3">
        <f>CRI!G47*Planck!M47</f>
        <v>0.29320496217133235</v>
      </c>
      <c r="O47" s="3">
        <f>CRI!G47*Planck!N47</f>
        <v>41.733513049947824</v>
      </c>
      <c r="P47" s="3">
        <f>CRI!H47*Planck!L47</f>
        <v>13.697440421827071</v>
      </c>
      <c r="Q47" s="3">
        <f>CRI!H47*Planck!M47</f>
        <v>0.46557393993266105</v>
      </c>
      <c r="R47" s="3">
        <f>CRI!H47*Planck!N47</f>
        <v>66.267760115674733</v>
      </c>
      <c r="S47" s="3">
        <f>CRI!I47*Planck!L47</f>
        <v>14.586205640037225</v>
      </c>
      <c r="T47" s="3">
        <f>CRI!I47*Planck!M47</f>
        <v>0.49578293603516199</v>
      </c>
      <c r="U47" s="3">
        <f>CRI!I47*Planck!N47</f>
        <v>70.567576611729962</v>
      </c>
      <c r="V47" s="3">
        <f>CRI!J47*Planck!L47</f>
        <v>12.756394896663378</v>
      </c>
      <c r="W47" s="3">
        <f>CRI!J47*Planck!M47</f>
        <v>0.4335879440594248</v>
      </c>
      <c r="X47" s="3">
        <f>CRI!J47*Planck!N47</f>
        <v>61.715013237498596</v>
      </c>
    </row>
    <row r="48" spans="1:24" x14ac:dyDescent="0.25">
      <c r="A48" s="3">
        <f>CRI!C48*Planck!L48</f>
        <v>6.6412904985311885</v>
      </c>
      <c r="B48" s="3">
        <f>CRI!C48*Planck!M48</f>
        <v>0.23330982534796063</v>
      </c>
      <c r="C48" s="3">
        <f>CRI!C48*Planck!N48</f>
        <v>32.180291188992527</v>
      </c>
      <c r="D48" s="3">
        <f>CRI!D48*Planck!L48</f>
        <v>3.3844504629106305</v>
      </c>
      <c r="E48" s="3">
        <f>CRI!D48*Planck!M48</f>
        <v>0.11889640222410693</v>
      </c>
      <c r="F48" s="3">
        <f>CRI!D48*Planck!N48</f>
        <v>16.399312970163276</v>
      </c>
      <c r="G48" s="3">
        <f>CRI!E48*Planck!L48</f>
        <v>2.0251219982989839</v>
      </c>
      <c r="H48" s="3">
        <f>CRI!E48*Planck!M48</f>
        <v>7.1142929199670538E-2</v>
      </c>
      <c r="I48" s="3">
        <f>CRI!E48*Planck!N48</f>
        <v>9.8127036624747479</v>
      </c>
      <c r="J48" s="3">
        <f>CRI!F48*Planck!L48</f>
        <v>3.6535420161092631</v>
      </c>
      <c r="K48" s="3">
        <f>CRI!F48*Planck!M48</f>
        <v>0.12834964076159741</v>
      </c>
      <c r="L48" s="3">
        <f>CRI!F48*Planck!N48</f>
        <v>17.703192771889377</v>
      </c>
      <c r="M48" s="3">
        <f>CRI!G48*Planck!L48</f>
        <v>9.1768542059904643</v>
      </c>
      <c r="N48" s="3">
        <f>CRI!G48*Planck!M48</f>
        <v>0.32238467094864398</v>
      </c>
      <c r="O48" s="3">
        <f>CRI!G48*Planck!N48</f>
        <v>44.466333856803374</v>
      </c>
      <c r="P48" s="3">
        <f>CRI!H48*Planck!L48</f>
        <v>14.575330108305289</v>
      </c>
      <c r="Q48" s="3">
        <f>CRI!H48*Planck!M48</f>
        <v>0.51203417810283425</v>
      </c>
      <c r="R48" s="3">
        <f>CRI!H48*Planck!N48</f>
        <v>70.624582250194962</v>
      </c>
      <c r="S48" s="3">
        <f>CRI!I48*Planck!L48</f>
        <v>15.4686030993358</v>
      </c>
      <c r="T48" s="3">
        <f>CRI!I48*Planck!M48</f>
        <v>0.54341503180460671</v>
      </c>
      <c r="U48" s="3">
        <f>CRI!I48*Planck!N48</f>
        <v>74.952925509533145</v>
      </c>
      <c r="V48" s="3">
        <f>CRI!J48*Planck!L48</f>
        <v>13.515608733852945</v>
      </c>
      <c r="W48" s="3">
        <f>CRI!J48*Planck!M48</f>
        <v>0.47480596035725325</v>
      </c>
      <c r="X48" s="3">
        <f>CRI!J48*Planck!N48</f>
        <v>65.489715402160243</v>
      </c>
    </row>
    <row r="49" spans="1:24" x14ac:dyDescent="0.25">
      <c r="A49" s="3">
        <f>CRI!C49*Planck!L49</f>
        <v>6.9775939112214278</v>
      </c>
      <c r="B49" s="3">
        <f>CRI!C49*Planck!M49</f>
        <v>0.2538447671602691</v>
      </c>
      <c r="C49" s="3">
        <f>CRI!C49*Planck!N49</f>
        <v>33.864996275576637</v>
      </c>
      <c r="D49" s="3">
        <f>CRI!D49*Planck!L49</f>
        <v>3.5647674085804613</v>
      </c>
      <c r="E49" s="3">
        <f>CRI!D49*Planck!M49</f>
        <v>0.12968618757769193</v>
      </c>
      <c r="F49" s="3">
        <f>CRI!D49*Planck!N49</f>
        <v>17.301212502597778</v>
      </c>
      <c r="G49" s="3">
        <f>CRI!E49*Planck!L49</f>
        <v>2.133016564150604</v>
      </c>
      <c r="H49" s="3">
        <f>CRI!E49*Planck!M49</f>
        <v>7.7599112239110729E-2</v>
      </c>
      <c r="I49" s="3">
        <f>CRI!E49*Planck!N49</f>
        <v>10.352364858111786</v>
      </c>
      <c r="J49" s="3">
        <f>CRI!F49*Planck!L49</f>
        <v>3.8715711609582883</v>
      </c>
      <c r="K49" s="3">
        <f>CRI!F49*Planck!M49</f>
        <v>0.1408477037216736</v>
      </c>
      <c r="L49" s="3">
        <f>CRI!F49*Planck!N49</f>
        <v>18.790251283559066</v>
      </c>
      <c r="M49" s="3">
        <f>CRI!G49*Planck!L49</f>
        <v>9.6891546941416475</v>
      </c>
      <c r="N49" s="3">
        <f>CRI!G49*Planck!M49</f>
        <v>0.35249130984231675</v>
      </c>
      <c r="O49" s="3">
        <f>CRI!G49*Planck!N49</f>
        <v>47.025262834929705</v>
      </c>
      <c r="P49" s="3">
        <f>CRI!H49*Planck!L49</f>
        <v>15.392782547870388</v>
      </c>
      <c r="Q49" s="3">
        <f>CRI!H49*Planck!M49</f>
        <v>0.55998920996662382</v>
      </c>
      <c r="R49" s="3">
        <f>CRI!H49*Planck!N49</f>
        <v>74.70720283908615</v>
      </c>
      <c r="S49" s="3">
        <f>CRI!I49*Planck!L49</f>
        <v>16.281052459516665</v>
      </c>
      <c r="T49" s="3">
        <f>CRI!I49*Planck!M49</f>
        <v>0.59230445670729459</v>
      </c>
      <c r="U49" s="3">
        <f>CRI!I49*Planck!N49</f>
        <v>79.018324643012164</v>
      </c>
      <c r="V49" s="3">
        <f>CRI!J49*Planck!L49</f>
        <v>14.203552764843952</v>
      </c>
      <c r="W49" s="3">
        <f>CRI!J49*Planck!M49</f>
        <v>0.51672504738947578</v>
      </c>
      <c r="X49" s="3">
        <f>CRI!J49*Planck!N49</f>
        <v>68.935404897645739</v>
      </c>
    </row>
    <row r="50" spans="1:24" x14ac:dyDescent="0.25">
      <c r="A50" s="3">
        <f>CRI!C50*Planck!L50</f>
        <v>7.2844350959742696</v>
      </c>
      <c r="B50" s="3">
        <f>CRI!C50*Planck!M50</f>
        <v>0.27495468496752218</v>
      </c>
      <c r="C50" s="3">
        <f>CRI!C50*Planck!N50</f>
        <v>35.415461563216581</v>
      </c>
      <c r="D50" s="3">
        <f>CRI!D50*Planck!L50</f>
        <v>3.7293373130879597</v>
      </c>
      <c r="E50" s="3">
        <f>CRI!D50*Planck!M50</f>
        <v>0.14076572205638985</v>
      </c>
      <c r="F50" s="3">
        <f>CRI!D50*Planck!N50</f>
        <v>18.131289595939666</v>
      </c>
      <c r="G50" s="3">
        <f>CRI!E50*Planck!L50</f>
        <v>2.2314887201264022</v>
      </c>
      <c r="H50" s="3">
        <f>CRI!E50*Planck!M50</f>
        <v>8.4228669755052943E-2</v>
      </c>
      <c r="I50" s="3">
        <f>CRI!E50*Planck!N50</f>
        <v>10.849050331996684</v>
      </c>
      <c r="J50" s="3">
        <f>CRI!F50*Planck!L50</f>
        <v>4.074759539628074</v>
      </c>
      <c r="K50" s="3">
        <f>CRI!F50*Planck!M50</f>
        <v>0.1538038586075145</v>
      </c>
      <c r="L50" s="3">
        <f>CRI!F50*Planck!N50</f>
        <v>19.810663140481619</v>
      </c>
      <c r="M50" s="3">
        <f>CRI!G50*Planck!L50</f>
        <v>10.15785892736991</v>
      </c>
      <c r="N50" s="3">
        <f>CRI!G50*Planck!M50</f>
        <v>0.38341351999457662</v>
      </c>
      <c r="O50" s="3">
        <f>CRI!G50*Planck!N50</f>
        <v>49.385471579760257</v>
      </c>
      <c r="P50" s="3">
        <f>CRI!H50*Planck!L50</f>
        <v>16.146196465352954</v>
      </c>
      <c r="Q50" s="3">
        <f>CRI!H50*Planck!M50</f>
        <v>0.60944634746053372</v>
      </c>
      <c r="R50" s="3">
        <f>CRI!H50*Planck!N50</f>
        <v>78.499566922748627</v>
      </c>
      <c r="S50" s="3">
        <f>CRI!I50*Planck!L50</f>
        <v>17.023507784087581</v>
      </c>
      <c r="T50" s="3">
        <f>CRI!I50*Planck!M50</f>
        <v>0.6425609066656025</v>
      </c>
      <c r="U50" s="3">
        <f>CRI!I50*Planck!N50</f>
        <v>82.764878491629503</v>
      </c>
      <c r="V50" s="3">
        <f>CRI!J50*Planck!L50</f>
        <v>14.822587402593047</v>
      </c>
      <c r="W50" s="3">
        <f>CRI!J50*Planck!M50</f>
        <v>0.55948605430445442</v>
      </c>
      <c r="X50" s="3">
        <f>CRI!J50*Planck!N50</f>
        <v>72.064445287468402</v>
      </c>
    </row>
    <row r="51" spans="1:24" x14ac:dyDescent="0.25">
      <c r="A51" s="3">
        <f>CRI!C51*Planck!L51</f>
        <v>7.5547398037723292</v>
      </c>
      <c r="B51" s="3">
        <f>CRI!C51*Planck!M51</f>
        <v>0.29641152374726321</v>
      </c>
      <c r="C51" s="3">
        <f>CRI!C51*Planck!N51</f>
        <v>36.797840116171677</v>
      </c>
      <c r="D51" s="3">
        <f>CRI!D51*Planck!L51</f>
        <v>3.8774853010526891</v>
      </c>
      <c r="E51" s="3">
        <f>CRI!D51*Planck!M51</f>
        <v>0.15213380688753098</v>
      </c>
      <c r="F51" s="3">
        <f>CRI!D51*Planck!N51</f>
        <v>18.886564973382182</v>
      </c>
      <c r="G51" s="3">
        <f>CRI!E51*Planck!L51</f>
        <v>2.3201346473511992</v>
      </c>
      <c r="H51" s="3">
        <f>CRI!E51*Planck!M51</f>
        <v>9.1030884449096391E-2</v>
      </c>
      <c r="I51" s="3">
        <f>CRI!E51*Planck!N51</f>
        <v>11.300977402105731</v>
      </c>
      <c r="J51" s="3">
        <f>CRI!F51*Planck!L51</f>
        <v>4.2652338311579587</v>
      </c>
      <c r="K51" s="3">
        <f>CRI!F51*Planck!M51</f>
        <v>0.16734718757628408</v>
      </c>
      <c r="L51" s="3">
        <f>CRI!F51*Planck!N51</f>
        <v>20.775221470720403</v>
      </c>
      <c r="M51" s="3">
        <f>CRI!G51*Planck!L51</f>
        <v>10.586806178529924</v>
      </c>
      <c r="N51" s="3">
        <f>CRI!G51*Planck!M51</f>
        <v>0.41537517273964403</v>
      </c>
      <c r="O51" s="3">
        <f>CRI!G51*Planck!N51</f>
        <v>51.566514693718069</v>
      </c>
      <c r="P51" s="3">
        <f>CRI!H51*Planck!L51</f>
        <v>16.832100126536918</v>
      </c>
      <c r="Q51" s="3">
        <f>CRI!H51*Planck!M51</f>
        <v>0.66041036170193768</v>
      </c>
      <c r="R51" s="3">
        <f>CRI!H51*Planck!N51</f>
        <v>81.986268933632815</v>
      </c>
      <c r="S51" s="3">
        <f>CRI!I51*Planck!L51</f>
        <v>17.687053852752634</v>
      </c>
      <c r="T51" s="3">
        <f>CRI!I51*Planck!M51</f>
        <v>0.69395461912222123</v>
      </c>
      <c r="U51" s="3">
        <f>CRI!I51*Planck!N51</f>
        <v>86.150601702353967</v>
      </c>
      <c r="V51" s="3">
        <f>CRI!J51*Planck!L51</f>
        <v>15.363740938761229</v>
      </c>
      <c r="W51" s="3">
        <f>CRI!J51*Planck!M51</f>
        <v>0.60279903483141373</v>
      </c>
      <c r="X51" s="3">
        <f>CRI!J51*Planck!N51</f>
        <v>74.834143509286449</v>
      </c>
    </row>
    <row r="52" spans="1:24" x14ac:dyDescent="0.25">
      <c r="A52" s="3">
        <f>CRI!C52*Planck!L52</f>
        <v>7.7871617391255255</v>
      </c>
      <c r="B52" s="3">
        <f>CRI!C52*Planck!M52</f>
        <v>0.31817920455743604</v>
      </c>
      <c r="C52" s="3">
        <f>CRI!C52*Planck!N52</f>
        <v>38.005957399550297</v>
      </c>
      <c r="D52" s="3">
        <f>CRI!D52*Planck!L52</f>
        <v>4.0085811484106078</v>
      </c>
      <c r="E52" s="3">
        <f>CRI!D52*Planck!M52</f>
        <v>0.16378845129116962</v>
      </c>
      <c r="F52" s="3">
        <f>CRI!D52*Planck!N52</f>
        <v>19.564248112848674</v>
      </c>
      <c r="G52" s="3">
        <f>CRI!E52*Planck!L52</f>
        <v>2.3985772445407738</v>
      </c>
      <c r="H52" s="3">
        <f>CRI!E52*Planck!M52</f>
        <v>9.8004565116847395E-2</v>
      </c>
      <c r="I52" s="3">
        <f>CRI!E52*Planck!N52</f>
        <v>11.706476329819289</v>
      </c>
      <c r="J52" s="3">
        <f>CRI!F52*Planck!L52</f>
        <v>4.4357250412740337</v>
      </c>
      <c r="K52" s="3">
        <f>CRI!F52*Planck!M52</f>
        <v>0.1812413190517041</v>
      </c>
      <c r="L52" s="3">
        <f>CRI!F52*Planck!N52</f>
        <v>21.648963075693207</v>
      </c>
      <c r="M52" s="3">
        <f>CRI!G52*Planck!L52</f>
        <v>10.974312324337239</v>
      </c>
      <c r="N52" s="3">
        <f>CRI!G52*Planck!M52</f>
        <v>0.44840444861680867</v>
      </c>
      <c r="O52" s="3">
        <f>CRI!G52*Planck!N52</f>
        <v>53.56113827615949</v>
      </c>
      <c r="P52" s="3">
        <f>CRI!H52*Planck!L52</f>
        <v>17.447185162344535</v>
      </c>
      <c r="Q52" s="3">
        <f>CRI!H52*Planck!M52</f>
        <v>0.71288252160336951</v>
      </c>
      <c r="R52" s="3">
        <f>CRI!H52*Planck!N52</f>
        <v>85.152588097726621</v>
      </c>
      <c r="S52" s="3">
        <f>CRI!I52*Planck!L52</f>
        <v>18.26861572554343</v>
      </c>
      <c r="T52" s="3">
        <f>CRI!I52*Planck!M52</f>
        <v>0.74644572883516658</v>
      </c>
      <c r="U52" s="3">
        <f>CRI!I52*Planck!N52</f>
        <v>89.16165533396611</v>
      </c>
      <c r="V52" s="3">
        <f>CRI!J52*Planck!L52</f>
        <v>15.837181258474697</v>
      </c>
      <c r="W52" s="3">
        <f>CRI!J52*Planck!M52</f>
        <v>0.64709863542904722</v>
      </c>
      <c r="X52" s="3">
        <f>CRI!J52*Planck!N52</f>
        <v>77.294816314697229</v>
      </c>
    </row>
    <row r="53" spans="1:24" x14ac:dyDescent="0.25">
      <c r="A53" s="3">
        <f>CRI!C53*Planck!L53</f>
        <v>8.1854429209604689</v>
      </c>
      <c r="B53" s="3">
        <f>CRI!C53*Planck!M53</f>
        <v>0.34893754461199916</v>
      </c>
      <c r="C53" s="3">
        <f>CRI!C53*Planck!N53</f>
        <v>40.036807301487237</v>
      </c>
      <c r="D53" s="3">
        <f>CRI!D53*Planck!L53</f>
        <v>4.229665550009222</v>
      </c>
      <c r="E53" s="3">
        <f>CRI!D53*Planck!M53</f>
        <v>0.18030656688972424</v>
      </c>
      <c r="F53" s="3">
        <f>CRI!D53*Planck!N53</f>
        <v>20.688227406952318</v>
      </c>
      <c r="G53" s="3">
        <f>CRI!E53*Planck!L53</f>
        <v>2.530865452054698</v>
      </c>
      <c r="H53" s="3">
        <f>CRI!E53*Planck!M53</f>
        <v>0.10788835559794975</v>
      </c>
      <c r="I53" s="3">
        <f>CRI!E53*Planck!N53</f>
        <v>12.379021317274749</v>
      </c>
      <c r="J53" s="3">
        <f>CRI!F53*Planck!L53</f>
        <v>4.7081031286168225</v>
      </c>
      <c r="K53" s="3">
        <f>CRI!F53*Planck!M53</f>
        <v>0.20070189986577502</v>
      </c>
      <c r="L53" s="3">
        <f>CRI!F53*Planck!N53</f>
        <v>23.028371162820697</v>
      </c>
      <c r="M53" s="3">
        <f>CRI!G53*Planck!L53</f>
        <v>11.610778628672854</v>
      </c>
      <c r="N53" s="3">
        <f>CRI!G53*Planck!M53</f>
        <v>0.49495630533908724</v>
      </c>
      <c r="O53" s="3">
        <f>CRI!G53*Planck!N53</f>
        <v>56.790879988428948</v>
      </c>
      <c r="P53" s="3">
        <f>CRI!H53*Planck!L53</f>
        <v>18.45798310512221</v>
      </c>
      <c r="Q53" s="3">
        <f>CRI!H53*Planck!M53</f>
        <v>0.7868460345253212</v>
      </c>
      <c r="R53" s="3">
        <f>CRI!H53*Planck!N53</f>
        <v>90.282067798864063</v>
      </c>
      <c r="S53" s="3">
        <f>CRI!I53*Planck!L53</f>
        <v>19.251912130492794</v>
      </c>
      <c r="T53" s="3">
        <f>CRI!I53*Planck!M53</f>
        <v>0.82069046388413014</v>
      </c>
      <c r="U53" s="3">
        <f>CRI!I53*Planck!N53</f>
        <v>94.165349828529699</v>
      </c>
      <c r="V53" s="3">
        <f>CRI!J53*Planck!L53</f>
        <v>16.658641776880582</v>
      </c>
      <c r="W53" s="3">
        <f>CRI!J53*Planck!M53</f>
        <v>0.71014184746321718</v>
      </c>
      <c r="X53" s="3">
        <f>CRI!J53*Planck!N53</f>
        <v>81.481092369185163</v>
      </c>
    </row>
    <row r="54" spans="1:24" x14ac:dyDescent="0.25">
      <c r="A54" s="3">
        <f>CRI!C54*Planck!L54</f>
        <v>8.5519597423611113</v>
      </c>
      <c r="B54" s="3">
        <f>CRI!C54*Planck!M54</f>
        <v>0.38097805200047591</v>
      </c>
      <c r="C54" s="3">
        <f>CRI!C54*Planck!N54</f>
        <v>41.927340440905311</v>
      </c>
      <c r="D54" s="3">
        <f>CRI!D54*Planck!L54</f>
        <v>4.4397408024172575</v>
      </c>
      <c r="E54" s="3">
        <f>CRI!D54*Planck!M54</f>
        <v>0.19778435040024708</v>
      </c>
      <c r="F54" s="3">
        <f>CRI!D54*Planck!N54</f>
        <v>21.766534186342334</v>
      </c>
      <c r="G54" s="3">
        <f>CRI!E54*Planck!L54</f>
        <v>2.6565662178398344</v>
      </c>
      <c r="H54" s="3">
        <f>CRI!E54*Planck!M54</f>
        <v>0.11834637360014784</v>
      </c>
      <c r="I54" s="3">
        <f>CRI!E54*Planck!N54</f>
        <v>13.024237668876969</v>
      </c>
      <c r="J54" s="3">
        <f>CRI!F54*Planck!L54</f>
        <v>4.971054045985225</v>
      </c>
      <c r="K54" s="3">
        <f>CRI!F54*Planck!M54</f>
        <v>0.22145362512027664</v>
      </c>
      <c r="L54" s="3">
        <f>CRI!F54*Planck!N54</f>
        <v>24.371381720117729</v>
      </c>
      <c r="M54" s="3">
        <f>CRI!G54*Planck!L54</f>
        <v>12.220204602063239</v>
      </c>
      <c r="N54" s="3">
        <f>CRI!G54*Planck!M54</f>
        <v>0.54439331856068007</v>
      </c>
      <c r="O54" s="3">
        <f>CRI!G54*Planck!N54</f>
        <v>59.911493276834065</v>
      </c>
      <c r="P54" s="3">
        <f>CRI!H54*Planck!L54</f>
        <v>19.429324708283396</v>
      </c>
      <c r="Q54" s="3">
        <f>CRI!H54*Planck!M54</f>
        <v>0.86554971048108131</v>
      </c>
      <c r="R54" s="3">
        <f>CRI!H54*Planck!N54</f>
        <v>95.255349197444048</v>
      </c>
      <c r="S54" s="3">
        <f>CRI!I54*Planck!L54</f>
        <v>20.175346728361703</v>
      </c>
      <c r="T54" s="3">
        <f>CRI!I54*Planck!M54</f>
        <v>0.89878396608112276</v>
      </c>
      <c r="U54" s="3">
        <f>CRI!I54*Planck!N54</f>
        <v>98.912840597608124</v>
      </c>
      <c r="V54" s="3">
        <f>CRI!J54*Planck!L54</f>
        <v>17.420523951779849</v>
      </c>
      <c r="W54" s="3">
        <f>CRI!J54*Planck!M54</f>
        <v>0.77606039784096947</v>
      </c>
      <c r="X54" s="3">
        <f>CRI!J54*Planck!N54</f>
        <v>85.406884549197343</v>
      </c>
    </row>
    <row r="55" spans="1:24" x14ac:dyDescent="0.25">
      <c r="A55" s="3">
        <f>CRI!C55*Planck!L55</f>
        <v>8.8892207264109935</v>
      </c>
      <c r="B55" s="3">
        <f>CRI!C55*Planck!M55</f>
        <v>0.41444142155135144</v>
      </c>
      <c r="C55" s="3">
        <f>CRI!C55*Planck!N55</f>
        <v>43.688415620485557</v>
      </c>
      <c r="D55" s="3">
        <f>CRI!D55*Planck!L55</f>
        <v>4.6385155201973527</v>
      </c>
      <c r="E55" s="3">
        <f>CRI!D55*Planck!M55</f>
        <v>0.21626113528342547</v>
      </c>
      <c r="F55" s="3">
        <f>CRI!D55*Planck!N55</f>
        <v>22.797205755770904</v>
      </c>
      <c r="G55" s="3">
        <f>CRI!E55*Planck!L55</f>
        <v>2.7755051883148094</v>
      </c>
      <c r="H55" s="3">
        <f>CRI!E55*Planck!M55</f>
        <v>0.12940215471877098</v>
      </c>
      <c r="I55" s="3">
        <f>CRI!E55*Planck!N55</f>
        <v>13.640950985010459</v>
      </c>
      <c r="J55" s="3">
        <f>CRI!F55*Planck!L55</f>
        <v>5.2202309911729232</v>
      </c>
      <c r="K55" s="3">
        <f>CRI!F55*Planck!M55</f>
        <v>0.24338240880667475</v>
      </c>
      <c r="L55" s="3">
        <f>CRI!F55*Planck!N55</f>
        <v>25.656199592355289</v>
      </c>
      <c r="M55" s="3">
        <f>CRI!G55*Planck!L55</f>
        <v>12.805344485266135</v>
      </c>
      <c r="N55" s="3">
        <f>CRI!G55*Planck!M55</f>
        <v>0.59702254396276799</v>
      </c>
      <c r="O55" s="3">
        <f>CRI!G55*Planck!N55</f>
        <v>62.935236873308526</v>
      </c>
      <c r="P55" s="3">
        <f>CRI!H55*Planck!L55</f>
        <v>20.352437360341337</v>
      </c>
      <c r="Q55" s="3">
        <f>CRI!H55*Planck!M55</f>
        <v>0.94889004686243972</v>
      </c>
      <c r="R55" s="3">
        <f>CRI!H55*Planck!N55</f>
        <v>100.02741181200135</v>
      </c>
      <c r="S55" s="3">
        <f>CRI!I55*Planck!L55</f>
        <v>21.036808502665536</v>
      </c>
      <c r="T55" s="3">
        <f>CRI!I55*Planck!M55</f>
        <v>0.98079742747802712</v>
      </c>
      <c r="U55" s="3">
        <f>CRI!I55*Planck!N55</f>
        <v>103.39093397268887</v>
      </c>
      <c r="V55" s="3">
        <f>CRI!J55*Planck!L55</f>
        <v>18.132033209689489</v>
      </c>
      <c r="W55" s="3">
        <f>CRI!J55*Planck!M55</f>
        <v>0.84536832308742293</v>
      </c>
      <c r="X55" s="3">
        <f>CRI!J55*Planck!N55</f>
        <v>89.114651023992991</v>
      </c>
    </row>
    <row r="56" spans="1:24" x14ac:dyDescent="0.25">
      <c r="A56" s="3">
        <f>CRI!C56*Planck!L56</f>
        <v>9.2084309390486077</v>
      </c>
      <c r="B56" s="3">
        <f>CRI!C56*Planck!M56</f>
        <v>0.44990949961023347</v>
      </c>
      <c r="C56" s="3">
        <f>CRI!C56*Planck!N56</f>
        <v>45.373770222055143</v>
      </c>
      <c r="D56" s="3">
        <f>CRI!D56*Planck!L56</f>
        <v>4.8257241175426557</v>
      </c>
      <c r="E56" s="3">
        <f>CRI!D56*Planck!M56</f>
        <v>0.23577731508783711</v>
      </c>
      <c r="F56" s="3">
        <f>CRI!D56*Planck!N56</f>
        <v>23.778350374101059</v>
      </c>
      <c r="G56" s="3">
        <f>CRI!E56*Planck!L56</f>
        <v>2.8875234473820806</v>
      </c>
      <c r="H56" s="3">
        <f>CRI!E56*Planck!M56</f>
        <v>0.14107986886403368</v>
      </c>
      <c r="I56" s="3">
        <f>CRI!E56*Planck!N56</f>
        <v>14.228029322208011</v>
      </c>
      <c r="J56" s="3">
        <f>CRI!F56*Planck!L56</f>
        <v>5.4625614805954159</v>
      </c>
      <c r="K56" s="3">
        <f>CRI!F56*Planck!M56</f>
        <v>0.26689219027565825</v>
      </c>
      <c r="L56" s="3">
        <f>CRI!F56*Planck!N56</f>
        <v>26.916313005437349</v>
      </c>
      <c r="M56" s="3">
        <f>CRI!G56*Planck!L56</f>
        <v>13.365673600964453</v>
      </c>
      <c r="N56" s="3">
        <f>CRI!G56*Planck!M56</f>
        <v>0.65302585875557506</v>
      </c>
      <c r="O56" s="3">
        <f>CRI!G56*Planck!N56</f>
        <v>65.858234355809415</v>
      </c>
      <c r="P56" s="3">
        <f>CRI!H56*Planck!L56</f>
        <v>21.229230605615925</v>
      </c>
      <c r="Q56" s="3">
        <f>CRI!H56*Planck!M56</f>
        <v>1.037226926292149</v>
      </c>
      <c r="R56" s="3">
        <f>CRI!H56*Planck!N56</f>
        <v>104.60525119491835</v>
      </c>
      <c r="S56" s="3">
        <f>CRI!I56*Planck!L56</f>
        <v>21.84233489923815</v>
      </c>
      <c r="T56" s="3">
        <f>CRI!I56*Planck!M56</f>
        <v>1.0671822409139644</v>
      </c>
      <c r="U56" s="3">
        <f>CRI!I56*Planck!N56</f>
        <v>107.62627111949678</v>
      </c>
      <c r="V56" s="3">
        <f>CRI!J56*Planck!L56</f>
        <v>18.788679965842306</v>
      </c>
      <c r="W56" s="3">
        <f>CRI!J56*Planck!M56</f>
        <v>0.9179854480878904</v>
      </c>
      <c r="X56" s="3">
        <f>CRI!J56*Planck!N56</f>
        <v>92.579642849983642</v>
      </c>
    </row>
    <row r="57" spans="1:24" x14ac:dyDescent="0.25">
      <c r="A57" s="3">
        <f>CRI!C57*Planck!L57</f>
        <v>9.5103395042641434</v>
      </c>
      <c r="B57" s="3">
        <f>CRI!C57*Planck!M57</f>
        <v>0.48753155936623499</v>
      </c>
      <c r="C57" s="3">
        <f>CRI!C57*Planck!N57</f>
        <v>46.985998787946826</v>
      </c>
      <c r="D57" s="3">
        <f>CRI!D57*Planck!L57</f>
        <v>5.0011268082768341</v>
      </c>
      <c r="E57" s="3">
        <f>CRI!D57*Planck!M57</f>
        <v>0.25637435449431323</v>
      </c>
      <c r="F57" s="3">
        <f>CRI!D57*Planck!N57</f>
        <v>24.708154535041004</v>
      </c>
      <c r="G57" s="3">
        <f>CRI!E57*Planck!L57</f>
        <v>2.9924775164279414</v>
      </c>
      <c r="H57" s="3">
        <f>CRI!E57*Planck!M57</f>
        <v>0.15340432686954805</v>
      </c>
      <c r="I57" s="3">
        <f>CRI!E57*Planck!N57</f>
        <v>14.784387549655682</v>
      </c>
      <c r="J57" s="3">
        <f>CRI!F57*Planck!L57</f>
        <v>5.6980051340203275</v>
      </c>
      <c r="K57" s="3">
        <f>CRI!F57*Planck!M57</f>
        <v>0.29209864979270117</v>
      </c>
      <c r="L57" s="3">
        <f>CRI!F57*Planck!N57</f>
        <v>28.151094101399178</v>
      </c>
      <c r="M57" s="3">
        <f>CRI!G57*Planck!L57</f>
        <v>13.896573672179073</v>
      </c>
      <c r="N57" s="3">
        <f>CRI!G57*Planck!M57</f>
        <v>0.7123844768325589</v>
      </c>
      <c r="O57" s="3">
        <f>CRI!G57*Planck!N57</f>
        <v>68.656265470318857</v>
      </c>
      <c r="P57" s="3">
        <f>CRI!H57*Planck!L57</f>
        <v>22.054149367647025</v>
      </c>
      <c r="Q57" s="3">
        <f>CRI!H57*Planck!M57</f>
        <v>1.1305688747372173</v>
      </c>
      <c r="R57" s="3">
        <f>CRI!H57*Planck!N57</f>
        <v>108.95891098239395</v>
      </c>
      <c r="S57" s="3">
        <f>CRI!I57*Planck!L57</f>
        <v>22.587056322627344</v>
      </c>
      <c r="T57" s="3">
        <f>CRI!I57*Planck!M57</f>
        <v>1.157887453494808</v>
      </c>
      <c r="U57" s="3">
        <f>CRI!I57*Planck!N57</f>
        <v>111.59174712137373</v>
      </c>
      <c r="V57" s="3">
        <f>CRI!J57*Planck!L57</f>
        <v>19.389614592745431</v>
      </c>
      <c r="W57" s="3">
        <f>CRI!J57*Planck!M57</f>
        <v>0.99397598094926343</v>
      </c>
      <c r="X57" s="3">
        <f>CRI!J57*Planck!N57</f>
        <v>95.794730287495042</v>
      </c>
    </row>
    <row r="58" spans="1:24" x14ac:dyDescent="0.25">
      <c r="A58" s="3">
        <f>CRI!C58*Planck!L58</f>
        <v>9.7990187182771464</v>
      </c>
      <c r="B58" s="3">
        <f>CRI!C58*Planck!M58</f>
        <v>0.52775167228826425</v>
      </c>
      <c r="C58" s="3">
        <f>CRI!C58*Planck!N58</f>
        <v>48.54517281746508</v>
      </c>
      <c r="D58" s="3">
        <f>CRI!D58*Planck!L58</f>
        <v>5.1682945378040586</v>
      </c>
      <c r="E58" s="3">
        <f>CRI!D58*Planck!M58</f>
        <v>0.27835196192828104</v>
      </c>
      <c r="F58" s="3">
        <f>CRI!D58*Planck!N58</f>
        <v>25.604171062688923</v>
      </c>
      <c r="G58" s="3">
        <f>CRI!E58*Planck!L58</f>
        <v>3.0899713452882573</v>
      </c>
      <c r="H58" s="3">
        <f>CRI!E58*Planck!M58</f>
        <v>0.16641845389651527</v>
      </c>
      <c r="I58" s="3">
        <f>CRI!E58*Planck!N58</f>
        <v>15.307981061230887</v>
      </c>
      <c r="J58" s="3">
        <f>CRI!F58*Planck!L58</f>
        <v>5.921739605559277</v>
      </c>
      <c r="K58" s="3">
        <f>CRI!F58*Planck!M58</f>
        <v>0.31893070822085601</v>
      </c>
      <c r="L58" s="3">
        <f>CRI!F58*Planck!N58</f>
        <v>29.336802061180837</v>
      </c>
      <c r="M58" s="3">
        <f>CRI!G58*Planck!L58</f>
        <v>14.404345873994439</v>
      </c>
      <c r="N58" s="3">
        <f>CRI!G58*Planck!M58</f>
        <v>0.77578355973950897</v>
      </c>
      <c r="O58" s="3">
        <f>CRI!G58*Planck!N58</f>
        <v>71.360355549820156</v>
      </c>
      <c r="P58" s="3">
        <f>CRI!H58*Planck!L58</f>
        <v>22.823459580540117</v>
      </c>
      <c r="Q58" s="3">
        <f>CRI!H58*Planck!M58</f>
        <v>1.2292168539863157</v>
      </c>
      <c r="R58" s="3">
        <f>CRI!H58*Planck!N58</f>
        <v>113.06936148240678</v>
      </c>
      <c r="S58" s="3">
        <f>CRI!I58*Planck!L58</f>
        <v>23.272140351225808</v>
      </c>
      <c r="T58" s="3">
        <f>CRI!I58*Planck!M58</f>
        <v>1.2533817253740287</v>
      </c>
      <c r="U58" s="3">
        <f>CRI!I58*Planck!N58</f>
        <v>115.29216421184577</v>
      </c>
      <c r="V58" s="3">
        <f>CRI!J58*Planck!L58</f>
        <v>19.936664433298208</v>
      </c>
      <c r="W58" s="3">
        <f>CRI!J58*Planck!M58</f>
        <v>1.0737409833597082</v>
      </c>
      <c r="X58" s="3">
        <f>CRI!J58*Planck!N58</f>
        <v>98.767932600544484</v>
      </c>
    </row>
    <row r="59" spans="1:24" x14ac:dyDescent="0.25">
      <c r="A59" s="3">
        <f>CRI!C59*Planck!L59</f>
        <v>10.066172606220242</v>
      </c>
      <c r="B59" s="3">
        <f>CRI!C59*Planck!M59</f>
        <v>0.57019608855622717</v>
      </c>
      <c r="C59" s="3">
        <f>CRI!C59*Planck!N59</f>
        <v>50.011716696983044</v>
      </c>
      <c r="D59" s="3">
        <f>CRI!D59*Planck!L59</f>
        <v>5.3271004315912398</v>
      </c>
      <c r="E59" s="3">
        <f>CRI!D59*Planck!M59</f>
        <v>0.30175240861283681</v>
      </c>
      <c r="F59" s="3">
        <f>CRI!D59*Planck!N59</f>
        <v>26.466607321683369</v>
      </c>
      <c r="G59" s="3">
        <f>CRI!E59*Planck!L59</f>
        <v>3.1797083524624732</v>
      </c>
      <c r="H59" s="3">
        <f>CRI!E59*Planck!M59</f>
        <v>0.18011386613848804</v>
      </c>
      <c r="I59" s="3">
        <f>CRI!E59*Planck!N59</f>
        <v>15.7977296360007</v>
      </c>
      <c r="J59" s="3">
        <f>CRI!F59*Planck!L59</f>
        <v>6.1329169318728258</v>
      </c>
      <c r="K59" s="3">
        <f>CRI!F59*Planck!M59</f>
        <v>0.34739770345615228</v>
      </c>
      <c r="L59" s="3">
        <f>CRI!F59*Planck!N59</f>
        <v>30.470141544505463</v>
      </c>
      <c r="M59" s="3">
        <f>CRI!G59*Planck!L59</f>
        <v>14.883648548444208</v>
      </c>
      <c r="N59" s="3">
        <f>CRI!G59*Planck!M59</f>
        <v>0.84308093232221049</v>
      </c>
      <c r="O59" s="3">
        <f>CRI!G59*Planck!N59</f>
        <v>73.946359131800548</v>
      </c>
      <c r="P59" s="3">
        <f>CRI!H59*Planck!L59</f>
        <v>23.538553337955076</v>
      </c>
      <c r="Q59" s="3">
        <f>CRI!H59*Planck!M59</f>
        <v>1.3333360720717662</v>
      </c>
      <c r="R59" s="3">
        <f>CRI!H59*Planck!N59</f>
        <v>116.94648075746272</v>
      </c>
      <c r="S59" s="3">
        <f>CRI!I59*Planck!L59</f>
        <v>23.891370292132422</v>
      </c>
      <c r="T59" s="3">
        <f>CRI!I59*Planck!M59</f>
        <v>1.353321309273434</v>
      </c>
      <c r="U59" s="3">
        <f>CRI!I59*Planck!N59</f>
        <v>118.69937952529294</v>
      </c>
      <c r="V59" s="3">
        <f>CRI!J59*Planck!L59</f>
        <v>20.41982569362202</v>
      </c>
      <c r="W59" s="3">
        <f>CRI!J59*Planck!M59</f>
        <v>1.1566764444619615</v>
      </c>
      <c r="X59" s="3">
        <f>CRI!J59*Planck!N59</f>
        <v>101.45172127886478</v>
      </c>
    </row>
    <row r="60" spans="1:24" x14ac:dyDescent="0.25">
      <c r="A60" s="3">
        <f>CRI!C60*Planck!L60</f>
        <v>10.312402691617548</v>
      </c>
      <c r="B60" s="3">
        <f>CRI!C60*Planck!M60</f>
        <v>0.61473612877466355</v>
      </c>
      <c r="C60" s="3">
        <f>CRI!C60*Planck!N60</f>
        <v>51.389740001941604</v>
      </c>
      <c r="D60" s="3">
        <f>CRI!D60*Planck!L60</f>
        <v>5.4734373038264712</v>
      </c>
      <c r="E60" s="3">
        <f>CRI!D60*Planck!M60</f>
        <v>0.32627892450128376</v>
      </c>
      <c r="F60" s="3">
        <f>CRI!D60*Planck!N60</f>
        <v>27.27575021766831</v>
      </c>
      <c r="G60" s="3">
        <f>CRI!E60*Planck!L60</f>
        <v>3.2617218218721011</v>
      </c>
      <c r="H60" s="3">
        <f>CRI!E60*Planck!M60</f>
        <v>0.19443560398852011</v>
      </c>
      <c r="I60" s="3">
        <f>CRI!E60*Planck!N60</f>
        <v>16.25412053787581</v>
      </c>
      <c r="J60" s="3">
        <f>CRI!F60*Planck!L60</f>
        <v>6.3357829361844384</v>
      </c>
      <c r="K60" s="3">
        <f>CRI!F60*Planck!M60</f>
        <v>0.37768450199413911</v>
      </c>
      <c r="L60" s="3">
        <f>CRI!F60*Planck!N60</f>
        <v>31.573072496860139</v>
      </c>
      <c r="M60" s="3">
        <f>CRI!G60*Planck!L60</f>
        <v>15.334560674883631</v>
      </c>
      <c r="N60" s="3">
        <f>CRI!G60*Planck!M60</f>
        <v>0.91411368888849454</v>
      </c>
      <c r="O60" s="3">
        <f>CRI!G60*Planck!N60</f>
        <v>76.416632446561337</v>
      </c>
      <c r="P60" s="3">
        <f>CRI!H60*Planck!L60</f>
        <v>24.199295051040135</v>
      </c>
      <c r="Q60" s="3">
        <f>CRI!H60*Planck!M60</f>
        <v>1.4425523715093491</v>
      </c>
      <c r="R60" s="3">
        <f>CRI!H60*Planck!N60</f>
        <v>120.59221483991148</v>
      </c>
      <c r="S60" s="3">
        <f>CRI!I60*Planck!L60</f>
        <v>24.44057310361698</v>
      </c>
      <c r="T60" s="3">
        <f>CRI!I60*Planck!M60</f>
        <v>1.4569352792016508</v>
      </c>
      <c r="U60" s="3">
        <f>CRI!I60*Planck!N60</f>
        <v>121.79457444134341</v>
      </c>
      <c r="V60" s="3">
        <f>CRI!J60*Planck!L60</f>
        <v>20.84821098747291</v>
      </c>
      <c r="W60" s="3">
        <f>CRI!J60*Planck!M60</f>
        <v>1.2427897646718287</v>
      </c>
      <c r="X60" s="3">
        <f>CRI!J60*Planck!N60</f>
        <v>103.89277593113498</v>
      </c>
    </row>
    <row r="61" spans="1:24" x14ac:dyDescent="0.25">
      <c r="A61" s="3">
        <f>CRI!C61*Planck!L61</f>
        <v>10.533745320076788</v>
      </c>
      <c r="B61" s="3">
        <f>CRI!C61*Planck!M61</f>
        <v>0.66095014399318786</v>
      </c>
      <c r="C61" s="3">
        <f>CRI!C61*Planck!N61</f>
        <v>52.66063447858734</v>
      </c>
      <c r="D61" s="3">
        <f>CRI!D61*Planck!L61</f>
        <v>5.6119042312599987</v>
      </c>
      <c r="E61" s="3">
        <f>CRI!D61*Planck!M61</f>
        <v>0.35212441510786752</v>
      </c>
      <c r="F61" s="3">
        <f>CRI!D61*Planck!N61</f>
        <v>28.055210038917682</v>
      </c>
      <c r="G61" s="3">
        <f>CRI!E61*Planck!L61</f>
        <v>3.3360668475731257</v>
      </c>
      <c r="H61" s="3">
        <f>CRI!E61*Planck!M61</f>
        <v>0.209324774453374</v>
      </c>
      <c r="I61" s="3">
        <f>CRI!E61*Planck!N61</f>
        <v>16.677771440073212</v>
      </c>
      <c r="J61" s="3">
        <f>CRI!F61*Planck!L61</f>
        <v>6.5304651029890364</v>
      </c>
      <c r="K61" s="3">
        <f>CRI!F61*Planck!M61</f>
        <v>0.40976041464913898</v>
      </c>
      <c r="L61" s="3">
        <f>CRI!F61*Planck!N61</f>
        <v>32.647308750499484</v>
      </c>
      <c r="M61" s="3">
        <f>CRI!G61*Planck!L61</f>
        <v>15.748063502379441</v>
      </c>
      <c r="N61" s="3">
        <f>CRI!G61*Planck!M61</f>
        <v>0.98812763392647518</v>
      </c>
      <c r="O61" s="3">
        <f>CRI!G61*Planck!N61</f>
        <v>78.728219702044242</v>
      </c>
      <c r="P61" s="3">
        <f>CRI!H61*Planck!L61</f>
        <v>24.80571349126976</v>
      </c>
      <c r="Q61" s="3">
        <f>CRI!H61*Planck!M61</f>
        <v>1.5564587338807041</v>
      </c>
      <c r="R61" s="3">
        <f>CRI!H61*Planck!N61</f>
        <v>124.00951147495535</v>
      </c>
      <c r="S61" s="3">
        <f>CRI!I61*Planck!L61</f>
        <v>24.929102265084111</v>
      </c>
      <c r="T61" s="3">
        <f>CRI!I61*Planck!M61</f>
        <v>1.5642008830728154</v>
      </c>
      <c r="U61" s="3">
        <f>CRI!I61*Planck!N61</f>
        <v>124.62636055561559</v>
      </c>
      <c r="V61" s="3">
        <f>CRI!J61*Planck!L61</f>
        <v>21.218299141482223</v>
      </c>
      <c r="W61" s="3">
        <f>CRI!J61*Planck!M61</f>
        <v>1.3313629147767336</v>
      </c>
      <c r="X61" s="3">
        <f>CRI!J61*Planck!N61</f>
        <v>106.07519561131498</v>
      </c>
    </row>
    <row r="62" spans="1:24" x14ac:dyDescent="0.25">
      <c r="A62" s="3">
        <f>CRI!C62*Planck!L62</f>
        <v>10.721229725445005</v>
      </c>
      <c r="B62" s="3">
        <f>CRI!C62*Planck!M62</f>
        <v>0.70801735294945201</v>
      </c>
      <c r="C62" s="3">
        <f>CRI!C62*Planck!N62</f>
        <v>53.780382462776942</v>
      </c>
      <c r="D62" s="3">
        <f>CRI!D62*Planck!L62</f>
        <v>5.73352720099885</v>
      </c>
      <c r="E62" s="3">
        <f>CRI!D62*Planck!M62</f>
        <v>0.37863536701209821</v>
      </c>
      <c r="F62" s="3">
        <f>CRI!D62*Planck!N62</f>
        <v>28.760813230093753</v>
      </c>
      <c r="G62" s="3">
        <f>CRI!E62*Planck!L62</f>
        <v>3.4028250867716747</v>
      </c>
      <c r="H62" s="3">
        <f>CRI!E62*Planck!M62</f>
        <v>0.22471855115352168</v>
      </c>
      <c r="I62" s="3">
        <f>CRI!E62*Planck!N62</f>
        <v>17.069425738185721</v>
      </c>
      <c r="J62" s="3">
        <f>CRI!F62*Planck!L62</f>
        <v>6.7124220889742627</v>
      </c>
      <c r="K62" s="3">
        <f>CRI!F62*Planck!M62</f>
        <v>0.44328042967270032</v>
      </c>
      <c r="L62" s="3">
        <f>CRI!F62*Planck!N62</f>
        <v>33.671195976695124</v>
      </c>
      <c r="M62" s="3">
        <f>CRI!G62*Planck!L62</f>
        <v>16.128458630452048</v>
      </c>
      <c r="N62" s="3">
        <f>CRI!G62*Planck!M62</f>
        <v>1.0651043657413493</v>
      </c>
      <c r="O62" s="3">
        <f>CRI!G62*Planck!N62</f>
        <v>80.904401444003568</v>
      </c>
      <c r="P62" s="3">
        <f>CRI!H62*Planck!L62</f>
        <v>25.358039002791664</v>
      </c>
      <c r="Q62" s="3">
        <f>CRI!H62*Planck!M62</f>
        <v>1.6746149565413124</v>
      </c>
      <c r="R62" s="3">
        <f>CRI!H62*Planck!N62</f>
        <v>127.20229591195938</v>
      </c>
      <c r="S62" s="3">
        <f>CRI!I62*Planck!L62</f>
        <v>25.358039002791664</v>
      </c>
      <c r="T62" s="3">
        <f>CRI!I62*Planck!M62</f>
        <v>1.6746149565413124</v>
      </c>
      <c r="U62" s="3">
        <f>CRI!I62*Planck!N62</f>
        <v>127.20229591195938</v>
      </c>
      <c r="V62" s="3">
        <f>CRI!J62*Planck!L62</f>
        <v>21.535687535459097</v>
      </c>
      <c r="W62" s="3">
        <f>CRI!J62*Planck!M62</f>
        <v>1.422191378533247</v>
      </c>
      <c r="X62" s="3">
        <f>CRI!J62*Planck!N62</f>
        <v>108.02842042523021</v>
      </c>
    </row>
    <row r="63" spans="1:24" x14ac:dyDescent="0.25">
      <c r="A63" s="3">
        <f>CRI!C63*Planck!L63</f>
        <v>10.821861597880538</v>
      </c>
      <c r="B63" s="3">
        <f>CRI!C63*Planck!M63</f>
        <v>0.75203942276437863</v>
      </c>
      <c r="C63" s="3">
        <f>CRI!C63*Planck!N63</f>
        <v>54.482163945976566</v>
      </c>
      <c r="D63" s="3">
        <f>CRI!D63*Planck!L63</f>
        <v>5.8144498423850077</v>
      </c>
      <c r="E63" s="3">
        <f>CRI!D63*Planck!M63</f>
        <v>0.40406130346520475</v>
      </c>
      <c r="F63" s="3">
        <f>CRI!D63*Planck!N63</f>
        <v>29.272580018073761</v>
      </c>
      <c r="G63" s="3">
        <f>CRI!E63*Planck!L63</f>
        <v>3.4452503124521554</v>
      </c>
      <c r="H63" s="3">
        <f>CRI!E63*Planck!M63</f>
        <v>0.23941944117662292</v>
      </c>
      <c r="I63" s="3">
        <f>CRI!E63*Planck!N63</f>
        <v>17.344954069150845</v>
      </c>
      <c r="J63" s="3">
        <f>CRI!F63*Planck!L63</f>
        <v>6.8527444570966161</v>
      </c>
      <c r="K63" s="3">
        <f>CRI!F63*Planck!M63</f>
        <v>0.47621510765541986</v>
      </c>
      <c r="L63" s="3">
        <f>CRI!F63*Planck!N63</f>
        <v>34.499826449872643</v>
      </c>
      <c r="M63" s="3">
        <f>CRI!G63*Planck!L63</f>
        <v>16.386176828539568</v>
      </c>
      <c r="N63" s="3">
        <f>CRI!G63*Planck!M63</f>
        <v>1.1387182188564862</v>
      </c>
      <c r="O63" s="3">
        <f>CRI!G63*Planck!N63</f>
        <v>82.495452778207863</v>
      </c>
      <c r="P63" s="3">
        <f>CRI!H63*Planck!L63</f>
        <v>25.74026740289597</v>
      </c>
      <c r="Q63" s="3">
        <f>CRI!H63*Planck!M63</f>
        <v>1.7887584002428787</v>
      </c>
      <c r="R63" s="3">
        <f>CRI!H63*Planck!N63</f>
        <v>129.58819108650511</v>
      </c>
      <c r="S63" s="3">
        <f>CRI!I63*Planck!L63</f>
        <v>25.598681773617113</v>
      </c>
      <c r="T63" s="3">
        <f>CRI!I63*Planck!M63</f>
        <v>1.7789192451260312</v>
      </c>
      <c r="U63" s="3">
        <f>CRI!I63*Planck!N63</f>
        <v>128.87538475489615</v>
      </c>
      <c r="V63" s="3">
        <f>CRI!J63*Planck!L63</f>
        <v>21.695637926496659</v>
      </c>
      <c r="W63" s="3">
        <f>CRI!J63*Planck!M63</f>
        <v>1.5076865357382681</v>
      </c>
      <c r="X63" s="3">
        <f>CRI!J63*Planck!N63</f>
        <v>109.22569021354307</v>
      </c>
    </row>
    <row r="64" spans="1:24" x14ac:dyDescent="0.25">
      <c r="A64" s="3">
        <f>CRI!C64*Planck!L64</f>
        <v>10.888802276975222</v>
      </c>
      <c r="B64" s="3">
        <f>CRI!C64*Planck!M64</f>
        <v>0.79642127751307557</v>
      </c>
      <c r="C64" s="3">
        <f>CRI!C64*Planck!N64</f>
        <v>55.031333142637656</v>
      </c>
      <c r="D64" s="3">
        <f>CRI!D64*Planck!L64</f>
        <v>5.8830043825689247</v>
      </c>
      <c r="E64" s="3">
        <f>CRI!D64*Planck!M64</f>
        <v>0.43029065518876325</v>
      </c>
      <c r="F64" s="3">
        <f>CRI!D64*Planck!N64</f>
        <v>29.732340235558173</v>
      </c>
      <c r="G64" s="3">
        <f>CRI!E64*Planck!L64</f>
        <v>3.4802213932539017</v>
      </c>
      <c r="H64" s="3">
        <f>CRI!E64*Planck!M64</f>
        <v>0.25454795647309336</v>
      </c>
      <c r="I64" s="3">
        <f>CRI!E64*Planck!N64</f>
        <v>17.588823640160022</v>
      </c>
      <c r="J64" s="3">
        <f>CRI!F64*Planck!L64</f>
        <v>6.9842799193383094</v>
      </c>
      <c r="K64" s="3">
        <f>CRI!F64*Planck!M64</f>
        <v>0.51083939210011198</v>
      </c>
      <c r="L64" s="3">
        <f>CRI!F64*Planck!N64</f>
        <v>35.29811867511566</v>
      </c>
      <c r="M64" s="3">
        <f>CRI!G64*Planck!L64</f>
        <v>16.609714156296704</v>
      </c>
      <c r="N64" s="3">
        <f>CRI!G64*Planck!M64</f>
        <v>1.2148562744551468</v>
      </c>
      <c r="O64" s="3">
        <f>CRI!G64*Planck!N64</f>
        <v>83.944467893585639</v>
      </c>
      <c r="P64" s="3">
        <f>CRI!H64*Planck!L64</f>
        <v>26.068288463441554</v>
      </c>
      <c r="Q64" s="3">
        <f>CRI!H64*Planck!M64</f>
        <v>1.9066688027327046</v>
      </c>
      <c r="R64" s="3">
        <f>CRI!H64*Planck!N64</f>
        <v>131.7475173484863</v>
      </c>
      <c r="S64" s="3">
        <f>CRI!I64*Planck!L64</f>
        <v>25.777475442909378</v>
      </c>
      <c r="T64" s="3">
        <f>CRI!I64*Planck!M64</f>
        <v>1.8853983570548161</v>
      </c>
      <c r="U64" s="3">
        <f>CRI!I64*Planck!N64</f>
        <v>130.27776633197976</v>
      </c>
      <c r="V64" s="3">
        <f>CRI!J64*Planck!L64</f>
        <v>21.79667426021485</v>
      </c>
      <c r="W64" s="3">
        <f>CRI!J64*Planck!M64</f>
        <v>1.5942373383492916</v>
      </c>
      <c r="X64" s="3">
        <f>CRI!J64*Planck!N64</f>
        <v>110.1590434011118</v>
      </c>
    </row>
    <row r="65" spans="1:24" x14ac:dyDescent="0.25">
      <c r="A65" s="3">
        <f>CRI!C65*Planck!L65</f>
        <v>10.92906129374539</v>
      </c>
      <c r="B65" s="3">
        <f>CRI!C65*Planck!M65</f>
        <v>0.84177405959700258</v>
      </c>
      <c r="C65" s="3">
        <f>CRI!C65*Planck!N65</f>
        <v>55.463353793016175</v>
      </c>
      <c r="D65" s="3">
        <f>CRI!D65*Planck!L65</f>
        <v>5.9355280113348972</v>
      </c>
      <c r="E65" s="3">
        <f>CRI!D65*Planck!M65</f>
        <v>0.45716401213821378</v>
      </c>
      <c r="F65" s="3">
        <f>CRI!D65*Planck!N65</f>
        <v>30.121918176945901</v>
      </c>
      <c r="G65" s="3">
        <f>CRI!E65*Planck!L65</f>
        <v>3.5084497556878338</v>
      </c>
      <c r="H65" s="3">
        <f>CRI!E65*Planck!M65</f>
        <v>0.27022650110194013</v>
      </c>
      <c r="I65" s="3">
        <f>CRI!E65*Planck!N65</f>
        <v>17.804858517546968</v>
      </c>
      <c r="J65" s="3">
        <f>CRI!F65*Planck!L65</f>
        <v>7.1082153269346673</v>
      </c>
      <c r="K65" s="3">
        <f>CRI!F65*Planck!M65</f>
        <v>0.54748629469831434</v>
      </c>
      <c r="L65" s="3">
        <f>CRI!F65*Planck!N65</f>
        <v>36.073131160893112</v>
      </c>
      <c r="M65" s="3">
        <f>CRI!G65*Planck!L65</f>
        <v>16.797303967299971</v>
      </c>
      <c r="N65" s="3">
        <f>CRI!G65*Planck!M65</f>
        <v>1.2937556456866859</v>
      </c>
      <c r="O65" s="3">
        <f>CRI!G65*Planck!N65</f>
        <v>85.243808929899529</v>
      </c>
      <c r="P65" s="3">
        <f>CRI!H65*Planck!L65</f>
        <v>26.351821932104652</v>
      </c>
      <c r="Q65" s="3">
        <f>CRI!H65*Planck!M65</f>
        <v>2.0296601445779969</v>
      </c>
      <c r="R65" s="3">
        <f>CRI!H65*Planck!N65</f>
        <v>133.73156061878089</v>
      </c>
      <c r="S65" s="3">
        <f>CRI!I65*Planck!L65</f>
        <v>25.900048949865397</v>
      </c>
      <c r="T65" s="3">
        <f>CRI!I65*Planck!M65</f>
        <v>1.9948638553950075</v>
      </c>
      <c r="U65" s="3">
        <f>CRI!I65*Planck!N65</f>
        <v>131.43888020693237</v>
      </c>
      <c r="V65" s="3">
        <f>CRI!J65*Planck!L65</f>
        <v>21.858122587490779</v>
      </c>
      <c r="W65" s="3">
        <f>CRI!J65*Planck!M65</f>
        <v>1.6835481191940052</v>
      </c>
      <c r="X65" s="3">
        <f>CRI!J65*Planck!N65</f>
        <v>110.92670758603235</v>
      </c>
    </row>
    <row r="66" spans="1:24" x14ac:dyDescent="0.25">
      <c r="A66" s="3">
        <f>CRI!C66*Planck!L66</f>
        <v>10.954766765318414</v>
      </c>
      <c r="B66" s="3">
        <f>CRI!C66*Planck!M66</f>
        <v>0.88918663235457862</v>
      </c>
      <c r="C66" s="3">
        <f>CRI!C66*Planck!N66</f>
        <v>55.840133294920413</v>
      </c>
      <c r="D66" s="3">
        <f>CRI!D66*Planck!L66</f>
        <v>5.98280198176551</v>
      </c>
      <c r="E66" s="3">
        <f>CRI!D66*Planck!M66</f>
        <v>0.48561760009828425</v>
      </c>
      <c r="F66" s="3">
        <f>CRI!D66*Planck!N66</f>
        <v>30.496355357976402</v>
      </c>
      <c r="G66" s="3">
        <f>CRI!E66*Planck!L66</f>
        <v>3.5306753813167515</v>
      </c>
      <c r="H66" s="3">
        <f>CRI!E66*Planck!M66</f>
        <v>0.28658112212752423</v>
      </c>
      <c r="I66" s="3">
        <f>CRI!E66*Planck!N66</f>
        <v>17.997040752888253</v>
      </c>
      <c r="J66" s="3">
        <f>CRI!F66*Planck!L66</f>
        <v>7.2257931776537356</v>
      </c>
      <c r="K66" s="3">
        <f>CRI!F66*Planck!M66</f>
        <v>0.58650985816235779</v>
      </c>
      <c r="L66" s="3">
        <f>CRI!F66*Planck!N66</f>
        <v>36.8322998422124</v>
      </c>
      <c r="M66" s="3">
        <f>CRI!G66*Planck!L66</f>
        <v>16.961751455175136</v>
      </c>
      <c r="N66" s="3">
        <f>CRI!G66*Planck!M66</f>
        <v>1.3767671168509965</v>
      </c>
      <c r="O66" s="3">
        <f>CRI!G66*Planck!N66</f>
        <v>86.459756055313861</v>
      </c>
      <c r="P66" s="3">
        <f>CRI!H66*Planck!L66</f>
        <v>26.586469275476961</v>
      </c>
      <c r="Q66" s="3">
        <f>CRI!H66*Planck!M66</f>
        <v>2.1579951073082202</v>
      </c>
      <c r="R66" s="3">
        <f>CRI!H66*Planck!N66</f>
        <v>135.52018221729691</v>
      </c>
      <c r="S66" s="3">
        <f>CRI!I66*Planck!L66</f>
        <v>25.972228489960216</v>
      </c>
      <c r="T66" s="3">
        <f>CRI!I66*Planck!M66</f>
        <v>2.1081378435956237</v>
      </c>
      <c r="U66" s="3">
        <f>CRI!I66*Planck!N66</f>
        <v>132.38919019590404</v>
      </c>
      <c r="V66" s="3">
        <f>CRI!J66*Planck!L66</f>
        <v>21.875677739309133</v>
      </c>
      <c r="W66" s="3">
        <f>CRI!J66*Planck!M66</f>
        <v>1.77562522655177</v>
      </c>
      <c r="X66" s="3">
        <f>CRI!J66*Planck!N66</f>
        <v>111.50769222645695</v>
      </c>
    </row>
    <row r="67" spans="1:24" x14ac:dyDescent="0.25">
      <c r="A67" s="3">
        <f>CRI!C67*Planck!L67</f>
        <v>10.983203164557477</v>
      </c>
      <c r="B67" s="3">
        <f>CRI!C67*Planck!M67</f>
        <v>0.94035354336554844</v>
      </c>
      <c r="C67" s="3">
        <f>CRI!C67*Planck!N67</f>
        <v>56.250812966557945</v>
      </c>
      <c r="D67" s="3">
        <f>CRI!D67*Planck!L67</f>
        <v>6.0261822672793226</v>
      </c>
      <c r="E67" s="3">
        <f>CRI!D67*Planck!M67</f>
        <v>0.51594619193507962</v>
      </c>
      <c r="F67" s="3">
        <f>CRI!D67*Planck!N67</f>
        <v>30.863277910854798</v>
      </c>
      <c r="G67" s="3">
        <f>CRI!E67*Planck!L67</f>
        <v>3.5476718186402465</v>
      </c>
      <c r="H67" s="3">
        <f>CRI!E67*Planck!M67</f>
        <v>0.30374251621984527</v>
      </c>
      <c r="I67" s="3">
        <f>CRI!E67*Planck!N67</f>
        <v>18.169510383003228</v>
      </c>
      <c r="J67" s="3">
        <f>CRI!F67*Planck!L67</f>
        <v>7.3383348577353047</v>
      </c>
      <c r="K67" s="3">
        <f>CRI!F67*Planck!M67</f>
        <v>0.62828931437255664</v>
      </c>
      <c r="L67" s="3">
        <f>CRI!F67*Planck!N67</f>
        <v>37.583507778540927</v>
      </c>
      <c r="M67" s="3">
        <f>CRI!G67*Planck!L67</f>
        <v>17.106581920018723</v>
      </c>
      <c r="N67" s="3">
        <f>CRI!G67*Planck!M67</f>
        <v>1.4646214480737745</v>
      </c>
      <c r="O67" s="3">
        <f>CRI!G67*Planck!N67</f>
        <v>87.611885682426518</v>
      </c>
      <c r="P67" s="3">
        <f>CRI!H67*Planck!L67</f>
        <v>26.777632494120219</v>
      </c>
      <c r="Q67" s="3">
        <f>CRI!H67*Planck!M67</f>
        <v>2.2926318690018461</v>
      </c>
      <c r="R67" s="3">
        <f>CRI!H67*Planck!N67</f>
        <v>137.14246878129836</v>
      </c>
      <c r="S67" s="3">
        <f>CRI!I67*Planck!L67</f>
        <v>26.000060588664823</v>
      </c>
      <c r="T67" s="3">
        <f>CRI!I67*Planck!M67</f>
        <v>2.2260581668166743</v>
      </c>
      <c r="U67" s="3">
        <f>CRI!I67*Planck!N67</f>
        <v>133.16011034118804</v>
      </c>
      <c r="V67" s="3">
        <f>CRI!J67*Planck!L67</f>
        <v>21.869209840933028</v>
      </c>
      <c r="W67" s="3">
        <f>CRI!J67*Planck!M67</f>
        <v>1.8723853739579503</v>
      </c>
      <c r="X67" s="3">
        <f>CRI!J67*Planck!N67</f>
        <v>112.00383112810209</v>
      </c>
    </row>
    <row r="68" spans="1:24" x14ac:dyDescent="0.25">
      <c r="A68" s="3">
        <f>CRI!C68*Planck!L68</f>
        <v>11.005925234292375</v>
      </c>
      <c r="B68" s="3">
        <f>CRI!C68*Planck!M68</f>
        <v>0.99489381544027422</v>
      </c>
      <c r="C68" s="3">
        <f>CRI!C68*Planck!N68</f>
        <v>56.65336994601158</v>
      </c>
      <c r="D68" s="3">
        <f>CRI!D68*Planck!L68</f>
        <v>6.0710575616721343</v>
      </c>
      <c r="E68" s="3">
        <f>CRI!D68*Planck!M68</f>
        <v>0.54880053177808652</v>
      </c>
      <c r="F68" s="3">
        <f>CRI!D68*Planck!N68</f>
        <v>31.250972788118926</v>
      </c>
      <c r="G68" s="3">
        <f>CRI!E68*Planck!L68</f>
        <v>3.564612913720747</v>
      </c>
      <c r="H68" s="3">
        <f>CRI!E68*Planck!M68</f>
        <v>0.32222746082713355</v>
      </c>
      <c r="I68" s="3">
        <f>CRI!E68*Planck!N68</f>
        <v>18.348964745473843</v>
      </c>
      <c r="J68" s="3">
        <f>CRI!F68*Planck!L68</f>
        <v>7.4510650234819442</v>
      </c>
      <c r="K68" s="3">
        <f>CRI!F68*Planck!M68</f>
        <v>0.6735479618931054</v>
      </c>
      <c r="L68" s="3">
        <f>CRI!F68*Planck!N68</f>
        <v>38.35460756646242</v>
      </c>
      <c r="M68" s="3">
        <f>CRI!G68*Planck!L68</f>
        <v>17.233026042529573</v>
      </c>
      <c r="N68" s="3">
        <f>CRI!G68*Planck!M68</f>
        <v>1.5578000636977973</v>
      </c>
      <c r="O68" s="3">
        <f>CRI!G68*Planck!N68</f>
        <v>88.707580588925524</v>
      </c>
      <c r="P68" s="3">
        <f>CRI!H68*Planck!L68</f>
        <v>26.932089086839515</v>
      </c>
      <c r="Q68" s="3">
        <f>CRI!H68*Planck!M68</f>
        <v>2.4345585036227888</v>
      </c>
      <c r="R68" s="3">
        <f>CRI!H68*Planck!N68</f>
        <v>138.63383350102879</v>
      </c>
      <c r="S68" s="3">
        <f>CRI!I68*Planck!L68</f>
        <v>25.976324201628479</v>
      </c>
      <c r="T68" s="3">
        <f>CRI!I68*Planck!M68</f>
        <v>2.3481609901862384</v>
      </c>
      <c r="U68" s="3">
        <f>CRI!I68*Planck!N68</f>
        <v>133.71400164040924</v>
      </c>
      <c r="V68" s="3">
        <f>CRI!J68*Planck!L68</f>
        <v>21.836301816199047</v>
      </c>
      <c r="W68" s="3">
        <f>CRI!J68*Planck!M68</f>
        <v>1.9739186998411817</v>
      </c>
      <c r="X68" s="3">
        <f>CRI!J68*Planck!N68</f>
        <v>112.40309730537875</v>
      </c>
    </row>
    <row r="69" spans="1:24" x14ac:dyDescent="0.25">
      <c r="A69" s="3">
        <f>CRI!C69*Planck!L69</f>
        <v>11.023869716130797</v>
      </c>
      <c r="B69" s="3">
        <f>CRI!C69*Planck!M69</f>
        <v>1.0529915672084316</v>
      </c>
      <c r="C69" s="3">
        <f>CRI!C69*Planck!N69</f>
        <v>57.053069020771069</v>
      </c>
      <c r="D69" s="3">
        <f>CRI!D69*Planck!L69</f>
        <v>6.1129703080140194</v>
      </c>
      <c r="E69" s="3">
        <f>CRI!D69*Planck!M69</f>
        <v>0.58390622809297332</v>
      </c>
      <c r="F69" s="3">
        <f>CRI!D69*Planck!N69</f>
        <v>31.637140667103104</v>
      </c>
      <c r="G69" s="3">
        <f>CRI!E69*Planck!L69</f>
        <v>3.5817803643279591</v>
      </c>
      <c r="H69" s="3">
        <f>CRI!E69*Planck!M69</f>
        <v>0.3421289090264984</v>
      </c>
      <c r="I69" s="3">
        <f>CRI!E69*Planck!N69</f>
        <v>18.537189535560813</v>
      </c>
      <c r="J69" s="3">
        <f>CRI!F69*Planck!L69</f>
        <v>7.5593645615489118</v>
      </c>
      <c r="K69" s="3">
        <f>CRI!F69*Planck!M69</f>
        <v>0.72206469613095914</v>
      </c>
      <c r="L69" s="3">
        <f>CRI!F69*Planck!N69</f>
        <v>39.122827027984421</v>
      </c>
      <c r="M69" s="3">
        <f>CRI!G69*Planck!L69</f>
        <v>17.346958108273196</v>
      </c>
      <c r="N69" s="3">
        <f>CRI!G69*Planck!M69</f>
        <v>1.6569681132934095</v>
      </c>
      <c r="O69" s="3">
        <f>CRI!G69*Planck!N69</f>
        <v>89.777657368677879</v>
      </c>
      <c r="P69" s="3">
        <f>CRI!H69*Planck!L69</f>
        <v>27.05148171476068</v>
      </c>
      <c r="Q69" s="3">
        <f>CRI!H69*Planck!M69</f>
        <v>2.5839367535753004</v>
      </c>
      <c r="R69" s="3">
        <f>CRI!H69*Planck!N69</f>
        <v>140.00256653323964</v>
      </c>
      <c r="S69" s="3">
        <f>CRI!I69*Planck!L69</f>
        <v>25.912934886809229</v>
      </c>
      <c r="T69" s="3">
        <f>CRI!I69*Planck!M69</f>
        <v>2.4751836351535075</v>
      </c>
      <c r="U69" s="3">
        <f>CRI!I69*Planck!N69</f>
        <v>134.1101174721405</v>
      </c>
      <c r="V69" s="3">
        <f>CRI!J69*Planck!L69</f>
        <v>21.774097276187426</v>
      </c>
      <c r="W69" s="3">
        <f>CRI!J69*Planck!M69</f>
        <v>2.0798450458691362</v>
      </c>
      <c r="X69" s="3">
        <f>CRI!J69*Planck!N69</f>
        <v>112.68992710840243</v>
      </c>
    </row>
    <row r="70" spans="1:24" x14ac:dyDescent="0.25">
      <c r="A70" s="3">
        <f>CRI!C70*Planck!L70</f>
        <v>11.024742836967601</v>
      </c>
      <c r="B70" s="3">
        <f>CRI!C70*Planck!M70</f>
        <v>1.1134484262666702</v>
      </c>
      <c r="C70" s="3">
        <f>CRI!C70*Planck!N70</f>
        <v>57.386476331199333</v>
      </c>
      <c r="D70" s="3">
        <f>CRI!D70*Planck!L70</f>
        <v>6.1580085322724987</v>
      </c>
      <c r="E70" s="3">
        <f>CRI!D70*Planck!M70</f>
        <v>0.62193059834504782</v>
      </c>
      <c r="F70" s="3">
        <f>CRI!D70*Planck!N70</f>
        <v>32.053936868225364</v>
      </c>
      <c r="G70" s="3">
        <f>CRI!E70*Planck!L70</f>
        <v>3.595024838141609</v>
      </c>
      <c r="H70" s="3">
        <f>CRI!E70*Planck!M70</f>
        <v>0.36308100856521852</v>
      </c>
      <c r="I70" s="3">
        <f>CRI!E70*Planck!N70</f>
        <v>18.712981412347609</v>
      </c>
      <c r="J70" s="3">
        <f>CRI!F70*Planck!L70</f>
        <v>7.6693863213687656</v>
      </c>
      <c r="K70" s="3">
        <f>CRI!F70*Planck!M70</f>
        <v>0.77457281827246616</v>
      </c>
      <c r="L70" s="3">
        <f>CRI!F70*Planck!N70</f>
        <v>39.921027013008235</v>
      </c>
      <c r="M70" s="3">
        <f>CRI!G70*Planck!L70</f>
        <v>17.441984452806771</v>
      </c>
      <c r="N70" s="3">
        <f>CRI!G70*Planck!M70</f>
        <v>1.761560376249754</v>
      </c>
      <c r="O70" s="3">
        <f>CRI!G70*Planck!N70</f>
        <v>90.789784648206222</v>
      </c>
      <c r="P70" s="3">
        <f>CRI!H70*Planck!L70</f>
        <v>27.136323540149178</v>
      </c>
      <c r="Q70" s="3">
        <f>CRI!H70*Planck!M70</f>
        <v>2.7406441299589552</v>
      </c>
      <c r="R70" s="3">
        <f>CRI!H70*Planck!N70</f>
        <v>141.25118486490413</v>
      </c>
      <c r="S70" s="3">
        <f>CRI!I70*Planck!L70</f>
        <v>25.805919790523983</v>
      </c>
      <c r="T70" s="3">
        <f>CRI!I70*Planck!M70</f>
        <v>2.6062794574014867</v>
      </c>
      <c r="U70" s="3">
        <f>CRI!I70*Planck!N70</f>
        <v>134.32610875040271</v>
      </c>
      <c r="V70" s="3">
        <f>CRI!J70*Planck!L70</f>
        <v>21.692428785249028</v>
      </c>
      <c r="W70" s="3">
        <f>CRI!J70*Planck!M70</f>
        <v>2.1908357455601961</v>
      </c>
      <c r="X70" s="3">
        <f>CRI!J70*Planck!N70</f>
        <v>112.91438444049204</v>
      </c>
    </row>
    <row r="71" spans="1:24" x14ac:dyDescent="0.25">
      <c r="A71" s="3">
        <f>CRI!C71*Planck!L71</f>
        <v>11.01583627260737</v>
      </c>
      <c r="B71" s="3">
        <f>CRI!C71*Planck!M71</f>
        <v>1.1768311221544567</v>
      </c>
      <c r="C71" s="3">
        <f>CRI!C71*Planck!N71</f>
        <v>57.690951318557467</v>
      </c>
      <c r="D71" s="3">
        <f>CRI!D71*Planck!L71</f>
        <v>6.1878476398083135</v>
      </c>
      <c r="E71" s="3">
        <f>CRI!D71*Planck!M71</f>
        <v>0.66105300600594474</v>
      </c>
      <c r="F71" s="3">
        <f>CRI!D71*Planck!N71</f>
        <v>32.406329226454346</v>
      </c>
      <c r="G71" s="3">
        <f>CRI!E71*Planck!L71</f>
        <v>3.6099854214850087</v>
      </c>
      <c r="H71" s="3">
        <f>CRI!E71*Planck!M71</f>
        <v>0.38565780113232195</v>
      </c>
      <c r="I71" s="3">
        <f>CRI!E71*Planck!N71</f>
        <v>18.905826853061907</v>
      </c>
      <c r="J71" s="3">
        <f>CRI!F71*Planck!L71</f>
        <v>7.7727192882651472</v>
      </c>
      <c r="K71" s="3">
        <f>CRI!F71*Planck!M71</f>
        <v>0.83036618699086662</v>
      </c>
      <c r="L71" s="3">
        <f>CRI!F71*Planck!N71</f>
        <v>40.706448332676651</v>
      </c>
      <c r="M71" s="3">
        <f>CRI!G71*Planck!L71</f>
        <v>17.526528137101334</v>
      </c>
      <c r="N71" s="3">
        <f>CRI!G71*Planck!M71</f>
        <v>1.8723738502128855</v>
      </c>
      <c r="O71" s="3">
        <f>CRI!G71*Planck!N71</f>
        <v>91.78804554813118</v>
      </c>
      <c r="P71" s="3">
        <f>CRI!H71*Planck!L71</f>
        <v>27.182505402699444</v>
      </c>
      <c r="Q71" s="3">
        <f>CRI!H71*Planck!M71</f>
        <v>2.903930082509909</v>
      </c>
      <c r="R71" s="3">
        <f>CRI!H71*Planck!N71</f>
        <v>142.35728973233739</v>
      </c>
      <c r="S71" s="3">
        <f>CRI!I71*Planck!L71</f>
        <v>25.671007441671172</v>
      </c>
      <c r="T71" s="3">
        <f>CRI!I71*Planck!M71</f>
        <v>2.7424554747187337</v>
      </c>
      <c r="U71" s="3">
        <f>CRI!I71*Planck!N71</f>
        <v>134.44143539955132</v>
      </c>
      <c r="V71" s="3">
        <f>CRI!J71*Planck!L71</f>
        <v>21.586538841481495</v>
      </c>
      <c r="W71" s="3">
        <f>CRI!J71*Planck!M71</f>
        <v>2.3061082336001855</v>
      </c>
      <c r="X71" s="3">
        <f>CRI!J71*Planck!N71</f>
        <v>113.05069634493522</v>
      </c>
    </row>
    <row r="72" spans="1:24" x14ac:dyDescent="0.25">
      <c r="A72" s="3">
        <f>CRI!C72*Planck!L72</f>
        <v>10.999645129029068</v>
      </c>
      <c r="B72" s="3">
        <f>CRI!C72*Planck!M72</f>
        <v>1.2432674446850227</v>
      </c>
      <c r="C72" s="3">
        <f>CRI!C72*Planck!N72</f>
        <v>57.979122931599356</v>
      </c>
      <c r="D72" s="3">
        <f>CRI!D72*Planck!L72</f>
        <v>6.2086885839408517</v>
      </c>
      <c r="E72" s="3">
        <f>CRI!D72*Planck!M72</f>
        <v>0.70175540211110166</v>
      </c>
      <c r="F72" s="3">
        <f>CRI!D72*Planck!N72</f>
        <v>32.725993832502745</v>
      </c>
      <c r="G72" s="3">
        <f>CRI!E72*Planck!L72</f>
        <v>3.6176610646584484</v>
      </c>
      <c r="H72" s="3">
        <f>CRI!E72*Planck!M72</f>
        <v>0.40889684847418517</v>
      </c>
      <c r="I72" s="3">
        <f>CRI!E72*Planck!N72</f>
        <v>19.068689319726008</v>
      </c>
      <c r="J72" s="3">
        <f>CRI!F72*Planck!L72</f>
        <v>7.8708571812163548</v>
      </c>
      <c r="K72" s="3">
        <f>CRI!F72*Planck!M72</f>
        <v>0.88962692708572733</v>
      </c>
      <c r="L72" s="3">
        <f>CRI!F72*Planck!N72</f>
        <v>41.487283519944427</v>
      </c>
      <c r="M72" s="3">
        <f>CRI!G72*Planck!L72</f>
        <v>17.599432206446508</v>
      </c>
      <c r="N72" s="3">
        <f>CRI!G72*Planck!M72</f>
        <v>1.9892279114960361</v>
      </c>
      <c r="O72" s="3">
        <f>CRI!G72*Planck!N72</f>
        <v>92.76659669055897</v>
      </c>
      <c r="P72" s="3">
        <f>CRI!H72*Planck!L72</f>
        <v>27.181345296622943</v>
      </c>
      <c r="Q72" s="3">
        <f>CRI!H72*Planck!M72</f>
        <v>3.0722519966438786</v>
      </c>
      <c r="R72" s="3">
        <f>CRI!H72*Planck!N72</f>
        <v>143.27285488875219</v>
      </c>
      <c r="S72" s="3">
        <f>CRI!I72*Planck!L72</f>
        <v>25.519176699347437</v>
      </c>
      <c r="T72" s="3">
        <f>CRI!I72*Planck!M72</f>
        <v>2.8843804716692527</v>
      </c>
      <c r="U72" s="3">
        <f>CRI!I72*Planck!N72</f>
        <v>134.5115652013105</v>
      </c>
      <c r="V72" s="3">
        <f>CRI!J72*Planck!L72</f>
        <v>21.461529829527823</v>
      </c>
      <c r="W72" s="3">
        <f>CRI!J72*Planck!M72</f>
        <v>2.4257529254076662</v>
      </c>
      <c r="X72" s="3">
        <f>CRI!J72*Planck!N72</f>
        <v>113.12371096432052</v>
      </c>
    </row>
    <row r="73" spans="1:24" x14ac:dyDescent="0.25">
      <c r="A73" s="3">
        <f>CRI!C73*Planck!L73</f>
        <v>10.86872731651107</v>
      </c>
      <c r="B73" s="3">
        <f>CRI!C73*Planck!M73</f>
        <v>1.2997766512223889</v>
      </c>
      <c r="C73" s="3">
        <f>CRI!C73*Planck!N73</f>
        <v>57.679641273315553</v>
      </c>
      <c r="D73" s="3">
        <f>CRI!D73*Planck!L73</f>
        <v>6.1553967705263055</v>
      </c>
      <c r="E73" s="3">
        <f>CRI!D73*Planck!M73</f>
        <v>0.73611571698792477</v>
      </c>
      <c r="F73" s="3">
        <f>CRI!D73*Planck!N73</f>
        <v>32.666297283908008</v>
      </c>
      <c r="G73" s="3">
        <f>CRI!E73*Planck!L73</f>
        <v>3.5906481161403447</v>
      </c>
      <c r="H73" s="3">
        <f>CRI!E73*Planck!M73</f>
        <v>0.42940083490962278</v>
      </c>
      <c r="I73" s="3">
        <f>CRI!E73*Planck!N73</f>
        <v>19.055340082279674</v>
      </c>
      <c r="J73" s="3">
        <f>CRI!F73*Planck!L73</f>
        <v>7.8926510477424561</v>
      </c>
      <c r="K73" s="3">
        <f>CRI!F73*Planck!M73</f>
        <v>0.94387164654662348</v>
      </c>
      <c r="L73" s="3">
        <f>CRI!F73*Planck!N73</f>
        <v>41.885794709161921</v>
      </c>
      <c r="M73" s="3">
        <f>CRI!G73*Planck!L73</f>
        <v>17.503199779083058</v>
      </c>
      <c r="N73" s="3">
        <f>CRI!G73*Planck!M73</f>
        <v>2.0931843933532419</v>
      </c>
      <c r="O73" s="3">
        <f>CRI!G73*Planck!N73</f>
        <v>92.888362638282445</v>
      </c>
      <c r="P73" s="3">
        <f>CRI!H73*Planck!L73</f>
        <v>26.90566512903008</v>
      </c>
      <c r="Q73" s="3">
        <f>CRI!H73*Planck!M73</f>
        <v>3.2176127251987907</v>
      </c>
      <c r="R73" s="3">
        <f>CRI!H73*Planck!N73</f>
        <v>142.78664536047842</v>
      </c>
      <c r="S73" s="3">
        <f>CRI!I73*Planck!L73</f>
        <v>25.115180219364408</v>
      </c>
      <c r="T73" s="3">
        <f>CRI!I73*Planck!M73</f>
        <v>3.0034910150686551</v>
      </c>
      <c r="U73" s="3">
        <f>CRI!I73*Planck!N73</f>
        <v>133.28465637066239</v>
      </c>
      <c r="V73" s="3">
        <f>CRI!J73*Planck!L73</f>
        <v>21.122882785650411</v>
      </c>
      <c r="W73" s="3">
        <f>CRI!J73*Planck!M73</f>
        <v>2.5260574722109208</v>
      </c>
      <c r="X73" s="3">
        <f>CRI!J73*Planck!N73</f>
        <v>112.09778902850508</v>
      </c>
    </row>
    <row r="74" spans="1:24" x14ac:dyDescent="0.25">
      <c r="A74" s="3">
        <f>CRI!C74*Planck!L74</f>
        <v>10.723852658526509</v>
      </c>
      <c r="B74" s="3">
        <f>CRI!C74*Planck!M74</f>
        <v>1.3571457550024382</v>
      </c>
      <c r="C74" s="3">
        <f>CRI!C74*Planck!N74</f>
        <v>57.317995606893938</v>
      </c>
      <c r="D74" s="3">
        <f>CRI!D74*Planck!L74</f>
        <v>6.0991911995369517</v>
      </c>
      <c r="E74" s="3">
        <f>CRI!D74*Planck!M74</f>
        <v>0.77187664815763679</v>
      </c>
      <c r="F74" s="3">
        <f>CRI!D74*Planck!N74</f>
        <v>32.599610001420928</v>
      </c>
      <c r="G74" s="3">
        <f>CRI!E74*Planck!L74</f>
        <v>3.5618510615820185</v>
      </c>
      <c r="H74" s="3">
        <f>CRI!E74*Planck!M74</f>
        <v>0.45076626862580976</v>
      </c>
      <c r="I74" s="3">
        <f>CRI!E74*Planck!N74</f>
        <v>19.037762826575484</v>
      </c>
      <c r="J74" s="3">
        <f>CRI!F74*Planck!L74</f>
        <v>7.9088413356633005</v>
      </c>
      <c r="K74" s="3">
        <f>CRI!F74*Planck!M74</f>
        <v>1.0008949943142982</v>
      </c>
      <c r="L74" s="3">
        <f>CRI!F74*Planck!N74</f>
        <v>42.272021760084279</v>
      </c>
      <c r="M74" s="3">
        <f>CRI!G74*Planck!L74</f>
        <v>17.397535964770235</v>
      </c>
      <c r="N74" s="3">
        <f>CRI!G74*Planck!M74</f>
        <v>2.2017266400352056</v>
      </c>
      <c r="O74" s="3">
        <f>CRI!G74*Planck!N74</f>
        <v>92.988212515827044</v>
      </c>
      <c r="P74" s="3">
        <f>CRI!H74*Planck!L74</f>
        <v>26.618134277414011</v>
      </c>
      <c r="Q74" s="3">
        <f>CRI!H74*Planck!M74</f>
        <v>3.3686296418810522</v>
      </c>
      <c r="R74" s="3">
        <f>CRI!H74*Planck!N74</f>
        <v>142.27145338139746</v>
      </c>
      <c r="S74" s="3">
        <f>CRI!I74*Planck!L74</f>
        <v>24.698373154168866</v>
      </c>
      <c r="T74" s="3">
        <f>CRI!I74*Planck!M74</f>
        <v>3.1256763169899902</v>
      </c>
      <c r="U74" s="3">
        <f>CRI!I74*Planck!N74</f>
        <v>132.0105086321276</v>
      </c>
      <c r="V74" s="3">
        <f>CRI!J74*Planck!L74</f>
        <v>20.777464525895109</v>
      </c>
      <c r="W74" s="3">
        <f>CRI!J74*Planck!M74</f>
        <v>2.6294699003172237</v>
      </c>
      <c r="X74" s="3">
        <f>CRI!J74*Planck!N74</f>
        <v>111.05361648835701</v>
      </c>
    </row>
    <row r="75" spans="1:24" x14ac:dyDescent="0.25">
      <c r="A75" s="3">
        <f>CRI!C75*Planck!L75</f>
        <v>10.567064587179164</v>
      </c>
      <c r="B75" s="3">
        <f>CRI!C75*Planck!M75</f>
        <v>1.4158836548561085</v>
      </c>
      <c r="C75" s="3">
        <f>CRI!C75*Planck!N75</f>
        <v>56.903984285301185</v>
      </c>
      <c r="D75" s="3">
        <f>CRI!D75*Planck!L75</f>
        <v>6.0383226212452366</v>
      </c>
      <c r="E75" s="3">
        <f>CRI!D75*Planck!M75</f>
        <v>0.80907637420349043</v>
      </c>
      <c r="F75" s="3">
        <f>CRI!D75*Planck!N75</f>
        <v>32.516562448743535</v>
      </c>
      <c r="G75" s="3">
        <f>CRI!E75*Planck!L75</f>
        <v>3.5302419086590491</v>
      </c>
      <c r="H75" s="3">
        <f>CRI!E75*Planck!M75</f>
        <v>0.47301800560799678</v>
      </c>
      <c r="I75" s="3">
        <f>CRI!E75*Planck!N75</f>
        <v>19.010466760785796</v>
      </c>
      <c r="J75" s="3">
        <f>CRI!F75*Planck!L75</f>
        <v>7.9217492695646756</v>
      </c>
      <c r="K75" s="3">
        <f>CRI!F75*Planck!M75</f>
        <v>1.061437186846899</v>
      </c>
      <c r="L75" s="3">
        <f>CRI!F75*Planck!N75</f>
        <v>42.658875814417456</v>
      </c>
      <c r="M75" s="3">
        <f>CRI!G75*Planck!L75</f>
        <v>17.282095778046713</v>
      </c>
      <c r="N75" s="3">
        <f>CRI!G75*Planck!M75</f>
        <v>2.3156323813410249</v>
      </c>
      <c r="O75" s="3">
        <f>CRI!G75*Planck!N75</f>
        <v>93.064644249852194</v>
      </c>
      <c r="P75" s="3">
        <f>CRI!H75*Planck!L75</f>
        <v>26.31118634335699</v>
      </c>
      <c r="Q75" s="3">
        <f>CRI!H75*Planck!M75</f>
        <v>3.5254425082848022</v>
      </c>
      <c r="R75" s="3">
        <f>CRI!H75*Planck!N75</f>
        <v>141.68658872650005</v>
      </c>
      <c r="S75" s="3">
        <f>CRI!I75*Planck!L75</f>
        <v>24.26213172345167</v>
      </c>
      <c r="T75" s="3">
        <f>CRI!I75*Planck!M75</f>
        <v>3.2508891618662195</v>
      </c>
      <c r="U75" s="3">
        <f>CRI!I75*Planck!N75</f>
        <v>130.65236338143268</v>
      </c>
      <c r="V75" s="3">
        <f>CRI!J75*Planck!L75</f>
        <v>20.410098327140055</v>
      </c>
      <c r="W75" s="3">
        <f>CRI!J75*Planck!M75</f>
        <v>2.734754233495027</v>
      </c>
      <c r="X75" s="3">
        <f>CRI!J75*Planck!N75</f>
        <v>109.9090390606825</v>
      </c>
    </row>
    <row r="76" spans="1:24" x14ac:dyDescent="0.25">
      <c r="A76" s="3">
        <f>CRI!C76*Planck!L76</f>
        <v>10.400254830381996</v>
      </c>
      <c r="B76" s="3">
        <f>CRI!C76*Planck!M76</f>
        <v>1.4766024814427465</v>
      </c>
      <c r="C76" s="3">
        <f>CRI!C76*Planck!N76</f>
        <v>56.447324888030927</v>
      </c>
      <c r="D76" s="3">
        <f>CRI!D76*Planck!L76</f>
        <v>5.9710357921061057</v>
      </c>
      <c r="E76" s="3">
        <f>CRI!D76*Planck!M76</f>
        <v>0.84775290713559304</v>
      </c>
      <c r="F76" s="3">
        <f>CRI!D76*Planck!N76</f>
        <v>32.407763345419376</v>
      </c>
      <c r="G76" s="3">
        <f>CRI!E76*Planck!L76</f>
        <v>3.4947846420151545</v>
      </c>
      <c r="H76" s="3">
        <f>CRI!E76*Planck!M76</f>
        <v>0.49618088774446301</v>
      </c>
      <c r="I76" s="3">
        <f>CRI!E76*Planck!N76</f>
        <v>18.967924086364391</v>
      </c>
      <c r="J76" s="3">
        <f>CRI!F76*Planck!L76</f>
        <v>7.9240036802910447</v>
      </c>
      <c r="K76" s="3">
        <f>CRI!F76*Planck!M76</f>
        <v>1.1250304620516165</v>
      </c>
      <c r="L76" s="3">
        <f>CRI!F76*Planck!N76</f>
        <v>43.007485628975942</v>
      </c>
      <c r="M76" s="3">
        <f>CRI!G76*Planck!L76</f>
        <v>17.146871171384511</v>
      </c>
      <c r="N76" s="3">
        <f>CRI!G76*Planck!M76</f>
        <v>2.4344703984253728</v>
      </c>
      <c r="O76" s="3">
        <f>CRI!G76*Planck!N76</f>
        <v>93.064547322135454</v>
      </c>
      <c r="P76" s="3">
        <f>CRI!H76*Planck!L76</f>
        <v>25.977276216048473</v>
      </c>
      <c r="Q76" s="3">
        <f>CRI!H76*Planck!M76</f>
        <v>3.6881894864427998</v>
      </c>
      <c r="R76" s="3">
        <f>CRI!H76*Planck!N76</f>
        <v>140.99152128367115</v>
      </c>
      <c r="S76" s="3">
        <f>CRI!I76*Planck!L76</f>
        <v>23.800044072760954</v>
      </c>
      <c r="T76" s="3">
        <f>CRI!I76*Planck!M76</f>
        <v>3.37907144675173</v>
      </c>
      <c r="U76" s="3">
        <f>CRI!I76*Planck!N76</f>
        <v>129.17460601061524</v>
      </c>
      <c r="V76" s="3">
        <f>CRI!J76*Planck!L76</f>
        <v>20.024929111867582</v>
      </c>
      <c r="W76" s="3">
        <f>CRI!J76*Planck!M76</f>
        <v>2.8430899530384601</v>
      </c>
      <c r="X76" s="3">
        <f>CRI!J76*Planck!N76</f>
        <v>108.6851906873767</v>
      </c>
    </row>
    <row r="77" spans="1:24" x14ac:dyDescent="0.25">
      <c r="A77" s="3">
        <f>CRI!C77*Planck!L77</f>
        <v>10.225144455627003</v>
      </c>
      <c r="B77" s="3">
        <f>CRI!C77*Planck!M77</f>
        <v>1.5400280322249644</v>
      </c>
      <c r="C77" s="3">
        <f>CRI!C77*Planck!N77</f>
        <v>55.95756022924084</v>
      </c>
      <c r="D77" s="3">
        <f>CRI!D77*Planck!L77</f>
        <v>5.8955787852263803</v>
      </c>
      <c r="E77" s="3">
        <f>CRI!D77*Planck!M77</f>
        <v>0.88794409065223168</v>
      </c>
      <c r="F77" s="3">
        <f>CRI!D77*Planck!N77</f>
        <v>32.263818510553278</v>
      </c>
      <c r="G77" s="3">
        <f>CRI!E77*Planck!L77</f>
        <v>3.4544406944685822</v>
      </c>
      <c r="H77" s="3">
        <f>CRI!E77*Planck!M77</f>
        <v>0.52027974061654203</v>
      </c>
      <c r="I77" s="3">
        <f>CRI!E77*Planck!N77</f>
        <v>18.904581158527311</v>
      </c>
      <c r="J77" s="3">
        <f>CRI!F77*Planck!L77</f>
        <v>7.9221839926479474</v>
      </c>
      <c r="K77" s="3">
        <f>CRI!F77*Planck!M77</f>
        <v>1.1931748718139363</v>
      </c>
      <c r="L77" s="3">
        <f>CRI!F77*Planck!N77</f>
        <v>43.354506123555957</v>
      </c>
      <c r="M77" s="3">
        <f>CRI!G77*Planck!L77</f>
        <v>16.995848216785426</v>
      </c>
      <c r="N77" s="3">
        <f>CRI!G77*Planck!M77</f>
        <v>2.5597763238333866</v>
      </c>
      <c r="O77" s="3">
        <f>CRI!G77*Planck!N77</f>
        <v>93.01053929995436</v>
      </c>
      <c r="P77" s="3">
        <f>CRI!H77*Planck!L77</f>
        <v>25.608920348327093</v>
      </c>
      <c r="Q77" s="3">
        <f>CRI!H77*Planck!M77</f>
        <v>3.8570071437706317</v>
      </c>
      <c r="R77" s="3">
        <f>CRI!H77*Planck!N77</f>
        <v>140.14596165521581</v>
      </c>
      <c r="S77" s="3">
        <f>CRI!I77*Planck!L77</f>
        <v>23.305959885348035</v>
      </c>
      <c r="T77" s="3">
        <f>CRI!I77*Planck!M77</f>
        <v>3.5101539833596034</v>
      </c>
      <c r="U77" s="3">
        <f>CRI!I77*Planck!N77</f>
        <v>127.54290754953092</v>
      </c>
      <c r="V77" s="3">
        <f>CRI!J77*Planck!L77</f>
        <v>19.621223144581545</v>
      </c>
      <c r="W77" s="3">
        <f>CRI!J77*Planck!M77</f>
        <v>2.9551889267019584</v>
      </c>
      <c r="X77" s="3">
        <f>CRI!J77*Planck!N77</f>
        <v>107.37802098043512</v>
      </c>
    </row>
    <row r="78" spans="1:24" x14ac:dyDescent="0.25">
      <c r="A78" s="3">
        <f>CRI!C78*Planck!L78</f>
        <v>10.040092968571178</v>
      </c>
      <c r="B78" s="3">
        <f>CRI!C78*Planck!M78</f>
        <v>1.606404132291146</v>
      </c>
      <c r="C78" s="3">
        <f>CRI!C78*Planck!N78</f>
        <v>55.425819612985606</v>
      </c>
      <c r="D78" s="3">
        <f>CRI!D78*Planck!L78</f>
        <v>5.8200809804268134</v>
      </c>
      <c r="E78" s="3">
        <f>CRI!D78*Planck!M78</f>
        <v>0.9312067295087274</v>
      </c>
      <c r="F78" s="3">
        <f>CRI!D78*Planck!N78</f>
        <v>32.129459315157341</v>
      </c>
      <c r="G78" s="3">
        <f>CRI!E78*Planck!L78</f>
        <v>3.4131783319792768</v>
      </c>
      <c r="H78" s="3">
        <f>CRI!E78*Planck!M78</f>
        <v>0.54610488109039867</v>
      </c>
      <c r="I78" s="3">
        <f>CRI!E78*Planck!N78</f>
        <v>18.842276374075922</v>
      </c>
      <c r="J78" s="3">
        <f>CRI!F78*Planck!L78</f>
        <v>7.9096894944274068</v>
      </c>
      <c r="K78" s="3">
        <f>CRI!F78*Planck!M78</f>
        <v>1.2655418559133407</v>
      </c>
      <c r="L78" s="3">
        <f>CRI!F78*Planck!N78</f>
        <v>43.665036218808069</v>
      </c>
      <c r="M78" s="3">
        <f>CRI!G78*Planck!L78</f>
        <v>16.825654672386552</v>
      </c>
      <c r="N78" s="3">
        <f>CRI!G78*Planck!M78</f>
        <v>2.6920867444987508</v>
      </c>
      <c r="O78" s="3">
        <f>CRI!G78*Planck!N78</f>
        <v>92.885165870610635</v>
      </c>
      <c r="P78" s="3">
        <f>CRI!H78*Planck!L78</f>
        <v>25.197687048436649</v>
      </c>
      <c r="Q78" s="3">
        <f>CRI!H78*Planck!M78</f>
        <v>4.0316029667749342</v>
      </c>
      <c r="R78" s="3">
        <f>CRI!H78*Planck!N78</f>
        <v>139.10254231538914</v>
      </c>
      <c r="S78" s="3">
        <f>CRI!I78*Planck!L78</f>
        <v>22.781718853290631</v>
      </c>
      <c r="T78" s="3">
        <f>CRI!I78*Planck!M78</f>
        <v>3.6450506405847856</v>
      </c>
      <c r="U78" s="3">
        <f>CRI!I78*Planck!N78</f>
        <v>125.76531348752401</v>
      </c>
      <c r="V78" s="3">
        <f>CRI!J78*Planck!L78</f>
        <v>19.191762360690912</v>
      </c>
      <c r="W78" s="3">
        <f>CRI!J78*Planck!M78</f>
        <v>3.0706614429438881</v>
      </c>
      <c r="X78" s="3">
        <f>CRI!J78*Planck!N78</f>
        <v>105.94714232116526</v>
      </c>
    </row>
    <row r="79" spans="1:24" x14ac:dyDescent="0.25">
      <c r="A79" s="3">
        <f>CRI!C79*Planck!L79</f>
        <v>9.8457400211693304</v>
      </c>
      <c r="B79" s="3">
        <f>CRI!C79*Planck!M79</f>
        <v>1.6757762913020295</v>
      </c>
      <c r="C79" s="3">
        <f>CRI!C79*Planck!N79</f>
        <v>54.85270025615899</v>
      </c>
      <c r="D79" s="3">
        <f>CRI!D79*Planck!L79</f>
        <v>5.7444616134366511</v>
      </c>
      <c r="E79" s="3">
        <f>CRI!D79*Planck!M79</f>
        <v>0.9777256516416184</v>
      </c>
      <c r="F79" s="3">
        <f>CRI!D79*Planck!N79</f>
        <v>32.00361073290145</v>
      </c>
      <c r="G79" s="3">
        <f>CRI!E79*Planck!L79</f>
        <v>3.370974760753136</v>
      </c>
      <c r="H79" s="3">
        <f>CRI!E79*Planck!M79</f>
        <v>0.57375063433543028</v>
      </c>
      <c r="I79" s="3">
        <f>CRI!E79*Planck!N79</f>
        <v>18.780413430082479</v>
      </c>
      <c r="J79" s="3">
        <f>CRI!F79*Planck!L79</f>
        <v>7.8908418441936012</v>
      </c>
      <c r="K79" s="3">
        <f>CRI!F79*Planck!M79</f>
        <v>1.3430463989991843</v>
      </c>
      <c r="L79" s="3">
        <f>CRI!F79*Planck!N79</f>
        <v>43.961549006745244</v>
      </c>
      <c r="M79" s="3">
        <f>CRI!G79*Planck!L79</f>
        <v>16.63222025285728</v>
      </c>
      <c r="N79" s="3">
        <f>CRI!G79*Planck!M79</f>
        <v>2.8308568285902669</v>
      </c>
      <c r="O79" s="3">
        <f>CRI!G79*Planck!N79</f>
        <v>92.661617122005353</v>
      </c>
      <c r="P79" s="3">
        <f>CRI!H79*Planck!L79</f>
        <v>24.741262576941111</v>
      </c>
      <c r="Q79" s="3">
        <f>CRI!H79*Planck!M79</f>
        <v>4.2110416438145979</v>
      </c>
      <c r="R79" s="3">
        <f>CRI!H79*Planck!N79</f>
        <v>137.8388071565895</v>
      </c>
      <c r="S79" s="3">
        <f>CRI!I79*Planck!L79</f>
        <v>22.220824380658055</v>
      </c>
      <c r="T79" s="3">
        <f>CRI!I79*Planck!M79</f>
        <v>3.7820550400710662</v>
      </c>
      <c r="U79" s="3">
        <f>CRI!I79*Planck!N79</f>
        <v>123.79691283502189</v>
      </c>
      <c r="V79" s="3">
        <f>CRI!J79*Planck!L79</f>
        <v>18.742975915468886</v>
      </c>
      <c r="W79" s="3">
        <f>CRI!J79*Planck!M79</f>
        <v>3.1901141610539314</v>
      </c>
      <c r="X79" s="3">
        <f>CRI!J79*Planck!N79</f>
        <v>104.42108339130402</v>
      </c>
    </row>
    <row r="80" spans="1:24" x14ac:dyDescent="0.25">
      <c r="A80" s="3">
        <f>CRI!C80*Planck!L80</f>
        <v>9.6424156450637604</v>
      </c>
      <c r="B80" s="3">
        <f>CRI!C80*Planck!M80</f>
        <v>1.7479795335373844</v>
      </c>
      <c r="C80" s="3">
        <f>CRI!C80*Planck!N80</f>
        <v>54.236311647357034</v>
      </c>
      <c r="D80" s="3">
        <f>CRI!D80*Planck!L80</f>
        <v>5.6640457842607335</v>
      </c>
      <c r="E80" s="3">
        <f>CRI!D80*Planck!M80</f>
        <v>1.0267796444737265</v>
      </c>
      <c r="F80" s="3">
        <f>CRI!D80*Planck!N80</f>
        <v>31.858920383433912</v>
      </c>
      <c r="G80" s="3">
        <f>CRI!E80*Planck!L80</f>
        <v>3.3233144501329357</v>
      </c>
      <c r="H80" s="3">
        <f>CRI!E80*Planck!M80</f>
        <v>0.60245127944834675</v>
      </c>
      <c r="I80" s="3">
        <f>CRI!E80*Planck!N80</f>
        <v>18.692859222662456</v>
      </c>
      <c r="J80" s="3">
        <f>CRI!F80*Planck!L80</f>
        <v>7.8562978919699757</v>
      </c>
      <c r="K80" s="3">
        <f>CRI!F80*Planck!M80</f>
        <v>1.4241916579863021</v>
      </c>
      <c r="L80" s="3">
        <f>CRI!F80*Planck!N80</f>
        <v>44.189820948186281</v>
      </c>
      <c r="M80" s="3">
        <f>CRI!G80*Planck!L80</f>
        <v>16.42005562746365</v>
      </c>
      <c r="N80" s="3">
        <f>CRI!G80*Planck!M80</f>
        <v>2.9766318143571402</v>
      </c>
      <c r="O80" s="3">
        <f>CRI!G80*Planck!N80</f>
        <v>92.358936500934078</v>
      </c>
      <c r="P80" s="3">
        <f>CRI!H80*Planck!L80</f>
        <v>24.241417230864556</v>
      </c>
      <c r="Q80" s="3">
        <f>CRI!H80*Planck!M80</f>
        <v>4.3944902131639596</v>
      </c>
      <c r="R80" s="3">
        <f>CRI!H80*Planck!N80</f>
        <v>136.35224907358645</v>
      </c>
      <c r="S80" s="3">
        <f>CRI!I80*Planck!L80</f>
        <v>21.634296696397588</v>
      </c>
      <c r="T80" s="3">
        <f>CRI!I80*Planck!M80</f>
        <v>3.9218707468950194</v>
      </c>
      <c r="U80" s="3">
        <f>CRI!I80*Planck!N80</f>
        <v>121.687811549369</v>
      </c>
      <c r="V80" s="3">
        <f>CRI!J80*Planck!L80</f>
        <v>18.271678921624446</v>
      </c>
      <c r="W80" s="3">
        <f>CRI!J80*Planck!M80</f>
        <v>3.3122945508697539</v>
      </c>
      <c r="X80" s="3">
        <f>CRI!J80*Planck!N80</f>
        <v>102.77388040423089</v>
      </c>
    </row>
    <row r="81" spans="1:24" x14ac:dyDescent="0.25">
      <c r="A81" s="3">
        <f>CRI!C81*Planck!L81</f>
        <v>9.4218536673308542</v>
      </c>
      <c r="B81" s="3">
        <f>CRI!C81*Planck!M81</f>
        <v>1.8212052623399972</v>
      </c>
      <c r="C81" s="3">
        <f>CRI!C81*Planck!N81</f>
        <v>53.526028344336815</v>
      </c>
      <c r="D81" s="3">
        <f>CRI!D81*Planck!L81</f>
        <v>5.5744542568962947</v>
      </c>
      <c r="E81" s="3">
        <f>CRI!D81*Planck!M81</f>
        <v>1.0775189029452614</v>
      </c>
      <c r="F81" s="3">
        <f>CRI!D81*Planck!N81</f>
        <v>31.668757241839923</v>
      </c>
      <c r="G81" s="3">
        <f>CRI!E81*Planck!L81</f>
        <v>3.2702894988693756</v>
      </c>
      <c r="H81" s="3">
        <f>CRI!E81*Planck!M81</f>
        <v>0.63213340548552532</v>
      </c>
      <c r="I81" s="3">
        <f>CRI!E81*Planck!N81</f>
        <v>18.578680437122351</v>
      </c>
      <c r="J81" s="3">
        <f>CRI!F81*Planck!L81</f>
        <v>7.8187705796497884</v>
      </c>
      <c r="K81" s="3">
        <f>CRI!F81*Planck!M81</f>
        <v>1.511335945925524</v>
      </c>
      <c r="L81" s="3">
        <f>CRI!F81*Planck!N81</f>
        <v>44.418832051629778</v>
      </c>
      <c r="M81" s="3">
        <f>CRI!G81*Planck!L81</f>
        <v>16.18045196499423</v>
      </c>
      <c r="N81" s="3">
        <f>CRI!G81*Planck!M81</f>
        <v>3.1276143003434163</v>
      </c>
      <c r="O81" s="3">
        <f>CRI!G81*Planck!N81</f>
        <v>91.921967914389668</v>
      </c>
      <c r="P81" s="3">
        <f>CRI!H81*Planck!L81</f>
        <v>23.708530144744518</v>
      </c>
      <c r="Q81" s="3">
        <f>CRI!H81*Planck!M81</f>
        <v>4.5827606102257823</v>
      </c>
      <c r="R81" s="3">
        <f>CRI!H81*Planck!N81</f>
        <v>134.68936170494189</v>
      </c>
      <c r="S81" s="3">
        <f>CRI!I81*Planck!L81</f>
        <v>21.019625445674144</v>
      </c>
      <c r="T81" s="3">
        <f>CRI!I81*Planck!M81</f>
        <v>4.0630064768265726</v>
      </c>
      <c r="U81" s="3">
        <f>CRI!I81*Planck!N81</f>
        <v>119.41355778997465</v>
      </c>
      <c r="V81" s="3">
        <f>CRI!J81*Planck!L81</f>
        <v>17.774985276207666</v>
      </c>
      <c r="W81" s="3">
        <f>CRI!J81*Planck!M81</f>
        <v>3.4358309804036788</v>
      </c>
      <c r="X81" s="3">
        <f>CRI!J81*Planck!N81</f>
        <v>100.9805924935356</v>
      </c>
    </row>
    <row r="82" spans="1:24" x14ac:dyDescent="0.25">
      <c r="A82" s="3">
        <f>CRI!C82*Planck!L82</f>
        <v>9.1890586217344445</v>
      </c>
      <c r="B82" s="3">
        <f>CRI!C82*Planck!M82</f>
        <v>1.8959543236040806</v>
      </c>
      <c r="C82" s="3">
        <f>CRI!C82*Planck!N82</f>
        <v>52.745449282665525</v>
      </c>
      <c r="D82" s="3">
        <f>CRI!D82*Planck!L82</f>
        <v>5.4716667247600554</v>
      </c>
      <c r="E82" s="3">
        <f>CRI!D82*Planck!M82</f>
        <v>1.1289546199642482</v>
      </c>
      <c r="F82" s="3">
        <f>CRI!D82*Planck!N82</f>
        <v>31.407517527405382</v>
      </c>
      <c r="G82" s="3">
        <f>CRI!E82*Planck!L82</f>
        <v>3.2161705176070554</v>
      </c>
      <c r="H82" s="3">
        <f>CRI!E82*Planck!M82</f>
        <v>0.66358401326142824</v>
      </c>
      <c r="I82" s="3">
        <f>CRI!E82*Planck!N82</f>
        <v>18.460907248932934</v>
      </c>
      <c r="J82" s="3">
        <f>CRI!F82*Planck!L82</f>
        <v>7.7689313801936661</v>
      </c>
      <c r="K82" s="3">
        <f>CRI!F82*Planck!M82</f>
        <v>1.6029432008652682</v>
      </c>
      <c r="L82" s="3">
        <f>CRI!F82*Planck!N82</f>
        <v>44.593879848071765</v>
      </c>
      <c r="M82" s="3">
        <f>CRI!G82*Planck!L82</f>
        <v>15.913778794912833</v>
      </c>
      <c r="N82" s="3">
        <f>CRI!G82*Planck!M82</f>
        <v>3.2834481695143398</v>
      </c>
      <c r="O82" s="3">
        <f>CRI!G82*Planck!N82</f>
        <v>91.345528075888936</v>
      </c>
      <c r="P82" s="3">
        <f>CRI!H82*Planck!L82</f>
        <v>23.139720347458557</v>
      </c>
      <c r="Q82" s="3">
        <f>CRI!H82*Planck!M82</f>
        <v>4.7743577058030038</v>
      </c>
      <c r="R82" s="3">
        <f>CRI!H82*Planck!N82</f>
        <v>132.82263137543956</v>
      </c>
      <c r="S82" s="3">
        <f>CRI!I82*Planck!L82</f>
        <v>20.383002760938222</v>
      </c>
      <c r="T82" s="3">
        <f>CRI!I82*Planck!M82</f>
        <v>4.205571408721779</v>
      </c>
      <c r="U82" s="3">
        <f>CRI!I82*Planck!N82</f>
        <v>116.99899659063989</v>
      </c>
      <c r="V82" s="3">
        <f>CRI!J82*Planck!L82</f>
        <v>17.250369139892388</v>
      </c>
      <c r="W82" s="3">
        <f>CRI!J82*Planck!M82</f>
        <v>3.5592233438567513</v>
      </c>
      <c r="X82" s="3">
        <f>CRI!J82*Planck!N82</f>
        <v>99.01759342609482</v>
      </c>
    </row>
    <row r="83" spans="1:24" x14ac:dyDescent="0.25">
      <c r="A83" s="3">
        <f>CRI!C83*Planck!L83</f>
        <v>8.9155178535094031</v>
      </c>
      <c r="B83" s="3">
        <f>CRI!C83*Planck!M83</f>
        <v>1.9654498174274688</v>
      </c>
      <c r="C83" s="3">
        <f>CRI!C83*Planck!N83</f>
        <v>51.725768096778985</v>
      </c>
      <c r="D83" s="3">
        <f>CRI!D83*Planck!L83</f>
        <v>5.3428148885329581</v>
      </c>
      <c r="E83" s="3">
        <f>CRI!D83*Planck!M83</f>
        <v>1.1778378687315798</v>
      </c>
      <c r="F83" s="3">
        <f>CRI!D83*Planck!N83</f>
        <v>30.997773595337495</v>
      </c>
      <c r="G83" s="3">
        <f>CRI!E83*Planck!L83</f>
        <v>3.1464145430190293</v>
      </c>
      <c r="H83" s="3">
        <f>CRI!E83*Planck!M83</f>
        <v>0.6936355229992206</v>
      </c>
      <c r="I83" s="3">
        <f>CRI!E83*Planck!N83</f>
        <v>18.254767884792219</v>
      </c>
      <c r="J83" s="3">
        <f>CRI!F83*Planck!L83</f>
        <v>7.6894311541652156</v>
      </c>
      <c r="K83" s="3">
        <f>CRI!F83*Planck!M83</f>
        <v>1.6951557168522888</v>
      </c>
      <c r="L83" s="3">
        <f>CRI!F83*Planck!N83</f>
        <v>44.612297256511567</v>
      </c>
      <c r="M83" s="3">
        <f>CRI!G83*Planck!L83</f>
        <v>15.573737015510963</v>
      </c>
      <c r="N83" s="3">
        <f>CRI!G83*Planck!M83</f>
        <v>3.4332720854516259</v>
      </c>
      <c r="O83" s="3">
        <f>CRI!G83*Planck!N83</f>
        <v>90.355212394919945</v>
      </c>
      <c r="P83" s="3">
        <f>CRI!H83*Planck!L83</f>
        <v>22.463369892289407</v>
      </c>
      <c r="Q83" s="3">
        <f>CRI!H83*Planck!M83</f>
        <v>4.9521101274254038</v>
      </c>
      <c r="R83" s="3">
        <f>CRI!H83*Planck!N83</f>
        <v>130.32726542781336</v>
      </c>
      <c r="S83" s="3">
        <f>CRI!I83*Planck!L83</f>
        <v>19.662045976569239</v>
      </c>
      <c r="T83" s="3">
        <f>CRI!I83*Planck!M83</f>
        <v>4.3345507585615808</v>
      </c>
      <c r="U83" s="3">
        <f>CRI!I83*Planck!N83</f>
        <v>114.07463337554674</v>
      </c>
      <c r="V83" s="3">
        <f>CRI!J83*Planck!L83</f>
        <v>16.645547905003895</v>
      </c>
      <c r="W83" s="3">
        <f>CRI!J83*Planck!M83</f>
        <v>3.6695556700603928</v>
      </c>
      <c r="X83" s="3">
        <f>CRI!J83*Planck!N83</f>
        <v>96.573610745352383</v>
      </c>
    </row>
    <row r="84" spans="1:24" x14ac:dyDescent="0.25">
      <c r="A84" s="3">
        <f>CRI!C84*Planck!L84</f>
        <v>8.631837126953771</v>
      </c>
      <c r="B84" s="3">
        <f>CRI!C84*Planck!M84</f>
        <v>2.0362173676899125</v>
      </c>
      <c r="C84" s="3">
        <f>CRI!C84*Planck!N84</f>
        <v>50.639502460699696</v>
      </c>
      <c r="D84" s="3">
        <f>CRI!D84*Planck!L84</f>
        <v>5.2058798730989446</v>
      </c>
      <c r="E84" s="3">
        <f>CRI!D84*Planck!M84</f>
        <v>1.2280471533239345</v>
      </c>
      <c r="F84" s="3">
        <f>CRI!D84*Planck!N84</f>
        <v>30.540794823469437</v>
      </c>
      <c r="G84" s="3">
        <f>CRI!E84*Planck!L84</f>
        <v>3.0715478827663967</v>
      </c>
      <c r="H84" s="3">
        <f>CRI!E84*Planck!M84</f>
        <v>0.72456639908673892</v>
      </c>
      <c r="I84" s="3">
        <f>CRI!E84*Planck!N84</f>
        <v>18.019530985102993</v>
      </c>
      <c r="J84" s="3">
        <f>CRI!F84*Planck!L84</f>
        <v>7.6001120688963404</v>
      </c>
      <c r="K84" s="3">
        <f>CRI!F84*Planck!M84</f>
        <v>1.7928373720992385</v>
      </c>
      <c r="L84" s="3">
        <f>CRI!F84*Planck!N84</f>
        <v>44.586788206729203</v>
      </c>
      <c r="M84" s="3">
        <f>CRI!G84*Planck!L84</f>
        <v>15.215975665396613</v>
      </c>
      <c r="N84" s="3">
        <f>CRI!G84*Planck!M84</f>
        <v>3.5893904693219993</v>
      </c>
      <c r="O84" s="3">
        <f>CRI!G84*Planck!N84</f>
        <v>89.26598426466407</v>
      </c>
      <c r="P84" s="3">
        <f>CRI!H84*Planck!L84</f>
        <v>21.75285962102766</v>
      </c>
      <c r="Q84" s="3">
        <f>CRI!H84*Planck!M84</f>
        <v>5.1314163955835204</v>
      </c>
      <c r="R84" s="3">
        <f>CRI!H84*Planck!N84</f>
        <v>127.61524251501146</v>
      </c>
      <c r="S84" s="3">
        <f>CRI!I84*Planck!L84</f>
        <v>18.925460416122185</v>
      </c>
      <c r="T84" s="3">
        <f>CRI!I84*Planck!M84</f>
        <v>4.4644437359113684</v>
      </c>
      <c r="U84" s="3">
        <f>CRI!I84*Planck!N84</f>
        <v>111.02803322359614</v>
      </c>
      <c r="V84" s="3">
        <f>CRI!J84*Planck!L84</f>
        <v>16.019303573197053</v>
      </c>
      <c r="W84" s="3">
        <f>CRI!J84*Planck!M84</f>
        <v>3.7788924506216075</v>
      </c>
      <c r="X84" s="3">
        <f>CRI!J84*Planck!N84</f>
        <v>93.978784676152543</v>
      </c>
    </row>
    <row r="85" spans="1:24" x14ac:dyDescent="0.25">
      <c r="A85" s="3">
        <f>CRI!C85*Planck!L85</f>
        <v>8.3340417250194196</v>
      </c>
      <c r="B85" s="3">
        <f>CRI!C85*Planck!M85</f>
        <v>2.1086946783630887</v>
      </c>
      <c r="C85" s="3">
        <f>CRI!C85*Planck!N85</f>
        <v>49.462387548393828</v>
      </c>
      <c r="D85" s="3">
        <f>CRI!D85*Planck!L85</f>
        <v>5.0545125087297853</v>
      </c>
      <c r="E85" s="3">
        <f>CRI!D85*Planck!M85</f>
        <v>1.2789021198298989</v>
      </c>
      <c r="F85" s="3">
        <f>CRI!D85*Planck!N85</f>
        <v>29.998440711480171</v>
      </c>
      <c r="G85" s="3">
        <f>CRI!E85*Planck!L85</f>
        <v>2.9938559396093529</v>
      </c>
      <c r="H85" s="3">
        <f>CRI!E85*Planck!M85</f>
        <v>0.75751097677942769</v>
      </c>
      <c r="I85" s="3">
        <f>CRI!E85*Planck!N85</f>
        <v>17.768481084569263</v>
      </c>
      <c r="J85" s="3">
        <f>CRI!F85*Planck!L85</f>
        <v>7.4960667800905929</v>
      </c>
      <c r="K85" s="3">
        <f>CRI!F85*Planck!M85</f>
        <v>1.8966687052187194</v>
      </c>
      <c r="L85" s="3">
        <f>CRI!F85*Planck!N85</f>
        <v>44.489021341516931</v>
      </c>
      <c r="M85" s="3">
        <f>CRI!G85*Planck!L85</f>
        <v>14.820729594173017</v>
      </c>
      <c r="N85" s="3">
        <f>CRI!G85*Planck!M85</f>
        <v>3.7499684613851816</v>
      </c>
      <c r="O85" s="3">
        <f>CRI!G85*Planck!N85</f>
        <v>87.960763231627226</v>
      </c>
      <c r="P85" s="3">
        <f>CRI!H85*Planck!L85</f>
        <v>21.002699301534314</v>
      </c>
      <c r="Q85" s="3">
        <f>CRI!H85*Planck!M85</f>
        <v>5.3141418905365949</v>
      </c>
      <c r="R85" s="3">
        <f>CRI!H85*Planck!N85</f>
        <v>124.65064211235995</v>
      </c>
      <c r="S85" s="3">
        <f>CRI!I85*Planck!L85</f>
        <v>18.161202442821111</v>
      </c>
      <c r="T85" s="3">
        <f>CRI!I85*Planck!M85</f>
        <v>4.595181090692507</v>
      </c>
      <c r="U85" s="3">
        <f>CRI!I85*Planck!N85</f>
        <v>107.78640942904103</v>
      </c>
      <c r="V85" s="3">
        <f>CRI!J85*Planck!L85</f>
        <v>15.369222285399159</v>
      </c>
      <c r="W85" s="3">
        <f>CRI!J85*Planck!M85</f>
        <v>3.8887490983524051</v>
      </c>
      <c r="X85" s="3">
        <f>CRI!J85*Planck!N85</f>
        <v>91.216057476128469</v>
      </c>
    </row>
    <row r="86" spans="1:24" x14ac:dyDescent="0.25">
      <c r="A86" s="3">
        <f>CRI!C86*Planck!L86</f>
        <v>8.0182499910223619</v>
      </c>
      <c r="B86" s="3">
        <f>CRI!C86*Planck!M86</f>
        <v>2.183307548673314</v>
      </c>
      <c r="C86" s="3">
        <f>CRI!C86*Planck!N86</f>
        <v>48.170826206602705</v>
      </c>
      <c r="D86" s="3">
        <f>CRI!D86*Planck!L86</f>
        <v>4.8939227280370003</v>
      </c>
      <c r="E86" s="3">
        <f>CRI!D86*Planck!M86</f>
        <v>1.3325773637278056</v>
      </c>
      <c r="F86" s="3">
        <f>CRI!D86*Planck!N86</f>
        <v>29.400966727747896</v>
      </c>
      <c r="G86" s="3">
        <f>CRI!E86*Planck!L86</f>
        <v>2.9113883895974051</v>
      </c>
      <c r="H86" s="3">
        <f>CRI!E86*Planck!M86</f>
        <v>0.79274857422066747</v>
      </c>
      <c r="I86" s="3">
        <f>CRI!E86*Planck!N86</f>
        <v>17.490597610730742</v>
      </c>
      <c r="J86" s="3">
        <f>CRI!F86*Planck!L86</f>
        <v>7.3720906510864941</v>
      </c>
      <c r="K86" s="3">
        <f>CRI!F86*Planck!M86</f>
        <v>2.0073633506117283</v>
      </c>
      <c r="L86" s="3">
        <f>CRI!F86*Planck!N86</f>
        <v>44.288928124019336</v>
      </c>
      <c r="M86" s="3">
        <f>CRI!G86*Planck!L86</f>
        <v>14.380716673459062</v>
      </c>
      <c r="N86" s="3">
        <f>CRI!G86*Planck!M86</f>
        <v>3.9157580898138145</v>
      </c>
      <c r="O86" s="3">
        <f>CRI!G86*Planck!N86</f>
        <v>86.394288576585524</v>
      </c>
      <c r="P86" s="3">
        <f>CRI!H86*Planck!L86</f>
        <v>20.199822092767874</v>
      </c>
      <c r="Q86" s="3">
        <f>CRI!H86*Planck!M86</f>
        <v>5.5002555553116181</v>
      </c>
      <c r="R86" s="3">
        <f>CRI!H86*Planck!N86</f>
        <v>121.35342755894143</v>
      </c>
      <c r="S86" s="3">
        <f>CRI!I86*Planck!L86</f>
        <v>17.361860900890452</v>
      </c>
      <c r="T86" s="3">
        <f>CRI!I86*Planck!M86</f>
        <v>4.7275006399615851</v>
      </c>
      <c r="U86" s="3">
        <f>CRI!I86*Planck!N86</f>
        <v>104.30395473032242</v>
      </c>
      <c r="V86" s="3">
        <f>CRI!J86*Planck!L86</f>
        <v>14.692782263768999</v>
      </c>
      <c r="W86" s="3">
        <f>CRI!J86*Planck!M86</f>
        <v>4.000731140014012</v>
      </c>
      <c r="X86" s="3">
        <f>CRI!J86*Planck!N86</f>
        <v>88.269068900560441</v>
      </c>
    </row>
    <row r="87" spans="1:24" x14ac:dyDescent="0.25">
      <c r="A87" s="3">
        <f>CRI!C87*Planck!L87</f>
        <v>7.6807036967699283</v>
      </c>
      <c r="B87" s="3">
        <f>CRI!C87*Planck!M87</f>
        <v>2.2604699450071593</v>
      </c>
      <c r="C87" s="3">
        <f>CRI!C87*Planck!N87</f>
        <v>46.741869052306363</v>
      </c>
      <c r="D87" s="3">
        <f>CRI!D87*Planck!L87</f>
        <v>4.7211664925099557</v>
      </c>
      <c r="E87" s="3">
        <f>CRI!D87*Planck!M87</f>
        <v>1.3894631772062356</v>
      </c>
      <c r="F87" s="3">
        <f>CRI!D87*Planck!N87</f>
        <v>28.73124061013327</v>
      </c>
      <c r="G87" s="3">
        <f>CRI!E87*Planck!L87</f>
        <v>2.8186068611999735</v>
      </c>
      <c r="H87" s="3">
        <f>CRI!E87*Planck!M87</f>
        <v>0.82953025504849875</v>
      </c>
      <c r="I87" s="3">
        <f>CRI!E87*Planck!N87</f>
        <v>17.15297946873628</v>
      </c>
      <c r="J87" s="3">
        <f>CRI!F87*Planck!L87</f>
        <v>7.2226800818249322</v>
      </c>
      <c r="K87" s="3">
        <f>CRI!F87*Planck!M87</f>
        <v>2.1256712785617777</v>
      </c>
      <c r="L87" s="3">
        <f>CRI!F87*Planck!N87</f>
        <v>43.954509888636714</v>
      </c>
      <c r="M87" s="3">
        <f>CRI!G87*Planck!L87</f>
        <v>13.88163879140987</v>
      </c>
      <c r="N87" s="3">
        <f>CRI!G87*Planck!M87</f>
        <v>4.0854365061138562</v>
      </c>
      <c r="O87" s="3">
        <f>CRI!G87*Planck!N87</f>
        <v>84.478423883526176</v>
      </c>
      <c r="P87" s="3">
        <f>CRI!H87*Planck!L87</f>
        <v>19.342689584984821</v>
      </c>
      <c r="Q87" s="3">
        <f>CRI!H87*Planck!M87</f>
        <v>5.6926513752703229</v>
      </c>
      <c r="R87" s="3">
        <f>CRI!H87*Planck!N87</f>
        <v>117.71232160420273</v>
      </c>
      <c r="S87" s="3">
        <f>CRI!I87*Planck!L87</f>
        <v>16.524082723784844</v>
      </c>
      <c r="T87" s="3">
        <f>CRI!I87*Planck!M87</f>
        <v>4.8631211202218241</v>
      </c>
      <c r="U87" s="3">
        <f>CRI!I87*Planck!N87</f>
        <v>100.55934213546644</v>
      </c>
      <c r="V87" s="3">
        <f>CRI!J87*Planck!L87</f>
        <v>13.987336548704869</v>
      </c>
      <c r="W87" s="3">
        <f>CRI!J87*Planck!M87</f>
        <v>4.1165438906781757</v>
      </c>
      <c r="X87" s="3">
        <f>CRI!J87*Planck!N87</f>
        <v>85.121660613603794</v>
      </c>
    </row>
    <row r="88" spans="1:24" x14ac:dyDescent="0.25">
      <c r="A88" s="3">
        <f>CRI!C88*Planck!L88</f>
        <v>7.3187817618654085</v>
      </c>
      <c r="B88" s="3">
        <f>CRI!C88*Planck!M88</f>
        <v>2.3403327672980887</v>
      </c>
      <c r="C88" s="3">
        <f>CRI!C88*Planck!N88</f>
        <v>45.159385131339413</v>
      </c>
      <c r="D88" s="3">
        <f>CRI!D88*Planck!L88</f>
        <v>4.5305142615959122</v>
      </c>
      <c r="E88" s="3">
        <f>CRI!D88*Planck!M88</f>
        <v>1.4487262121096163</v>
      </c>
      <c r="F88" s="3">
        <f>CRI!D88*Planck!N88</f>
        <v>27.954821586357621</v>
      </c>
      <c r="G88" s="3">
        <f>CRI!E88*Planck!L88</f>
        <v>2.7176358748103171</v>
      </c>
      <c r="H88" s="3">
        <f>CRI!E88*Planck!M88</f>
        <v>0.86902062315112849</v>
      </c>
      <c r="I88" s="3">
        <f>CRI!E88*Planck!N88</f>
        <v>16.768742273034121</v>
      </c>
      <c r="J88" s="3">
        <f>CRI!F88*Planck!L88</f>
        <v>7.0429820815009956</v>
      </c>
      <c r="K88" s="3">
        <f>CRI!F88*Planck!M88</f>
        <v>2.2521400802951277</v>
      </c>
      <c r="L88" s="3">
        <f>CRI!F88*Planck!N88</f>
        <v>43.457606831353282</v>
      </c>
      <c r="M88" s="3">
        <f>CRI!G88*Planck!L88</f>
        <v>13.319106515159476</v>
      </c>
      <c r="N88" s="3">
        <f>CRI!G88*Planck!M88</f>
        <v>4.2590614698990956</v>
      </c>
      <c r="O88" s="3">
        <f>CRI!G88*Planck!N88</f>
        <v>82.183439852989011</v>
      </c>
      <c r="P88" s="3">
        <f>CRI!H88*Planck!L88</f>
        <v>18.421400601901123</v>
      </c>
      <c r="Q88" s="3">
        <f>CRI!H88*Planck!M88</f>
        <v>5.8906261794538741</v>
      </c>
      <c r="R88" s="3">
        <f>CRI!H88*Planck!N88</f>
        <v>113.66633840273252</v>
      </c>
      <c r="S88" s="3">
        <f>CRI!I88*Planck!L88</f>
        <v>15.636496512367778</v>
      </c>
      <c r="T88" s="3">
        <f>CRI!I88*Planck!M88</f>
        <v>5.0000951448386095</v>
      </c>
      <c r="U88" s="3">
        <f>CRI!I88*Planck!N88</f>
        <v>96.482528251652994</v>
      </c>
      <c r="V88" s="3">
        <f>CRI!J88*Planck!L88</f>
        <v>13.251838300436448</v>
      </c>
      <c r="W88" s="3">
        <f>CRI!J88*Planck!M88</f>
        <v>4.2375510584349581</v>
      </c>
      <c r="X88" s="3">
        <f>CRI!J88*Planck!N88</f>
        <v>81.768371974943605</v>
      </c>
    </row>
    <row r="89" spans="1:24" x14ac:dyDescent="0.25">
      <c r="A89" s="3">
        <f>CRI!C89*Planck!L89</f>
        <v>6.938642309032427</v>
      </c>
      <c r="B89" s="3">
        <f>CRI!C89*Planck!M89</f>
        <v>2.4230451658887158</v>
      </c>
      <c r="C89" s="3">
        <f>CRI!C89*Planck!N89</f>
        <v>43.455612955955083</v>
      </c>
      <c r="D89" s="3">
        <f>CRI!D89*Planck!L89</f>
        <v>4.3286649763991436</v>
      </c>
      <c r="E89" s="3">
        <f>CRI!D89*Planck!M89</f>
        <v>1.5116142724581998</v>
      </c>
      <c r="F89" s="3">
        <f>CRI!D89*Planck!N89</f>
        <v>27.10974012675835</v>
      </c>
      <c r="G89" s="3">
        <f>CRI!E89*Planck!L89</f>
        <v>2.6099773326332838</v>
      </c>
      <c r="H89" s="3">
        <f>CRI!E89*Planck!M89</f>
        <v>0.91143089343051598</v>
      </c>
      <c r="I89" s="3">
        <f>CRI!E89*Planck!N89</f>
        <v>16.345872829196729</v>
      </c>
      <c r="J89" s="3">
        <f>CRI!F89*Planck!L89</f>
        <v>6.8428047080789405</v>
      </c>
      <c r="K89" s="3">
        <f>CRI!F89*Planck!M89</f>
        <v>2.3895776912217443</v>
      </c>
      <c r="L89" s="3">
        <f>CRI!F89*Planck!N89</f>
        <v>42.855397307392167</v>
      </c>
      <c r="M89" s="3">
        <f>CRI!G89*Planck!L89</f>
        <v>12.711260473130766</v>
      </c>
      <c r="N89" s="3">
        <f>CRI!G89*Planck!M89</f>
        <v>4.4389027233292815</v>
      </c>
      <c r="O89" s="3">
        <f>CRI!G89*Planck!N89</f>
        <v>79.608602187728025</v>
      </c>
      <c r="P89" s="3">
        <f>CRI!H89*Planck!L89</f>
        <v>17.448832546931452</v>
      </c>
      <c r="Q89" s="3">
        <f>CRI!H89*Planck!M89</f>
        <v>6.0933115543665588</v>
      </c>
      <c r="R89" s="3">
        <f>CRI!H89*Planck!N89</f>
        <v>109.27926241502148</v>
      </c>
      <c r="S89" s="3">
        <f>CRI!I89*Planck!L89</f>
        <v>14.717460919757086</v>
      </c>
      <c r="T89" s="3">
        <f>CRI!I89*Planck!M89</f>
        <v>5.1394885263578791</v>
      </c>
      <c r="U89" s="3">
        <f>CRI!I89*Planck!N89</f>
        <v>92.173116430978382</v>
      </c>
      <c r="V89" s="3">
        <f>CRI!J89*Planck!L89</f>
        <v>12.490833990937748</v>
      </c>
      <c r="W89" s="3">
        <f>CRI!J89*Planck!M89</f>
        <v>4.3619275315952484</v>
      </c>
      <c r="X89" s="3">
        <f>CRI!J89*Planck!N89</f>
        <v>78.228106196033323</v>
      </c>
    </row>
    <row r="90" spans="1:24" x14ac:dyDescent="0.25">
      <c r="A90" s="3">
        <f>CRI!C90*Planck!L90</f>
        <v>6.5495937131067725</v>
      </c>
      <c r="B90" s="3">
        <f>CRI!C90*Planck!M90</f>
        <v>2.5089994619030955</v>
      </c>
      <c r="C90" s="3">
        <f>CRI!C90*Planck!N90</f>
        <v>41.679709528868415</v>
      </c>
      <c r="D90" s="3">
        <f>CRI!D90*Planck!L90</f>
        <v>4.1176643131755215</v>
      </c>
      <c r="E90" s="3">
        <f>CRI!D90*Planck!M90</f>
        <v>1.5773829642868631</v>
      </c>
      <c r="F90" s="3">
        <f>CRI!D90*Planck!N90</f>
        <v>26.203618121700945</v>
      </c>
      <c r="G90" s="3">
        <f>CRI!E90*Planck!L90</f>
        <v>2.4983920667616699</v>
      </c>
      <c r="H90" s="3">
        <f>CRI!E90*Planck!M90</f>
        <v>0.95707682425916041</v>
      </c>
      <c r="I90" s="3">
        <f>CRI!E90*Planck!N90</f>
        <v>15.899040489102481</v>
      </c>
      <c r="J90" s="3">
        <f>CRI!F90*Planck!L90</f>
        <v>6.619077410247665</v>
      </c>
      <c r="K90" s="3">
        <f>CRI!F90*Planck!M90</f>
        <v>2.535617076120702</v>
      </c>
      <c r="L90" s="3">
        <f>CRI!F90*Planck!N90</f>
        <v>42.121883569073198</v>
      </c>
      <c r="M90" s="3">
        <f>CRI!G90*Planck!L90</f>
        <v>12.075058150962994</v>
      </c>
      <c r="N90" s="3">
        <f>CRI!G90*Planck!M90</f>
        <v>4.6256784359901628</v>
      </c>
      <c r="O90" s="3">
        <f>CRI!G90*Planck!N90</f>
        <v>76.842158204283692</v>
      </c>
      <c r="P90" s="3">
        <f>CRI!H90*Planck!L90</f>
        <v>16.449510040528772</v>
      </c>
      <c r="Q90" s="3">
        <f>CRI!H90*Planck!M90</f>
        <v>6.3014308441247024</v>
      </c>
      <c r="R90" s="3">
        <f>CRI!H90*Planck!N90</f>
        <v>104.67989777891536</v>
      </c>
      <c r="S90" s="3">
        <f>CRI!I90*Planck!L90</f>
        <v>13.784961306691052</v>
      </c>
      <c r="T90" s="3">
        <f>CRI!I90*Planck!M90</f>
        <v>5.2807032032582217</v>
      </c>
      <c r="U90" s="3">
        <f>CRI!I90*Planck!N90</f>
        <v>87.723484584975353</v>
      </c>
      <c r="V90" s="3">
        <f>CRI!J90*Planck!L90</f>
        <v>11.721597604637582</v>
      </c>
      <c r="W90" s="3">
        <f>CRI!J90*Planck!M90</f>
        <v>4.4902757897527721</v>
      </c>
      <c r="X90" s="3">
        <f>CRI!J90*Planck!N90</f>
        <v>74.592838086720221</v>
      </c>
    </row>
    <row r="91" spans="1:24" x14ac:dyDescent="0.25">
      <c r="A91" s="3">
        <f>CRI!C91*Planck!L91</f>
        <v>6.1607032857252753</v>
      </c>
      <c r="B91" s="3">
        <f>CRI!C91*Planck!M91</f>
        <v>2.598575986262929</v>
      </c>
      <c r="C91" s="3">
        <f>CRI!C91*Planck!N91</f>
        <v>39.879583611449888</v>
      </c>
      <c r="D91" s="3">
        <f>CRI!D91*Planck!L91</f>
        <v>3.9031073034793677</v>
      </c>
      <c r="E91" s="3">
        <f>CRI!D91*Planck!M91</f>
        <v>1.6463251742913472</v>
      </c>
      <c r="F91" s="3">
        <f>CRI!D91*Planck!N91</f>
        <v>25.265669654019316</v>
      </c>
      <c r="G91" s="3">
        <f>CRI!E91*Planck!L91</f>
        <v>2.3857067252485122</v>
      </c>
      <c r="H91" s="3">
        <f>CRI!E91*Planck!M91</f>
        <v>1.0062877432940547</v>
      </c>
      <c r="I91" s="3">
        <f>CRI!E91*Planck!N91</f>
        <v>15.443202895746307</v>
      </c>
      <c r="J91" s="3">
        <f>CRI!F91*Planck!L91</f>
        <v>6.3770680961296744</v>
      </c>
      <c r="K91" s="3">
        <f>CRI!F91*Planck!M91</f>
        <v>2.6898383591631059</v>
      </c>
      <c r="L91" s="3">
        <f>CRI!F91*Planck!N91</f>
        <v>41.280160485049791</v>
      </c>
      <c r="M91" s="3">
        <f>CRI!G91*Planck!L91</f>
        <v>11.427478275832371</v>
      </c>
      <c r="N91" s="3">
        <f>CRI!G91*Planck!M91</f>
        <v>4.8200942739646004</v>
      </c>
      <c r="O91" s="3">
        <f>CRI!G91*Planck!N91</f>
        <v>73.972573297763333</v>
      </c>
      <c r="P91" s="3">
        <f>CRI!H91*Planck!L91</f>
        <v>15.453002511514228</v>
      </c>
      <c r="Q91" s="3">
        <f>CRI!H91*Planck!M91</f>
        <v>6.5180547381863105</v>
      </c>
      <c r="R91" s="3">
        <f>CRI!H91*Planck!N91</f>
        <v>100.030674603951</v>
      </c>
      <c r="S91" s="3">
        <f>CRI!I91*Planck!L91</f>
        <v>12.870859313661722</v>
      </c>
      <c r="T91" s="3">
        <f>CRI!I91*Planck!M91</f>
        <v>5.4289103668644643</v>
      </c>
      <c r="U91" s="3">
        <f>CRI!I91*Planck!N91</f>
        <v>83.31589533612059</v>
      </c>
      <c r="V91" s="3">
        <f>CRI!J91*Planck!L91</f>
        <v>10.960585790222877</v>
      </c>
      <c r="W91" s="3">
        <f>CRI!J91*Planck!M91</f>
        <v>4.6231596798115877</v>
      </c>
      <c r="X91" s="3">
        <f>CRI!J91*Planck!N91</f>
        <v>70.950275833679328</v>
      </c>
    </row>
    <row r="92" spans="1:24" x14ac:dyDescent="0.25">
      <c r="A92" s="3">
        <f>CRI!C92*Planck!L92</f>
        <v>5.7807989474213342</v>
      </c>
      <c r="B92" s="3">
        <f>CRI!C92*Planck!M92</f>
        <v>2.6921431625531991</v>
      </c>
      <c r="C92" s="3">
        <f>CRI!C92*Planck!N92</f>
        <v>38.101903955045074</v>
      </c>
      <c r="D92" s="3">
        <f>CRI!D92*Planck!L92</f>
        <v>3.6932882164080749</v>
      </c>
      <c r="E92" s="3">
        <f>CRI!D92*Planck!M92</f>
        <v>1.7199803538534328</v>
      </c>
      <c r="F92" s="3">
        <f>CRI!D92*Planck!N92</f>
        <v>24.342883082389914</v>
      </c>
      <c r="G92" s="3">
        <f>CRI!E92*Planck!L92</f>
        <v>2.274851437642655</v>
      </c>
      <c r="H92" s="3">
        <f>CRI!E92*Planck!M92</f>
        <v>1.0594081889676943</v>
      </c>
      <c r="I92" s="3">
        <f>CRI!E92*Planck!N92</f>
        <v>14.993804797124222</v>
      </c>
      <c r="J92" s="3">
        <f>CRI!F92*Planck!L92</f>
        <v>6.1287174025902109</v>
      </c>
      <c r="K92" s="3">
        <f>CRI!F92*Planck!M92</f>
        <v>2.8541702973364935</v>
      </c>
      <c r="L92" s="3">
        <f>CRI!F92*Planck!N92</f>
        <v>40.395074100487605</v>
      </c>
      <c r="M92" s="3">
        <f>CRI!G92*Planck!L92</f>
        <v>10.785472110235176</v>
      </c>
      <c r="N92" s="3">
        <f>CRI!G92*Planck!M92</f>
        <v>5.0228411782821265</v>
      </c>
      <c r="O92" s="3">
        <f>CRI!G92*Planck!N92</f>
        <v>71.088274508718371</v>
      </c>
      <c r="P92" s="3">
        <f>CRI!H92*Planck!L92</f>
        <v>14.478760326643251</v>
      </c>
      <c r="Q92" s="3">
        <f>CRI!H92*Planck!M92</f>
        <v>6.7428215321355598</v>
      </c>
      <c r="R92" s="3">
        <f>CRI!H92*Planck!N92</f>
        <v>95.431157591108274</v>
      </c>
      <c r="S92" s="3">
        <f>CRI!I92*Planck!L92</f>
        <v>11.989805224281286</v>
      </c>
      <c r="T92" s="3">
        <f>CRI!I92*Planck!M92</f>
        <v>5.5837043371473758</v>
      </c>
      <c r="U92" s="3">
        <f>CRI!I92*Planck!N92</f>
        <v>79.026171166019424</v>
      </c>
      <c r="V92" s="3">
        <f>CRI!J92*Planck!L92</f>
        <v>10.223449990346989</v>
      </c>
      <c r="W92" s="3">
        <f>CRI!J92*Planck!M92</f>
        <v>4.7611050374783428</v>
      </c>
      <c r="X92" s="3">
        <f>CRI!J92*Planck!N92</f>
        <v>67.383922735311202</v>
      </c>
    </row>
    <row r="93" spans="1:24" x14ac:dyDescent="0.25">
      <c r="A93" s="3">
        <f>CRI!C93*Planck!L93</f>
        <v>5.4314551958769375</v>
      </c>
      <c r="B93" s="3">
        <f>CRI!C93*Planck!M93</f>
        <v>2.7986012983156994</v>
      </c>
      <c r="C93" s="3">
        <f>CRI!C93*Planck!N93</f>
        <v>36.484840320307455</v>
      </c>
      <c r="D93" s="3">
        <f>CRI!D93*Planck!L93</f>
        <v>3.5008312144190561</v>
      </c>
      <c r="E93" s="3">
        <f>CRI!D93*Planck!M93</f>
        <v>1.8038316488911863</v>
      </c>
      <c r="F93" s="3">
        <f>CRI!D93*Planck!N93</f>
        <v>23.516214944272413</v>
      </c>
      <c r="G93" s="3">
        <f>CRI!E93*Planck!L93</f>
        <v>2.1776228720360438</v>
      </c>
      <c r="H93" s="3">
        <f>CRI!E93*Planck!M93</f>
        <v>1.1220378291159001</v>
      </c>
      <c r="I93" s="3">
        <f>CRI!E93*Planck!N93</f>
        <v>14.627796768791482</v>
      </c>
      <c r="J93" s="3">
        <f>CRI!F93*Planck!L93</f>
        <v>5.8952082149216496</v>
      </c>
      <c r="K93" s="3">
        <f>CRI!F93*Planck!M93</f>
        <v>3.0375537989607522</v>
      </c>
      <c r="L93" s="3">
        <f>CRI!F93*Planck!N93</f>
        <v>39.600019261809344</v>
      </c>
      <c r="M93" s="3">
        <f>CRI!G93*Planck!L93</f>
        <v>10.195005228455782</v>
      </c>
      <c r="N93" s="3">
        <f>CRI!G93*Planck!M93</f>
        <v>5.2530590495067306</v>
      </c>
      <c r="O93" s="3">
        <f>CRI!G93*Planck!N93</f>
        <v>68.483145752038823</v>
      </c>
      <c r="P93" s="3">
        <f>CRI!H93*Planck!L93</f>
        <v>13.589979775484197</v>
      </c>
      <c r="Q93" s="3">
        <f>CRI!H93*Planck!M93</f>
        <v>7.0023471928158942</v>
      </c>
      <c r="R93" s="3">
        <f>CRI!H93*Planck!N93</f>
        <v>91.288287242272759</v>
      </c>
      <c r="S93" s="3">
        <f>CRI!I93*Planck!L93</f>
        <v>11.193082378138969</v>
      </c>
      <c r="T93" s="3">
        <f>CRI!I93*Planck!M93</f>
        <v>5.7673263878515177</v>
      </c>
      <c r="U93" s="3">
        <f>CRI!I93*Planck!N93</f>
        <v>75.187552604401574</v>
      </c>
      <c r="V93" s="3">
        <f>CRI!J93*Planck!L93</f>
        <v>9.5472632398987649</v>
      </c>
      <c r="W93" s="3">
        <f>CRI!J93*Planck!M93</f>
        <v>4.9193047415405431</v>
      </c>
      <c r="X93" s="3">
        <f>CRI!J93*Planck!N93</f>
        <v>64.132053426136721</v>
      </c>
    </row>
    <row r="94" spans="1:24" x14ac:dyDescent="0.25">
      <c r="A94" s="3">
        <f>CRI!C94*Planck!L94</f>
        <v>5.092144720143712</v>
      </c>
      <c r="B94" s="3">
        <f>CRI!C94*Planck!M94</f>
        <v>2.9098460035331937</v>
      </c>
      <c r="C94" s="3">
        <f>CRI!C94*Planck!N94</f>
        <v>34.89682951100837</v>
      </c>
      <c r="D94" s="3">
        <f>CRI!D94*Planck!L94</f>
        <v>3.3110782877957723</v>
      </c>
      <c r="E94" s="3">
        <f>CRI!D94*Planck!M94</f>
        <v>1.8920766106694906</v>
      </c>
      <c r="F94" s="3">
        <f>CRI!D94*Planck!N94</f>
        <v>22.691054723902187</v>
      </c>
      <c r="G94" s="3">
        <f>CRI!E94*Planck!L94</f>
        <v>2.0842266761518449</v>
      </c>
      <c r="H94" s="3">
        <f>CRI!E94*Planck!M94</f>
        <v>1.1910067363298653</v>
      </c>
      <c r="I94" s="3">
        <f>CRI!E94*Planck!N94</f>
        <v>14.283353474273191</v>
      </c>
      <c r="J94" s="3">
        <f>CRI!F94*Planck!L94</f>
        <v>5.6558332984665975</v>
      </c>
      <c r="K94" s="3">
        <f>CRI!F94*Planck!M94</f>
        <v>3.2319591890405892</v>
      </c>
      <c r="L94" s="3">
        <f>CRI!F94*Planck!N94</f>
        <v>38.759827382459527</v>
      </c>
      <c r="M94" s="3">
        <f>CRI!G94*Planck!L94</f>
        <v>9.6158639831551032</v>
      </c>
      <c r="N94" s="3">
        <f>CRI!G94*Planck!M94</f>
        <v>5.4948719880673336</v>
      </c>
      <c r="O94" s="3">
        <f>CRI!G94*Planck!N94</f>
        <v>65.898198983578595</v>
      </c>
      <c r="P94" s="3">
        <f>CRI!H94*Planck!L94</f>
        <v>12.723256482145127</v>
      </c>
      <c r="Q94" s="3">
        <f>CRI!H94*Planck!M94</f>
        <v>7.2705547585954964</v>
      </c>
      <c r="R94" s="3">
        <f>CRI!H94*Planck!N94</f>
        <v>87.193380527040446</v>
      </c>
      <c r="S94" s="3">
        <f>CRI!I94*Planck!L94</f>
        <v>10.430607138378097</v>
      </c>
      <c r="T94" s="3">
        <f>CRI!I94*Planck!M94</f>
        <v>5.9604473486326439</v>
      </c>
      <c r="U94" s="3">
        <f>CRI!I94*Planck!N94</f>
        <v>71.481691705339927</v>
      </c>
      <c r="V94" s="3">
        <f>CRI!J94*Planck!L94</f>
        <v>8.8958584041208297</v>
      </c>
      <c r="W94" s="3">
        <f>CRI!J94*Planck!M94</f>
        <v>5.0834332973351977</v>
      </c>
      <c r="X94" s="3">
        <f>CRI!J94*Planck!N94</f>
        <v>60.963949601556941</v>
      </c>
    </row>
    <row r="95" spans="1:24" x14ac:dyDescent="0.25">
      <c r="A95" s="3">
        <f>CRI!C95*Planck!L95</f>
        <v>4.7623987614642616</v>
      </c>
      <c r="B95" s="3">
        <f>CRI!C95*Planck!M95</f>
        <v>3.0258929678063784</v>
      </c>
      <c r="C95" s="3">
        <f>CRI!C95*Planck!N95</f>
        <v>33.335163741193604</v>
      </c>
      <c r="D95" s="3">
        <f>CRI!D95*Planck!L95</f>
        <v>3.1260873921406436</v>
      </c>
      <c r="E95" s="3">
        <f>CRI!D95*Planck!M95</f>
        <v>1.9862271788677768</v>
      </c>
      <c r="F95" s="3">
        <f>CRI!D95*Planck!N95</f>
        <v>21.881543378834778</v>
      </c>
      <c r="G95" s="3">
        <f>CRI!E95*Planck!L95</f>
        <v>1.9937688054987912</v>
      </c>
      <c r="H95" s="3">
        <f>CRI!E95*Planck!M95</f>
        <v>1.2667840956131133</v>
      </c>
      <c r="I95" s="3">
        <f>CRI!E95*Planck!N95</f>
        <v>13.955700251557976</v>
      </c>
      <c r="J95" s="3">
        <f>CRI!F95*Planck!L95</f>
        <v>5.4129268906526198</v>
      </c>
      <c r="K95" s="3">
        <f>CRI!F95*Planck!M95</f>
        <v>3.4392200724997437</v>
      </c>
      <c r="L95" s="3">
        <f>CRI!F95*Planck!N95</f>
        <v>37.888638322158506</v>
      </c>
      <c r="M95" s="3">
        <f>CRI!G95*Planck!L95</f>
        <v>9.0474475305206834</v>
      </c>
      <c r="N95" s="3">
        <f>CRI!G95*Planck!M95</f>
        <v>5.7484913024759869</v>
      </c>
      <c r="O95" s="3">
        <f>CRI!G95*Planck!N95</f>
        <v>63.32904067382934</v>
      </c>
      <c r="P95" s="3">
        <f>CRI!H95*Planck!L95</f>
        <v>11.882684462170969</v>
      </c>
      <c r="Q95" s="3">
        <f>CRI!H95*Planck!M95</f>
        <v>7.5499203560371742</v>
      </c>
      <c r="R95" s="3">
        <f>CRI!H95*Planck!N95</f>
        <v>83.174730229775378</v>
      </c>
      <c r="S95" s="3">
        <f>CRI!I95*Planck!L95</f>
        <v>9.6935351946633865</v>
      </c>
      <c r="T95" s="3">
        <f>CRI!I95*Planck!M95</f>
        <v>6.1589970617448238</v>
      </c>
      <c r="U95" s="3">
        <f>CRI!I95*Planck!N95</f>
        <v>67.851433517040221</v>
      </c>
      <c r="V95" s="3">
        <f>CRI!J95*Planck!L95</f>
        <v>8.2659256824855234</v>
      </c>
      <c r="W95" s="3">
        <f>CRI!J95*Planck!M95</f>
        <v>5.2519345077590431</v>
      </c>
      <c r="X95" s="3">
        <f>CRI!J95*Planck!N95</f>
        <v>57.858654829120653</v>
      </c>
    </row>
    <row r="96" spans="1:24" x14ac:dyDescent="0.25">
      <c r="A96" s="3">
        <f>CRI!C96*Planck!L96</f>
        <v>4.4438386547739244</v>
      </c>
      <c r="B96" s="3">
        <f>CRI!C96*Planck!M96</f>
        <v>3.1482227909089362</v>
      </c>
      <c r="C96" s="3">
        <f>CRI!C96*Planck!N96</f>
        <v>31.81203600016865</v>
      </c>
      <c r="D96" s="3">
        <f>CRI!D96*Planck!L96</f>
        <v>2.9452625180402605</v>
      </c>
      <c r="E96" s="3">
        <f>CRI!D96*Planck!M96</f>
        <v>2.0865614854272678</v>
      </c>
      <c r="F96" s="3">
        <f>CRI!D96*Planck!N96</f>
        <v>21.084203215431717</v>
      </c>
      <c r="G96" s="3">
        <f>CRI!E96*Planck!L96</f>
        <v>1.90539181928186</v>
      </c>
      <c r="H96" s="3">
        <f>CRI!E96*Planck!M96</f>
        <v>1.3498685296844481</v>
      </c>
      <c r="I96" s="3">
        <f>CRI!E96*Planck!N96</f>
        <v>13.640097640427287</v>
      </c>
      <c r="J96" s="3">
        <f>CRI!F96*Planck!L96</f>
        <v>5.1661440503186808</v>
      </c>
      <c r="K96" s="3">
        <f>CRI!F96*Planck!M96</f>
        <v>3.6599376583710144</v>
      </c>
      <c r="L96" s="3">
        <f>CRI!F96*Planck!N96</f>
        <v>36.982791968435201</v>
      </c>
      <c r="M96" s="3">
        <f>CRI!G96*Planck!L96</f>
        <v>8.4850128074338151</v>
      </c>
      <c r="N96" s="3">
        <f>CRI!G96*Planck!M96</f>
        <v>6.011179247657978</v>
      </c>
      <c r="O96" s="3">
        <f>CRI!G96*Planck!N96</f>
        <v>60.741524132970305</v>
      </c>
      <c r="P96" s="3">
        <f>CRI!H96*Planck!L96</f>
        <v>11.067047037484615</v>
      </c>
      <c r="Q96" s="3">
        <f>CRI!H96*Planck!M96</f>
        <v>7.8404128543327634</v>
      </c>
      <c r="R96" s="3">
        <f>CRI!H96*Planck!N96</f>
        <v>79.225490870107066</v>
      </c>
      <c r="S96" s="3">
        <f>CRI!I96*Planck!L96</f>
        <v>8.9852300497507311</v>
      </c>
      <c r="T96" s="3">
        <f>CRI!I96*Planck!M96</f>
        <v>6.3655564978256818</v>
      </c>
      <c r="U96" s="3">
        <f>CRI!I96*Planck!N96</f>
        <v>64.322421225936509</v>
      </c>
      <c r="V96" s="3">
        <f>CRI!J96*Planck!L96</f>
        <v>7.6610034912520089</v>
      </c>
      <c r="W96" s="3">
        <f>CRI!J96*Planck!M96</f>
        <v>5.4274125741452046</v>
      </c>
      <c r="X96" s="3">
        <f>CRI!J96*Planck!N96</f>
        <v>54.842701950781162</v>
      </c>
    </row>
    <row r="97" spans="1:24" x14ac:dyDescent="0.25">
      <c r="A97" s="3">
        <f>CRI!C97*Planck!L97</f>
        <v>4.1394547892351197</v>
      </c>
      <c r="B97" s="3">
        <f>CRI!C97*Planck!M97</f>
        <v>3.2801028097668858</v>
      </c>
      <c r="C97" s="3">
        <f>CRI!C97*Planck!N97</f>
        <v>30.351146691795012</v>
      </c>
      <c r="D97" s="3">
        <f>CRI!D97*Planck!L97</f>
        <v>2.7660842750496357</v>
      </c>
      <c r="E97" s="3">
        <f>CRI!D97*Planck!M97</f>
        <v>2.1918444009189937</v>
      </c>
      <c r="F97" s="3">
        <f>CRI!D97*Planck!N97</f>
        <v>20.281373723956481</v>
      </c>
      <c r="G97" s="3">
        <f>CRI!E97*Planck!L97</f>
        <v>1.8182651877948657</v>
      </c>
      <c r="H97" s="3">
        <f>CRI!E97*Planck!M97</f>
        <v>1.4407928229817164</v>
      </c>
      <c r="I97" s="3">
        <f>CRI!E97*Planck!N97</f>
        <v>13.3318120982651</v>
      </c>
      <c r="J97" s="3">
        <f>CRI!F97*Planck!L97</f>
        <v>4.9131846563818709</v>
      </c>
      <c r="K97" s="3">
        <f>CRI!F97*Planck!M97</f>
        <v>3.8932061386952759</v>
      </c>
      <c r="L97" s="3">
        <f>CRI!F97*Planck!N97</f>
        <v>36.024258222971653</v>
      </c>
      <c r="M97" s="3">
        <f>CRI!G97*Planck!L97</f>
        <v>7.9307311382542007</v>
      </c>
      <c r="N97" s="3">
        <f>CRI!G97*Planck!M97</f>
        <v>6.2843091215159967</v>
      </c>
      <c r="O97" s="3">
        <f>CRI!G97*Planck!N97</f>
        <v>58.149393194560538</v>
      </c>
      <c r="P97" s="3">
        <f>CRI!H97*Planck!L97</f>
        <v>10.271263986373125</v>
      </c>
      <c r="Q97" s="3">
        <f>CRI!H97*Planck!M97</f>
        <v>8.1389466915243762</v>
      </c>
      <c r="R97" s="3">
        <f>CRI!H97*Planck!N97</f>
        <v>75.310555576369879</v>
      </c>
      <c r="S97" s="3">
        <f>CRI!I97*Planck!L97</f>
        <v>8.2982528251489089</v>
      </c>
      <c r="T97" s="3">
        <f>CRI!I97*Planck!M97</f>
        <v>6.5755332027569819</v>
      </c>
      <c r="U97" s="3">
        <f>CRI!I97*Planck!N97</f>
        <v>60.844121171869446</v>
      </c>
      <c r="V97" s="3">
        <f>CRI!J97*Planck!L97</f>
        <v>7.0796282843927747</v>
      </c>
      <c r="W97" s="3">
        <f>CRI!J97*Planck!M97</f>
        <v>5.6098954596947674</v>
      </c>
      <c r="X97" s="3">
        <f>CRI!J97*Planck!N97</f>
        <v>51.908970510266236</v>
      </c>
    </row>
    <row r="98" spans="1:24" x14ac:dyDescent="0.25">
      <c r="A98" s="3">
        <f>CRI!C98*Planck!L98</f>
        <v>3.8455234353644823</v>
      </c>
      <c r="B98" s="3">
        <f>CRI!C98*Planck!M98</f>
        <v>3.4194042031407372</v>
      </c>
      <c r="C98" s="3">
        <f>CRI!C98*Planck!N98</f>
        <v>28.924577580509421</v>
      </c>
      <c r="D98" s="3">
        <f>CRI!D98*Planck!L98</f>
        <v>2.5912358849512072</v>
      </c>
      <c r="E98" s="3">
        <f>CRI!D98*Planck!M98</f>
        <v>2.304103206041562</v>
      </c>
      <c r="F98" s="3">
        <f>CRI!D98*Planck!N98</f>
        <v>19.490299472474106</v>
      </c>
      <c r="G98" s="3">
        <f>CRI!E98*Planck!L98</f>
        <v>1.7340794930498717</v>
      </c>
      <c r="H98" s="3">
        <f>CRI!E98*Planck!M98</f>
        <v>1.5419275962760801</v>
      </c>
      <c r="I98" s="3">
        <f>CRI!E98*Planck!N98</f>
        <v>13.043092226725044</v>
      </c>
      <c r="J98" s="3">
        <f>CRI!F98*Planck!L98</f>
        <v>4.6595524616355615</v>
      </c>
      <c r="K98" s="3">
        <f>CRI!F98*Planck!M98</f>
        <v>4.1432313545532384</v>
      </c>
      <c r="L98" s="3">
        <f>CRI!F98*Planck!N98</f>
        <v>35.047397040308844</v>
      </c>
      <c r="M98" s="3">
        <f>CRI!G98*Planck!L98</f>
        <v>7.3873583377492462</v>
      </c>
      <c r="N98" s="3">
        <f>CRI!G98*Planck!M98</f>
        <v>6.5687713453792389</v>
      </c>
      <c r="O98" s="3">
        <f>CRI!G98*Planck!N98</f>
        <v>55.564924501623473</v>
      </c>
      <c r="P98" s="3">
        <f>CRI!H98*Planck!L98</f>
        <v>9.5023962271997124</v>
      </c>
      <c r="Q98" s="3">
        <f>CRI!H98*Planck!M98</f>
        <v>8.4494436571066451</v>
      </c>
      <c r="R98" s="3">
        <f>CRI!H98*Planck!N98</f>
        <v>71.473442170903667</v>
      </c>
      <c r="S98" s="3">
        <f>CRI!I98*Planck!L98</f>
        <v>7.6371376636911439</v>
      </c>
      <c r="T98" s="3">
        <f>CRI!I98*Planck!M98</f>
        <v>6.7908728333402495</v>
      </c>
      <c r="U98" s="3">
        <f>CRI!I98*Planck!N98</f>
        <v>57.443670428581797</v>
      </c>
      <c r="V98" s="3">
        <f>CRI!J98*Planck!L98</f>
        <v>6.5248110251441283</v>
      </c>
      <c r="W98" s="3">
        <f>CRI!J98*Planck!M98</f>
        <v>5.8018021783196341</v>
      </c>
      <c r="X98" s="3">
        <f>CRI!J98*Planck!N98</f>
        <v>49.0771687826307</v>
      </c>
    </row>
    <row r="99" spans="1:24" x14ac:dyDescent="0.25">
      <c r="A99" s="3">
        <f>CRI!C99*Planck!L99</f>
        <v>3.5614071237295146</v>
      </c>
      <c r="B99" s="3">
        <f>CRI!C99*Planck!M99</f>
        <v>3.5644522137564612</v>
      </c>
      <c r="C99" s="3">
        <f>CRI!C99*Planck!N99</f>
        <v>27.526315031344812</v>
      </c>
      <c r="D99" s="3">
        <f>CRI!D99*Planck!L99</f>
        <v>2.4214240023488052</v>
      </c>
      <c r="E99" s="3">
        <f>CRI!D99*Planck!M99</f>
        <v>2.4234943789792762</v>
      </c>
      <c r="F99" s="3">
        <f>CRI!D99*Planck!N99</f>
        <v>18.715321668507805</v>
      </c>
      <c r="G99" s="3">
        <f>CRI!E99*Planck!L99</f>
        <v>1.6542236827042698</v>
      </c>
      <c r="H99" s="3">
        <f>CRI!E99*Planck!M99</f>
        <v>1.6556380843336087</v>
      </c>
      <c r="I99" s="3">
        <f>CRI!E99*Planck!N99</f>
        <v>12.785587449138665</v>
      </c>
      <c r="J99" s="3">
        <f>CRI!F99*Planck!L99</f>
        <v>4.4051610544448714</v>
      </c>
      <c r="K99" s="3">
        <f>CRI!F99*Planck!M99</f>
        <v>4.4089275746791365</v>
      </c>
      <c r="L99" s="3">
        <f>CRI!F99*Planck!N99</f>
        <v>34.047736396247529</v>
      </c>
      <c r="M99" s="3">
        <f>CRI!G99*Planck!L99</f>
        <v>6.8598692355201214</v>
      </c>
      <c r="N99" s="3">
        <f>CRI!G99*Planck!M99</f>
        <v>6.8657345911701562</v>
      </c>
      <c r="O99" s="3">
        <f>CRI!G99*Planck!N99</f>
        <v>53.02031334542211</v>
      </c>
      <c r="P99" s="3">
        <f>CRI!H99*Planck!L99</f>
        <v>8.7620600497363981</v>
      </c>
      <c r="Q99" s="3">
        <f>CRI!H99*Planck!M99</f>
        <v>8.7695518249662463</v>
      </c>
      <c r="R99" s="3">
        <f>CRI!H99*Planck!N99</f>
        <v>67.722452635528242</v>
      </c>
      <c r="S99" s="3">
        <f>CRI!I99*Planck!L99</f>
        <v>7.0029912040438305</v>
      </c>
      <c r="T99" s="3">
        <f>CRI!I99*Planck!M99</f>
        <v>7.0089789324706491</v>
      </c>
      <c r="U99" s="3">
        <f>CRI!I99*Planck!N99</f>
        <v>54.126511052289239</v>
      </c>
      <c r="V99" s="3">
        <f>CRI!J99*Planck!L99</f>
        <v>5.9961447975688982</v>
      </c>
      <c r="W99" s="3">
        <f>CRI!J99*Planck!M99</f>
        <v>6.0012716477404346</v>
      </c>
      <c r="X99" s="3">
        <f>CRI!J99*Planck!N99</f>
        <v>46.344538812119332</v>
      </c>
    </row>
    <row r="100" spans="1:24" x14ac:dyDescent="0.25">
      <c r="A100" s="3">
        <f>CRI!C100*Planck!L100</f>
        <v>3.2871348449645734</v>
      </c>
      <c r="B100" s="3">
        <f>CRI!C100*Planck!M100</f>
        <v>3.7142251153348802</v>
      </c>
      <c r="C100" s="3">
        <f>CRI!C100*Planck!N100</f>
        <v>26.159281962082911</v>
      </c>
      <c r="D100" s="3">
        <f>CRI!D100*Planck!L100</f>
        <v>2.2579851505130479</v>
      </c>
      <c r="E100" s="3">
        <f>CRI!D100*Planck!M100</f>
        <v>2.5513602427767634</v>
      </c>
      <c r="F100" s="3">
        <f>CRI!D100*Planck!N100</f>
        <v>17.969226394514894</v>
      </c>
      <c r="G100" s="3">
        <f>CRI!E100*Planck!L100</f>
        <v>1.574445428078826</v>
      </c>
      <c r="H100" s="3">
        <f>CRI!E100*Planck!M100</f>
        <v>1.7790096930926411</v>
      </c>
      <c r="I100" s="3">
        <f>CRI!E100*Planck!N100</f>
        <v>12.529562622025692</v>
      </c>
      <c r="J100" s="3">
        <f>CRI!F100*Planck!L100</f>
        <v>4.1488557085277167</v>
      </c>
      <c r="K100" s="3">
        <f>CRI!F100*Planck!M100</f>
        <v>4.6879074937007061</v>
      </c>
      <c r="L100" s="3">
        <f>CRI!F100*Planck!N100</f>
        <v>33.01692550447941</v>
      </c>
      <c r="M100" s="3">
        <f>CRI!G100*Planck!L100</f>
        <v>6.348471174877842</v>
      </c>
      <c r="N100" s="3">
        <f>CRI!G100*Planck!M100</f>
        <v>7.1733142063920843</v>
      </c>
      <c r="O100" s="3">
        <f>CRI!G100*Planck!N100</f>
        <v>50.521641284714335</v>
      </c>
      <c r="P100" s="3">
        <f>CRI!H100*Planck!L100</f>
        <v>8.0504082815230511</v>
      </c>
      <c r="Q100" s="3">
        <f>CRI!H100*Planck!M100</f>
        <v>9.0963802941449092</v>
      </c>
      <c r="R100" s="3">
        <f>CRI!H100*Planck!N100</f>
        <v>64.065792880035758</v>
      </c>
      <c r="S100" s="3">
        <f>CRI!I100*Planck!L100</f>
        <v>6.3991606374403807</v>
      </c>
      <c r="T100" s="3">
        <f>CRI!I100*Planck!M100</f>
        <v>7.2305896404136032</v>
      </c>
      <c r="U100" s="3">
        <f>CRI!I100*Planck!N100</f>
        <v>50.925032081325895</v>
      </c>
      <c r="V100" s="3">
        <f>CRI!J100*Planck!L100</f>
        <v>5.4928944885950068</v>
      </c>
      <c r="W100" s="3">
        <f>CRI!J100*Planck!M100</f>
        <v>6.2065743048773507</v>
      </c>
      <c r="X100" s="3">
        <f>CRI!J100*Planck!N100</f>
        <v>43.71289359645256</v>
      </c>
    </row>
    <row r="101" spans="1:24" x14ac:dyDescent="0.25">
      <c r="A101" s="3">
        <f>CRI!C101*Planck!L101</f>
        <v>3.0227439570115471</v>
      </c>
      <c r="B101" s="3">
        <f>CRI!C101*Planck!M101</f>
        <v>3.8677062984611448</v>
      </c>
      <c r="C101" s="3">
        <f>CRI!C101*Planck!N101</f>
        <v>24.826394515464465</v>
      </c>
      <c r="D101" s="3">
        <f>CRI!D101*Planck!L101</f>
        <v>2.0975583066178261</v>
      </c>
      <c r="E101" s="3">
        <f>CRI!D101*Planck!M101</f>
        <v>2.6838989968293459</v>
      </c>
      <c r="F101" s="3">
        <f>CRI!D101*Planck!N101</f>
        <v>17.227661614703145</v>
      </c>
      <c r="G101" s="3">
        <f>CRI!E101*Planck!L101</f>
        <v>1.4944220123916903</v>
      </c>
      <c r="H101" s="3">
        <f>CRI!E101*Planck!M101</f>
        <v>1.9121650765289213</v>
      </c>
      <c r="I101" s="3">
        <f>CRI!E101*Planck!N101</f>
        <v>12.273983830542713</v>
      </c>
      <c r="J101" s="3">
        <f>CRI!F101*Planck!L101</f>
        <v>3.8928422175344974</v>
      </c>
      <c r="K101" s="3">
        <f>CRI!F101*Planck!M101</f>
        <v>4.9810273638125775</v>
      </c>
      <c r="L101" s="3">
        <f>CRI!F101*Planck!N101</f>
        <v>31.972683777859846</v>
      </c>
      <c r="M101" s="3">
        <f>CRI!G101*Planck!L101</f>
        <v>5.8505633037111346</v>
      </c>
      <c r="N101" s="3">
        <f>CRI!G101*Planck!M101</f>
        <v>7.4859997608533</v>
      </c>
      <c r="O101" s="3">
        <f>CRI!G101*Planck!N101</f>
        <v>48.051834618249451</v>
      </c>
      <c r="P101" s="3">
        <f>CRI!H101*Planck!L101</f>
        <v>7.3675852709216016</v>
      </c>
      <c r="Q101" s="3">
        <f>CRI!H101*Planck!M101</f>
        <v>9.4270822676510893</v>
      </c>
      <c r="R101" s="3">
        <f>CRI!H101*Planck!N101</f>
        <v>60.511436351711517</v>
      </c>
      <c r="S101" s="3">
        <f>CRI!I101*Planck!L101</f>
        <v>5.8251383545400097</v>
      </c>
      <c r="T101" s="3">
        <f>CRI!I101*Planck!M101</f>
        <v>7.4534676518008229</v>
      </c>
      <c r="U101" s="3">
        <f>CRI!I101*Planck!N101</f>
        <v>47.843014477465168</v>
      </c>
      <c r="V101" s="3">
        <f>CRI!J101*Planck!L101</f>
        <v>5.0115399810640042</v>
      </c>
      <c r="W101" s="3">
        <f>CRI!J101*Planck!M101</f>
        <v>6.4124401621215616</v>
      </c>
      <c r="X101" s="3">
        <f>CRI!J101*Planck!N101</f>
        <v>41.160769972368193</v>
      </c>
    </row>
    <row r="102" spans="1:24" x14ac:dyDescent="0.25">
      <c r="A102" s="3">
        <f>CRI!C102*Planck!L102</f>
        <v>2.7682656570185835</v>
      </c>
      <c r="B102" s="3">
        <f>CRI!C102*Planck!M102</f>
        <v>4.0238842705847295</v>
      </c>
      <c r="C102" s="3">
        <f>CRI!C102*Planck!N102</f>
        <v>23.530550425552313</v>
      </c>
      <c r="D102" s="3">
        <f>CRI!D102*Planck!L102</f>
        <v>1.9403731240784463</v>
      </c>
      <c r="E102" s="3">
        <f>CRI!D102*Planck!M102</f>
        <v>2.82047962891453</v>
      </c>
      <c r="F102" s="3">
        <f>CRI!D102*Planck!N102</f>
        <v>16.493376466508632</v>
      </c>
      <c r="G102" s="3">
        <f>CRI!E102*Planck!L102</f>
        <v>1.4100044701636711</v>
      </c>
      <c r="H102" s="3">
        <f>CRI!E102*Planck!M102</f>
        <v>2.0495485303445586</v>
      </c>
      <c r="I102" s="3">
        <f>CRI!E102*Planck!N102</f>
        <v>11.985186898996272</v>
      </c>
      <c r="J102" s="3">
        <f>CRI!F102*Planck!L102</f>
        <v>3.63496565244029</v>
      </c>
      <c r="K102" s="3">
        <f>CRI!F102*Planck!M102</f>
        <v>5.2836985048332199</v>
      </c>
      <c r="L102" s="3">
        <f>CRI!F102*Planck!N102</f>
        <v>30.897591913926174</v>
      </c>
      <c r="M102" s="3">
        <f>CRI!G102*Planck!L102</f>
        <v>5.3683656432837017</v>
      </c>
      <c r="N102" s="3">
        <f>CRI!G102*Planck!M102</f>
        <v>7.8033269733301989</v>
      </c>
      <c r="O102" s="3">
        <f>CRI!G102*Planck!N102</f>
        <v>45.631674890673878</v>
      </c>
      <c r="P102" s="3">
        <f>CRI!H102*Planck!L102</f>
        <v>6.7136910093114244</v>
      </c>
      <c r="Q102" s="3">
        <f>CRI!H102*Planck!M102</f>
        <v>9.7588595160442733</v>
      </c>
      <c r="R102" s="3">
        <f>CRI!H102*Planck!N102</f>
        <v>57.067082574119866</v>
      </c>
      <c r="S102" s="3">
        <f>CRI!I102*Planck!L102</f>
        <v>5.2778148974933741</v>
      </c>
      <c r="T102" s="3">
        <f>CRI!I102*Planck!M102</f>
        <v>7.6717045906475212</v>
      </c>
      <c r="U102" s="3">
        <f>CRI!I102*Planck!N102</f>
        <v>44.861983988903475</v>
      </c>
      <c r="V102" s="3">
        <f>CRI!J102*Planck!L102</f>
        <v>4.553408931170754</v>
      </c>
      <c r="W102" s="3">
        <f>CRI!J102*Planck!M102</f>
        <v>6.6187255291860962</v>
      </c>
      <c r="X102" s="3">
        <f>CRI!J102*Planck!N102</f>
        <v>38.704456774740251</v>
      </c>
    </row>
    <row r="103" spans="1:24" x14ac:dyDescent="0.25">
      <c r="A103" s="3">
        <f>CRI!C103*Planck!L103</f>
        <v>2.5072152897707798</v>
      </c>
      <c r="B103" s="3">
        <f>CRI!C103*Planck!M103</f>
        <v>4.1550601595196461</v>
      </c>
      <c r="C103" s="3">
        <f>CRI!C103*Planck!N103</f>
        <v>22.12901161108962</v>
      </c>
      <c r="D103" s="3">
        <f>CRI!D103*Planck!L103</f>
        <v>1.7761394295759358</v>
      </c>
      <c r="E103" s="3">
        <f>CRI!D103*Planck!M103</f>
        <v>2.943491215809245</v>
      </c>
      <c r="F103" s="3">
        <f>CRI!D103*Planck!N103</f>
        <v>15.676440001127041</v>
      </c>
      <c r="G103" s="3">
        <f>CRI!E103*Planck!L103</f>
        <v>1.3145306332349602</v>
      </c>
      <c r="H103" s="3">
        <f>CRI!E103*Planck!M103</f>
        <v>2.1784941584023563</v>
      </c>
      <c r="I103" s="3">
        <f>CRI!E103*Planck!N103</f>
        <v>11.602220106375025</v>
      </c>
      <c r="J103" s="3">
        <f>CRI!F103*Planck!L103</f>
        <v>3.3566223388753667</v>
      </c>
      <c r="K103" s="3">
        <f>CRI!F103*Planck!M103</f>
        <v>5.562732409824199</v>
      </c>
      <c r="L103" s="3">
        <f>CRI!F103*Planck!N103</f>
        <v>29.62598984381858</v>
      </c>
      <c r="M103" s="3">
        <f>CRI!G103*Planck!L103</f>
        <v>4.8703242801762308</v>
      </c>
      <c r="N103" s="3">
        <f>CRI!G103*Planck!M103</f>
        <v>8.0713014407117623</v>
      </c>
      <c r="O103" s="3">
        <f>CRI!G103*Planck!N103</f>
        <v>42.986122087523157</v>
      </c>
      <c r="P103" s="3">
        <f>CRI!H103*Planck!L103</f>
        <v>6.0477781896246574</v>
      </c>
      <c r="Q103" s="3">
        <f>CRI!H103*Planck!M103</f>
        <v>10.022626422168416</v>
      </c>
      <c r="R103" s="3">
        <f>CRI!H103*Planck!N103</f>
        <v>53.378485017030201</v>
      </c>
      <c r="S103" s="3">
        <f>CRI!I103*Planck!L103</f>
        <v>4.7273895767407002</v>
      </c>
      <c r="T103" s="3">
        <f>CRI!I103*Planck!M103</f>
        <v>7.8344241792812026</v>
      </c>
      <c r="U103" s="3">
        <f>CRI!I103*Planck!N103</f>
        <v>41.724561612498427</v>
      </c>
      <c r="V103" s="3">
        <f>CRI!J103*Planck!L103</f>
        <v>4.0888697950000106</v>
      </c>
      <c r="W103" s="3">
        <f>CRI!J103*Planck!M103</f>
        <v>6.7762429704315723</v>
      </c>
      <c r="X103" s="3">
        <f>CRI!J103*Planck!N103</f>
        <v>36.088902113412509</v>
      </c>
    </row>
    <row r="104" spans="1:24" x14ac:dyDescent="0.25">
      <c r="A104" s="3">
        <f>CRI!C104*Planck!L104</f>
        <v>2.2598604270707505</v>
      </c>
      <c r="B104" s="3">
        <f>CRI!C104*Planck!M104</f>
        <v>4.2875806356964175</v>
      </c>
      <c r="C104" s="3">
        <f>CRI!C104*Planck!N104</f>
        <v>20.785325639777987</v>
      </c>
      <c r="D104" s="3">
        <f>CRI!D104*Planck!L104</f>
        <v>1.617806623491771</v>
      </c>
      <c r="E104" s="3">
        <f>CRI!D104*Planck!M104</f>
        <v>3.0694268849938839</v>
      </c>
      <c r="F104" s="3">
        <f>CRI!D104*Planck!N104</f>
        <v>14.879962093523307</v>
      </c>
      <c r="G104" s="3">
        <f>CRI!E104*Planck!L104</f>
        <v>1.2186350153456291</v>
      </c>
      <c r="H104" s="3">
        <f>CRI!E104*Planck!M104</f>
        <v>2.3120878755110588</v>
      </c>
      <c r="I104" s="3">
        <f>CRI!E104*Planck!N104</f>
        <v>11.208535415095232</v>
      </c>
      <c r="J104" s="3">
        <f>CRI!F104*Planck!L104</f>
        <v>3.0835478724516783</v>
      </c>
      <c r="K104" s="3">
        <f>CRI!F104*Planck!M104</f>
        <v>5.8503436711371677</v>
      </c>
      <c r="L104" s="3">
        <f>CRI!F104*Planck!N104</f>
        <v>28.361285452407344</v>
      </c>
      <c r="M104" s="3">
        <f>CRI!G104*Planck!L104</f>
        <v>4.3982797564250822</v>
      </c>
      <c r="N104" s="3">
        <f>CRI!G104*Planck!M104</f>
        <v>8.3447539007829796</v>
      </c>
      <c r="O104" s="3">
        <f>CRI!G104*Planck!N104</f>
        <v>40.453682845642668</v>
      </c>
      <c r="P104" s="3">
        <f>CRI!H104*Planck!L104</f>
        <v>5.4204969963337204</v>
      </c>
      <c r="Q104" s="3">
        <f>CRI!H104*Planck!M104</f>
        <v>10.284182898612015</v>
      </c>
      <c r="R104" s="3">
        <f>CRI!H104*Planck!N104</f>
        <v>49.855643228495516</v>
      </c>
      <c r="S104" s="3">
        <f>CRI!I104*Planck!L104</f>
        <v>4.2124220764416931</v>
      </c>
      <c r="T104" s="3">
        <f>CRI!I104*Planck!M104</f>
        <v>7.9921304466322463</v>
      </c>
      <c r="U104" s="3">
        <f>CRI!I104*Planck!N104</f>
        <v>38.744235503305788</v>
      </c>
      <c r="V104" s="3">
        <f>CRI!J104*Planck!L104</f>
        <v>3.6527370174008067</v>
      </c>
      <c r="W104" s="3">
        <f>CRI!J104*Planck!M104</f>
        <v>6.9302529994737885</v>
      </c>
      <c r="X104" s="3">
        <f>CRI!J104*Planck!N104</f>
        <v>33.596467938314042</v>
      </c>
    </row>
    <row r="105" spans="1:24" x14ac:dyDescent="0.25">
      <c r="A105" s="3">
        <f>CRI!C105*Planck!L105</f>
        <v>2.0274438006445568</v>
      </c>
      <c r="B105" s="3">
        <f>CRI!C105*Planck!M105</f>
        <v>4.4231402262433814</v>
      </c>
      <c r="C105" s="3">
        <f>CRI!C105*Planck!N105</f>
        <v>19.503691293486696</v>
      </c>
      <c r="D105" s="3">
        <f>CRI!D105*Planck!L105</f>
        <v>1.4684756499995621</v>
      </c>
      <c r="E105" s="3">
        <f>CRI!D105*Planck!M105</f>
        <v>3.2036763320921686</v>
      </c>
      <c r="F105" s="3">
        <f>CRI!D105*Planck!N105</f>
        <v>14.126505376123541</v>
      </c>
      <c r="G105" s="3">
        <f>CRI!E105*Planck!L105</f>
        <v>1.1255155304512774</v>
      </c>
      <c r="H105" s="3">
        <f>CRI!E105*Planck!M105</f>
        <v>2.4554628919519335</v>
      </c>
      <c r="I105" s="3">
        <f>CRI!E105*Planck!N105</f>
        <v>10.82728283021598</v>
      </c>
      <c r="J105" s="3">
        <f>CRI!F105*Planck!L105</f>
        <v>2.8175784407088376</v>
      </c>
      <c r="K105" s="3">
        <f>CRI!F105*Planck!M105</f>
        <v>6.1469247817045876</v>
      </c>
      <c r="L105" s="3">
        <f>CRI!F105*Planck!N105</f>
        <v>27.104662573284781</v>
      </c>
      <c r="M105" s="3">
        <f>CRI!G105*Planck!L105</f>
        <v>3.951620603966564</v>
      </c>
      <c r="N105" s="3">
        <f>CRI!G105*Planck!M105</f>
        <v>8.6209896652622167</v>
      </c>
      <c r="O105" s="3">
        <f>CRI!G105*Planck!N105</f>
        <v>38.013970273426644</v>
      </c>
      <c r="P105" s="3">
        <f>CRI!H105*Planck!L105</f>
        <v>4.833653397611462</v>
      </c>
      <c r="Q105" s="3">
        <f>CRI!H105*Planck!M105</f>
        <v>10.545262352473706</v>
      </c>
      <c r="R105" s="3">
        <f>CRI!H105*Planck!N105</f>
        <v>46.49898737353697</v>
      </c>
      <c r="S105" s="3">
        <f>CRI!I105*Planck!L105</f>
        <v>3.734665169224693</v>
      </c>
      <c r="T105" s="3">
        <f>CRI!I105*Planck!M105</f>
        <v>8.1476723232950512</v>
      </c>
      <c r="U105" s="3">
        <f>CRI!I105*Planck!N105</f>
        <v>35.926893027534838</v>
      </c>
      <c r="V105" s="3">
        <f>CRI!J105*Planck!L105</f>
        <v>3.2476996956119351</v>
      </c>
      <c r="W105" s="3">
        <f>CRI!J105*Planck!M105</f>
        <v>7.0852919138141646</v>
      </c>
      <c r="X105" s="3">
        <f>CRI!J105*Planck!N105</f>
        <v>31.242361567323549</v>
      </c>
    </row>
    <row r="106" spans="1:24" x14ac:dyDescent="0.25">
      <c r="A106" s="3">
        <f>CRI!C106*Planck!L106</f>
        <v>1.8111608088665934</v>
      </c>
      <c r="B106" s="3">
        <f>CRI!C106*Planck!M106</f>
        <v>4.5633850015137831</v>
      </c>
      <c r="C106" s="3">
        <f>CRI!C106*Planck!N106</f>
        <v>18.28815009106966</v>
      </c>
      <c r="D106" s="3">
        <f>CRI!D106*Planck!L106</f>
        <v>1.3279024808933109</v>
      </c>
      <c r="E106" s="3">
        <f>CRI!D106*Planck!M106</f>
        <v>3.3457715268108066</v>
      </c>
      <c r="F106" s="3">
        <f>CRI!D106*Planck!N106</f>
        <v>13.408461445274906</v>
      </c>
      <c r="G106" s="3">
        <f>CRI!E106*Planck!L106</f>
        <v>1.0350699388989926</v>
      </c>
      <c r="H106" s="3">
        <f>CRI!E106*Planck!M106</f>
        <v>2.6079532041361482</v>
      </c>
      <c r="I106" s="3">
        <f>CRI!E106*Planck!N106</f>
        <v>10.451592318401026</v>
      </c>
      <c r="J106" s="3">
        <f>CRI!F106*Planck!L106</f>
        <v>2.5627079108635726</v>
      </c>
      <c r="K106" s="3">
        <f>CRI!F106*Planck!M106</f>
        <v>6.4569765348522132</v>
      </c>
      <c r="L106" s="3">
        <f>CRI!F106*Planck!N106</f>
        <v>25.876877792410717</v>
      </c>
      <c r="M106" s="3">
        <f>CRI!G106*Planck!L106</f>
        <v>3.5343025877695768</v>
      </c>
      <c r="N106" s="3">
        <f>CRI!G106*Planck!M106</f>
        <v>8.9049980216455893</v>
      </c>
      <c r="O106" s="3">
        <f>CRI!G106*Planck!N106</f>
        <v>35.687530271171454</v>
      </c>
      <c r="P106" s="3">
        <f>CRI!H106*Planck!L106</f>
        <v>4.2917740475525683</v>
      </c>
      <c r="Q106" s="3">
        <f>CRI!H106*Planck!M106</f>
        <v>10.813516515269344</v>
      </c>
      <c r="R106" s="3">
        <f>CRI!H106*Planck!N106</f>
        <v>43.33607902421226</v>
      </c>
      <c r="S106" s="3">
        <f>CRI!I106*Planck!L106</f>
        <v>3.2973282763290879</v>
      </c>
      <c r="T106" s="3">
        <f>CRI!I106*Planck!M106</f>
        <v>8.3079196102325703</v>
      </c>
      <c r="U106" s="3">
        <f>CRI!I106*Planck!N106</f>
        <v>33.294688203181025</v>
      </c>
      <c r="V106" s="3">
        <f>CRI!J106*Planck!L106</f>
        <v>2.8758525366956471</v>
      </c>
      <c r="W106" s="3">
        <f>CRI!J106*Planck!M106</f>
        <v>7.2459730070765582</v>
      </c>
      <c r="X106" s="3">
        <f>CRI!J106*Planck!N106</f>
        <v>29.038847667969488</v>
      </c>
    </row>
    <row r="107" spans="1:24" x14ac:dyDescent="0.25">
      <c r="A107" s="3">
        <f>CRI!C107*Planck!L107</f>
        <v>1.6121598062060323</v>
      </c>
      <c r="B107" s="3">
        <f>CRI!C107*Planck!M107</f>
        <v>4.7098983277255906</v>
      </c>
      <c r="C107" s="3">
        <f>CRI!C107*Planck!N107</f>
        <v>17.142583281420606</v>
      </c>
      <c r="D107" s="3">
        <f>CRI!D107*Planck!L107</f>
        <v>1.1978196690970053</v>
      </c>
      <c r="E107" s="3">
        <f>CRI!D107*Planck!M107</f>
        <v>3.4994104397587331</v>
      </c>
      <c r="F107" s="3">
        <f>CRI!D107*Planck!N107</f>
        <v>12.736779167036806</v>
      </c>
      <c r="G107" s="3">
        <f>CRI!E107*Planck!L107</f>
        <v>0.94921558683158913</v>
      </c>
      <c r="H107" s="3">
        <f>CRI!E107*Planck!M107</f>
        <v>2.7731177069786188</v>
      </c>
      <c r="I107" s="3">
        <f>CRI!E107*Planck!N107</f>
        <v>10.093296698406526</v>
      </c>
      <c r="J107" s="3">
        <f>CRI!F107*Planck!L107</f>
        <v>2.3203047678105513</v>
      </c>
      <c r="K107" s="3">
        <f>CRI!F107*Planck!M107</f>
        <v>6.7787321726144016</v>
      </c>
      <c r="L107" s="3">
        <f>CRI!F107*Planck!N107</f>
        <v>24.672503040549284</v>
      </c>
      <c r="M107" s="3">
        <f>CRI!G107*Planck!L107</f>
        <v>3.1489850420286052</v>
      </c>
      <c r="N107" s="3">
        <f>CRI!G107*Planck!M107</f>
        <v>9.1997079485481166</v>
      </c>
      <c r="O107" s="3">
        <f>CRI!G107*Planck!N107</f>
        <v>33.484111269316884</v>
      </c>
      <c r="P107" s="3">
        <f>CRI!H107*Planck!L107</f>
        <v>3.7968623473263565</v>
      </c>
      <c r="Q107" s="3">
        <f>CRI!H107*Planck!M107</f>
        <v>11.092470827914475</v>
      </c>
      <c r="R107" s="3">
        <f>CRI!H107*Planck!N107</f>
        <v>40.373186793626104</v>
      </c>
      <c r="S107" s="3">
        <f>CRI!I107*Planck!L107</f>
        <v>2.9003809597631891</v>
      </c>
      <c r="T107" s="3">
        <f>CRI!I107*Planck!M107</f>
        <v>8.4734152157680018</v>
      </c>
      <c r="U107" s="3">
        <f>CRI!I107*Planck!N107</f>
        <v>30.840628800686606</v>
      </c>
      <c r="V107" s="3">
        <f>CRI!J107*Planck!L107</f>
        <v>2.538775021922584</v>
      </c>
      <c r="W107" s="3">
        <f>CRI!J107*Planck!M107</f>
        <v>7.4169894226332902</v>
      </c>
      <c r="X107" s="3">
        <f>CRI!J107*Planck!N107</f>
        <v>26.995563391769835</v>
      </c>
    </row>
    <row r="108" spans="1:24" x14ac:dyDescent="0.25">
      <c r="A108" s="3">
        <f>CRI!C108*Planck!L108</f>
        <v>1.4317972076616736</v>
      </c>
      <c r="B108" s="3">
        <f>CRI!C108*Planck!M108</f>
        <v>4.8656789793095019</v>
      </c>
      <c r="C108" s="3">
        <f>CRI!C108*Planck!N108</f>
        <v>16.076794087659209</v>
      </c>
      <c r="D108" s="3">
        <f>CRI!D108*Planck!L108</f>
        <v>1.0800338581847748</v>
      </c>
      <c r="E108" s="3">
        <f>CRI!D108*Planck!M108</f>
        <v>3.6702809675781625</v>
      </c>
      <c r="F108" s="3">
        <f>CRI!D108*Planck!N108</f>
        <v>12.127053924133406</v>
      </c>
      <c r="G108" s="3">
        <f>CRI!E108*Planck!L108</f>
        <v>0.86937709946762065</v>
      </c>
      <c r="H108" s="3">
        <f>CRI!E108*Planck!M108</f>
        <v>2.9544057324158586</v>
      </c>
      <c r="I108" s="3">
        <f>CRI!E108*Planck!N108</f>
        <v>9.7617152330485624</v>
      </c>
      <c r="J108" s="3">
        <f>CRI!F108*Planck!L108</f>
        <v>2.0938613064870153</v>
      </c>
      <c r="K108" s="3">
        <f>CRI!F108*Planck!M108</f>
        <v>7.1155725755338857</v>
      </c>
      <c r="L108" s="3">
        <f>CRI!F108*Planck!N108</f>
        <v>23.510715688211576</v>
      </c>
      <c r="M108" s="3">
        <f>CRI!G108*Planck!L108</f>
        <v>2.7973880054408129</v>
      </c>
      <c r="N108" s="3">
        <f>CRI!G108*Planck!M108</f>
        <v>9.5063685989965663</v>
      </c>
      <c r="O108" s="3">
        <f>CRI!G108*Planck!N108</f>
        <v>31.410196015263182</v>
      </c>
      <c r="P108" s="3">
        <f>CRI!H108*Planck!L108</f>
        <v>3.3497768394102398</v>
      </c>
      <c r="Q108" s="3">
        <f>CRI!H108*Planck!M108</f>
        <v>11.383552548977718</v>
      </c>
      <c r="R108" s="3">
        <f>CRI!H108*Planck!N108</f>
        <v>37.612639694107884</v>
      </c>
      <c r="S108" s="3">
        <f>CRI!I108*Planck!L108</f>
        <v>2.544599894980228</v>
      </c>
      <c r="T108" s="3">
        <f>CRI!I108*Planck!M108</f>
        <v>8.6473183168018011</v>
      </c>
      <c r="U108" s="3">
        <f>CRI!I108*Planck!N108</f>
        <v>28.571789585961369</v>
      </c>
      <c r="V108" s="3">
        <f>CRI!J108*Planck!L108</f>
        <v>2.2369741520916855</v>
      </c>
      <c r="W108" s="3">
        <f>CRI!J108*Planck!M108</f>
        <v>7.60191321148542</v>
      </c>
      <c r="X108" s="3">
        <f>CRI!J108*Planck!N108</f>
        <v>25.117644195805724</v>
      </c>
    </row>
    <row r="109" spans="1:24" x14ac:dyDescent="0.25">
      <c r="A109" s="3">
        <f>CRI!C109*Planck!L109</f>
        <v>1.2696808496520029</v>
      </c>
      <c r="B109" s="3">
        <f>CRI!C109*Planck!M109</f>
        <v>5.0357076510993446</v>
      </c>
      <c r="C109" s="3">
        <f>CRI!C109*Planck!N109</f>
        <v>15.100042273422023</v>
      </c>
      <c r="D109" s="3">
        <f>CRI!D109*Planck!L109</f>
        <v>0.97312602183118546</v>
      </c>
      <c r="E109" s="3">
        <f>CRI!D109*Planck!M109</f>
        <v>3.8595353745488681</v>
      </c>
      <c r="F109" s="3">
        <f>CRI!D109*Planck!N109</f>
        <v>11.573179252916459</v>
      </c>
      <c r="G109" s="3">
        <f>CRI!E109*Planck!L109</f>
        <v>0.7949563548170816</v>
      </c>
      <c r="H109" s="3">
        <f>CRI!E109*Planck!M109</f>
        <v>3.1528929489167457</v>
      </c>
      <c r="I109" s="3">
        <f>CRI!E109*Planck!N109</f>
        <v>9.4542455819141153</v>
      </c>
      <c r="J109" s="3">
        <f>CRI!F109*Planck!L109</f>
        <v>1.8823240568267456</v>
      </c>
      <c r="K109" s="3">
        <f>CRI!F109*Planck!M109</f>
        <v>7.4655246296018252</v>
      </c>
      <c r="L109" s="3">
        <f>CRI!F109*Planck!N109</f>
        <v>22.386076657101182</v>
      </c>
      <c r="M109" s="3">
        <f>CRI!G109*Planck!L109</f>
        <v>2.4778014156845152</v>
      </c>
      <c r="N109" s="3">
        <f>CRI!G109*Planck!M109</f>
        <v>9.8272597797211461</v>
      </c>
      <c r="O109" s="3">
        <f>CRI!G109*Planck!N109</f>
        <v>29.467961285102373</v>
      </c>
      <c r="P109" s="3">
        <f>CRI!H109*Planck!L109</f>
        <v>2.9466066524791006</v>
      </c>
      <c r="Q109" s="3">
        <f>CRI!H109*Planck!M109</f>
        <v>11.686597989357827</v>
      </c>
      <c r="R109" s="3">
        <f>CRI!H109*Planck!N109</f>
        <v>35.043361509135117</v>
      </c>
      <c r="S109" s="3">
        <f>CRI!I109*Planck!L109</f>
        <v>2.2262329489702486</v>
      </c>
      <c r="T109" s="3">
        <f>CRI!I109*Planck!M109</f>
        <v>8.8295088465196425</v>
      </c>
      <c r="U109" s="3">
        <f>CRI!I109*Planck!N109</f>
        <v>26.476111417408031</v>
      </c>
      <c r="V109" s="3">
        <f>CRI!J109*Planck!L109</f>
        <v>1.9657855951954788</v>
      </c>
      <c r="W109" s="3">
        <f>CRI!J109*Planck!M109</f>
        <v>7.7965431744992646</v>
      </c>
      <c r="X109" s="3">
        <f>CRI!J109*Planck!N109</f>
        <v>23.378666848500952</v>
      </c>
    </row>
    <row r="110" spans="1:24" x14ac:dyDescent="0.25">
      <c r="A110" s="3">
        <f>CRI!C110*Planck!L110</f>
        <v>1.1222584971012426</v>
      </c>
      <c r="B110" s="3">
        <f>CRI!C110*Planck!M110</f>
        <v>5.216372302251969</v>
      </c>
      <c r="C110" s="3">
        <f>CRI!C110*Planck!N110</f>
        <v>14.190542048220292</v>
      </c>
      <c r="D110" s="3">
        <f>CRI!D110*Planck!L110</f>
        <v>0.87483964704264305</v>
      </c>
      <c r="E110" s="3">
        <f>CRI!D110*Planck!M110</f>
        <v>4.0663441760810697</v>
      </c>
      <c r="F110" s="3">
        <f>CRI!D110*Planck!N110</f>
        <v>11.062022545496378</v>
      </c>
      <c r="G110" s="3">
        <f>CRI!E110*Planck!L110</f>
        <v>0.72450920650070916</v>
      </c>
      <c r="H110" s="3">
        <f>CRI!E110*Planck!M110</f>
        <v>3.3675929095468531</v>
      </c>
      <c r="I110" s="3">
        <f>CRI!E110*Planck!N110</f>
        <v>9.1611499362464031</v>
      </c>
      <c r="J110" s="3">
        <f>CRI!F110*Planck!L110</f>
        <v>1.6849536877408422</v>
      </c>
      <c r="K110" s="3">
        <f>CRI!F110*Planck!M110</f>
        <v>7.8318371124043518</v>
      </c>
      <c r="L110" s="3">
        <f>CRI!F110*Planck!N110</f>
        <v>21.30561382867679</v>
      </c>
      <c r="M110" s="3">
        <f>CRI!G110*Planck!L110</f>
        <v>2.1860551562139552</v>
      </c>
      <c r="N110" s="3">
        <f>CRI!G110*Planck!M110</f>
        <v>10.161008000851744</v>
      </c>
      <c r="O110" s="3">
        <f>CRI!G110*Planck!N110</f>
        <v>27.641855859510041</v>
      </c>
      <c r="P110" s="3">
        <f>CRI!H110*Planck!L110</f>
        <v>2.5817165240291842</v>
      </c>
      <c r="Q110" s="3">
        <f>CRI!H110*Planck!M110</f>
        <v>12.000082514854995</v>
      </c>
      <c r="R110" s="3">
        <f>CRI!H110*Planck!N110</f>
        <v>32.644846963022125</v>
      </c>
      <c r="S110" s="3">
        <f>CRI!I110*Planck!L110</f>
        <v>1.9407242289406605</v>
      </c>
      <c r="T110" s="3">
        <f>CRI!I110*Planck!M110</f>
        <v>9.0206847533827084</v>
      </c>
      <c r="U110" s="3">
        <f>CRI!I110*Planck!N110</f>
        <v>24.53973736524793</v>
      </c>
      <c r="V110" s="3">
        <f>CRI!J110*Planck!L110</f>
        <v>1.7220143171799998</v>
      </c>
      <c r="W110" s="3">
        <f>CRI!J110*Planck!M110</f>
        <v>8.0040987093624416</v>
      </c>
      <c r="X110" s="3">
        <f>CRI!J110*Planck!N110</f>
        <v>21.774231728873836</v>
      </c>
    </row>
    <row r="111" spans="1:24" x14ac:dyDescent="0.25">
      <c r="A111" s="3">
        <f>CRI!C111*Planck!L111</f>
        <v>0.98710386240609538</v>
      </c>
      <c r="B111" s="3">
        <f>CRI!C111*Planck!M111</f>
        <v>5.4059593289864791</v>
      </c>
      <c r="C111" s="3">
        <f>CRI!C111*Planck!N111</f>
        <v>13.336585538874575</v>
      </c>
      <c r="D111" s="3">
        <f>CRI!D111*Planck!L111</f>
        <v>0.78235424454274294</v>
      </c>
      <c r="E111" s="3">
        <f>CRI!D111*Planck!M111</f>
        <v>4.284630410166546</v>
      </c>
      <c r="F111" s="3">
        <f>CRI!D111*Planck!N111</f>
        <v>10.570249698560451</v>
      </c>
      <c r="G111" s="3">
        <f>CRI!E111*Planck!L111</f>
        <v>0.65684776737370798</v>
      </c>
      <c r="H111" s="3">
        <f>CRI!E111*Planck!M111</f>
        <v>3.5972833771538801</v>
      </c>
      <c r="I111" s="3">
        <f>CRI!E111*Planck!N111</f>
        <v>8.8745539038265147</v>
      </c>
      <c r="J111" s="3">
        <f>CRI!F111*Planck!L111</f>
        <v>1.500123039155435</v>
      </c>
      <c r="K111" s="3">
        <f>CRI!F111*Planck!M111</f>
        <v>8.2155530405711001</v>
      </c>
      <c r="L111" s="3">
        <f>CRI!F111*Planck!N111</f>
        <v>20.267896816619132</v>
      </c>
      <c r="M111" s="3">
        <f>CRI!G111*Planck!L111</f>
        <v>1.9187833316098069</v>
      </c>
      <c r="N111" s="3">
        <f>CRI!G111*Planck!M111</f>
        <v>10.508382194489263</v>
      </c>
      <c r="O111" s="3">
        <f>CRI!G111*Planck!N111</f>
        <v>25.924341912921388</v>
      </c>
      <c r="P111" s="3">
        <f>CRI!H111*Planck!L111</f>
        <v>2.2508716379877276</v>
      </c>
      <c r="Q111" s="3">
        <f>CRI!H111*Planck!M111</f>
        <v>12.327092409577523</v>
      </c>
      <c r="R111" s="3">
        <f>CRI!H111*Planck!N111</f>
        <v>30.41112823110425</v>
      </c>
      <c r="S111" s="3">
        <f>CRI!I111*Planck!L111</f>
        <v>1.6828861208723873</v>
      </c>
      <c r="T111" s="3">
        <f>CRI!I111*Planck!M111</f>
        <v>9.2164708003231208</v>
      </c>
      <c r="U111" s="3">
        <f>CRI!I111*Planck!N111</f>
        <v>22.737176459315631</v>
      </c>
      <c r="V111" s="3">
        <f>CRI!J111*Planck!L111</f>
        <v>1.500123039155435</v>
      </c>
      <c r="W111" s="3">
        <f>CRI!J111*Planck!M111</f>
        <v>8.2155530405711001</v>
      </c>
      <c r="X111" s="3">
        <f>CRI!J111*Planck!N111</f>
        <v>20.267896816619132</v>
      </c>
    </row>
    <row r="112" spans="1:24" x14ac:dyDescent="0.25">
      <c r="A112" s="3">
        <f>CRI!C112*Planck!L112</f>
        <v>0.86249396852663851</v>
      </c>
      <c r="B112" s="3">
        <f>CRI!C112*Planck!M112</f>
        <v>5.6049982921871715</v>
      </c>
      <c r="C112" s="3">
        <f>CRI!C112*Planck!N112</f>
        <v>12.534050118063782</v>
      </c>
      <c r="D112" s="3">
        <f>CRI!D112*Planck!L112</f>
        <v>0.69478680797979209</v>
      </c>
      <c r="E112" s="3">
        <f>CRI!D112*Planck!M112</f>
        <v>4.5151375131507763</v>
      </c>
      <c r="F112" s="3">
        <f>CRI!D112*Planck!N112</f>
        <v>10.096873706218046</v>
      </c>
      <c r="G112" s="3">
        <f>CRI!E112*Planck!L112</f>
        <v>0.59096808954603008</v>
      </c>
      <c r="H112" s="3">
        <f>CRI!E112*Planck!M112</f>
        <v>3.8404617927949136</v>
      </c>
      <c r="I112" s="3">
        <f>CRI!E112*Planck!N112</f>
        <v>8.588145451265925</v>
      </c>
      <c r="J112" s="3">
        <f>CRI!F112*Planck!L112</f>
        <v>1.3256851738464999</v>
      </c>
      <c r="K112" s="3">
        <f>CRI!F112*Planck!M112</f>
        <v>8.6150899676210226</v>
      </c>
      <c r="L112" s="3">
        <f>CRI!F112*Planck!N112</f>
        <v>19.26529925554248</v>
      </c>
      <c r="M112" s="3">
        <f>CRI!G112*Planck!L112</f>
        <v>1.6730785778363959</v>
      </c>
      <c r="N112" s="3">
        <f>CRI!G112*Planck!M112</f>
        <v>10.872658724196411</v>
      </c>
      <c r="O112" s="3">
        <f>CRI!G112*Planck!N112</f>
        <v>24.313736108651501</v>
      </c>
      <c r="P112" s="3">
        <f>CRI!H112*Planck!L112</f>
        <v>1.9485974844490721</v>
      </c>
      <c r="Q112" s="3">
        <f>CRI!H112*Planck!M112</f>
        <v>12.663144289756202</v>
      </c>
      <c r="R112" s="3">
        <f>CRI!H112*Planck!N112</f>
        <v>28.317668785255211</v>
      </c>
      <c r="S112" s="3">
        <f>CRI!I112*Planck!L112</f>
        <v>1.4494690304406006</v>
      </c>
      <c r="T112" s="3">
        <f>CRI!I112*Planck!M112</f>
        <v>9.4195110188145517</v>
      </c>
      <c r="U112" s="3">
        <f>CRI!I112*Planck!N112</f>
        <v>21.064167559523856</v>
      </c>
      <c r="V112" s="3">
        <f>CRI!J112*Planck!L112</f>
        <v>1.2977339804220256</v>
      </c>
      <c r="W112" s="3">
        <f>CRI!J112*Planck!M112</f>
        <v>8.4334465044482911</v>
      </c>
      <c r="X112" s="3">
        <f>CRI!J112*Planck!N112</f>
        <v>18.859103186901525</v>
      </c>
    </row>
    <row r="113" spans="1:24" x14ac:dyDescent="0.25">
      <c r="A113" s="3">
        <f>CRI!C113*Planck!L113</f>
        <v>0.75207435950752866</v>
      </c>
      <c r="B113" s="3">
        <f>CRI!C113*Planck!M113</f>
        <v>5.8490933807415741</v>
      </c>
      <c r="C113" s="3">
        <f>CRI!C113*Planck!N113</f>
        <v>11.851332217292772</v>
      </c>
      <c r="D113" s="3">
        <f>CRI!D113*Planck!L113</f>
        <v>0.61549153913485832</v>
      </c>
      <c r="E113" s="3">
        <f>CRI!D113*Planck!M113</f>
        <v>4.786850451614292</v>
      </c>
      <c r="F113" s="3">
        <f>CRI!D113*Planck!N113</f>
        <v>9.6990338987178824</v>
      </c>
      <c r="G113" s="3">
        <f>CRI!E113*Planck!L113</f>
        <v>0.53034448826639968</v>
      </c>
      <c r="H113" s="3">
        <f>CRI!E113*Planck!M113</f>
        <v>4.1246379385451215</v>
      </c>
      <c r="I113" s="3">
        <f>CRI!E113*Planck!N113</f>
        <v>8.3572703158912987</v>
      </c>
      <c r="J113" s="3">
        <f>CRI!F113*Planck!L113</f>
        <v>1.1687736002882712</v>
      </c>
      <c r="K113" s="3">
        <f>CRI!F113*Planck!M113</f>
        <v>9.0898803324555963</v>
      </c>
      <c r="L113" s="3">
        <f>CRI!F113*Planck!N113</f>
        <v>18.417758894064502</v>
      </c>
      <c r="M113" s="3">
        <f>CRI!G113*Planck!L113</f>
        <v>1.4558408003590746</v>
      </c>
      <c r="N113" s="3">
        <f>CRI!G113*Planck!M113</f>
        <v>11.322482519374516</v>
      </c>
      <c r="O113" s="3">
        <f>CRI!G113*Planck!N113</f>
        <v>22.941418973308416</v>
      </c>
      <c r="P113" s="3">
        <f>CRI!H113*Planck!L113</f>
        <v>1.6834788343135254</v>
      </c>
      <c r="Q113" s="3">
        <f>CRI!H113*Planck!M113</f>
        <v>13.09288740125332</v>
      </c>
      <c r="R113" s="3">
        <f>CRI!H113*Planck!N113</f>
        <v>26.528582837599899</v>
      </c>
      <c r="S113" s="3">
        <f>CRI!I113*Planck!L113</f>
        <v>1.2459272545445887</v>
      </c>
      <c r="T113" s="3">
        <f>CRI!I113*Planck!M113</f>
        <v>9.6899259565427638</v>
      </c>
      <c r="U113" s="3">
        <f>CRI!I113*Planck!N113</f>
        <v>19.63356099768696</v>
      </c>
      <c r="V113" s="3">
        <f>CRI!J113*Planck!L113</f>
        <v>1.1194230646828789</v>
      </c>
      <c r="W113" s="3">
        <f>CRI!J113*Planck!M113</f>
        <v>8.7060673656971392</v>
      </c>
      <c r="X113" s="3">
        <f>CRI!J113*Planck!N113</f>
        <v>17.640083674630318</v>
      </c>
    </row>
    <row r="114" spans="1:24" x14ac:dyDescent="0.25">
      <c r="A114" s="3">
        <f>CRI!C114*Planck!L114</f>
        <v>0.65001026745179336</v>
      </c>
      <c r="B114" s="3">
        <f>CRI!C114*Planck!M114</f>
        <v>6.10409672576451</v>
      </c>
      <c r="C114" s="3">
        <f>CRI!C114*Planck!N114</f>
        <v>11.204404050009533</v>
      </c>
      <c r="D114" s="3">
        <f>CRI!D114*Planck!L114</f>
        <v>0.54082534020100759</v>
      </c>
      <c r="E114" s="3">
        <f>CRI!D114*Planck!M114</f>
        <v>5.0787662189909604</v>
      </c>
      <c r="F114" s="3">
        <f>CRI!D114*Planck!N114</f>
        <v>9.3223537158131915</v>
      </c>
      <c r="G114" s="3">
        <f>CRI!E114*Planck!L114</f>
        <v>0.47213482278224406</v>
      </c>
      <c r="H114" s="3">
        <f>CRI!E114*Planck!M114</f>
        <v>4.4337093891801294</v>
      </c>
      <c r="I114" s="3">
        <f>CRI!E114*Planck!N114</f>
        <v>8.1383165550138461</v>
      </c>
      <c r="J114" s="3">
        <f>CRI!F114*Planck!L114</f>
        <v>1.0210590449496559</v>
      </c>
      <c r="K114" s="3">
        <f>CRI!F114*Planck!M114</f>
        <v>9.5885303435636331</v>
      </c>
      <c r="L114" s="3">
        <f>CRI!F114*Planck!N114</f>
        <v>17.600272905506436</v>
      </c>
      <c r="M114" s="3">
        <f>CRI!G114*Planck!L114</f>
        <v>1.2556266633840365</v>
      </c>
      <c r="N114" s="3">
        <f>CRI!G114*Planck!M114</f>
        <v>11.791300827895819</v>
      </c>
      <c r="O114" s="3">
        <f>CRI!G114*Planck!N114</f>
        <v>21.643578843257917</v>
      </c>
      <c r="P114" s="3">
        <f>CRI!H114*Planck!L114</f>
        <v>1.4416009900199904</v>
      </c>
      <c r="Q114" s="3">
        <f>CRI!H114*Planck!M114</f>
        <v>13.537742899872745</v>
      </c>
      <c r="R114" s="3">
        <f>CRI!H114*Planck!N114</f>
        <v>24.849268972933004</v>
      </c>
      <c r="S114" s="3">
        <f>CRI!I114*Planck!L114</f>
        <v>1.0615534547816783</v>
      </c>
      <c r="T114" s="3">
        <f>CRI!I114*Planck!M114</f>
        <v>9.9688040205263508</v>
      </c>
      <c r="U114" s="3">
        <f>CRI!I114*Planck!N114</f>
        <v>18.298286078903431</v>
      </c>
      <c r="V114" s="3">
        <f>CRI!J114*Planck!L114</f>
        <v>0.95686790640111719</v>
      </c>
      <c r="W114" s="3">
        <f>CRI!J114*Planck!M114</f>
        <v>8.9857261445264367</v>
      </c>
      <c r="X114" s="3">
        <f>CRI!J114*Planck!N114</f>
        <v>16.493792763973424</v>
      </c>
    </row>
    <row r="115" spans="1:24" x14ac:dyDescent="0.25">
      <c r="A115" s="3">
        <f>CRI!C115*Planck!L115</f>
        <v>0.55681846819959935</v>
      </c>
      <c r="B115" s="3">
        <f>CRI!C115*Planck!M115</f>
        <v>6.3753278679460204</v>
      </c>
      <c r="C115" s="3">
        <f>CRI!C115*Planck!N115</f>
        <v>10.601869930637029</v>
      </c>
      <c r="D115" s="3">
        <f>CRI!D115*Planck!L115</f>
        <v>0.47064112811896125</v>
      </c>
      <c r="E115" s="3">
        <f>CRI!D115*Planck!M115</f>
        <v>5.3886350242657519</v>
      </c>
      <c r="F115" s="3">
        <f>CRI!D115*Planck!N115</f>
        <v>8.9610462103726167</v>
      </c>
      <c r="G115" s="3">
        <f>CRI!E115*Planck!L115</f>
        <v>0.41601085003212818</v>
      </c>
      <c r="H115" s="3">
        <f>CRI!E115*Planck!M115</f>
        <v>4.7631422394327254</v>
      </c>
      <c r="I115" s="3">
        <f>CRI!E115*Planck!N115</f>
        <v>7.9208811734192839</v>
      </c>
      <c r="J115" s="3">
        <f>CRI!F115*Planck!L115</f>
        <v>0.88306125564772953</v>
      </c>
      <c r="K115" s="3">
        <f>CRI!F115*Planck!M115</f>
        <v>10.110665061878466</v>
      </c>
      <c r="L115" s="3">
        <f>CRI!F115*Planck!N115</f>
        <v>16.813559728780881</v>
      </c>
      <c r="M115" s="3">
        <f>CRI!G115*Planck!L115</f>
        <v>1.0723436276105598</v>
      </c>
      <c r="N115" s="3">
        <f>CRI!G115*Planck!M115</f>
        <v>12.277865414961914</v>
      </c>
      <c r="O115" s="3">
        <f>CRI!G115*Planck!N115</f>
        <v>20.417511828647363</v>
      </c>
      <c r="P115" s="3">
        <f>CRI!H115*Planck!L115</f>
        <v>1.2228974925728651</v>
      </c>
      <c r="Q115" s="3">
        <f>CRI!H115*Planck!M115</f>
        <v>14.001641305558097</v>
      </c>
      <c r="R115" s="3">
        <f>CRI!H115*Planck!N115</f>
        <v>23.284069935180728</v>
      </c>
      <c r="S115" s="3">
        <f>CRI!I115*Planck!L115</f>
        <v>0.89614174476711206</v>
      </c>
      <c r="T115" s="3">
        <f>CRI!I115*Planck!M115</f>
        <v>10.260430939937079</v>
      </c>
      <c r="U115" s="3">
        <f>CRI!I115*Planck!N115</f>
        <v>17.062613329178159</v>
      </c>
      <c r="V115" s="3">
        <f>CRI!J115*Planck!L115</f>
        <v>0.80996440468647402</v>
      </c>
      <c r="W115" s="3">
        <f>CRI!J115*Planck!M115</f>
        <v>9.2737380962568103</v>
      </c>
      <c r="X115" s="3">
        <f>CRI!J115*Planck!N115</f>
        <v>15.421789608913747</v>
      </c>
    </row>
    <row r="116" spans="1:24" x14ac:dyDescent="0.25">
      <c r="A116" s="3">
        <f>CRI!C116*Planck!L116</f>
        <v>0.47202459811925523</v>
      </c>
      <c r="B116" s="3">
        <f>CRI!C116*Planck!M116</f>
        <v>6.659894527608893</v>
      </c>
      <c r="C116" s="3">
        <f>CRI!C116*Planck!N116</f>
        <v>10.036238544601261</v>
      </c>
      <c r="D116" s="3">
        <f>CRI!D116*Planck!L116</f>
        <v>0.40518157456949405</v>
      </c>
      <c r="E116" s="3">
        <f>CRI!D116*Planck!M116</f>
        <v>5.7167922220900254</v>
      </c>
      <c r="F116" s="3">
        <f>CRI!D116*Planck!N116</f>
        <v>8.615014879434737</v>
      </c>
      <c r="G116" s="3">
        <f>CRI!E116*Planck!L116</f>
        <v>0.36242808223409484</v>
      </c>
      <c r="H116" s="3">
        <f>CRI!E116*Planck!M116</f>
        <v>5.1135741890146447</v>
      </c>
      <c r="I116" s="3">
        <f>CRI!E116*Planck!N116</f>
        <v>7.705985457234072</v>
      </c>
      <c r="J116" s="3">
        <f>CRI!F116*Planck!L116</f>
        <v>0.75567340259827442</v>
      </c>
      <c r="K116" s="3">
        <f>CRI!F116*Planck!M116</f>
        <v>10.661955285119157</v>
      </c>
      <c r="L116" s="3">
        <f>CRI!F116*Planck!N116</f>
        <v>16.067210396460499</v>
      </c>
      <c r="M116" s="3">
        <f>CRI!G116*Planck!L116</f>
        <v>0.9060702055852371</v>
      </c>
      <c r="N116" s="3">
        <f>CRI!G116*Planck!M116</f>
        <v>12.78393547253661</v>
      </c>
      <c r="O116" s="3">
        <f>CRI!G116*Planck!N116</f>
        <v>19.264963643085178</v>
      </c>
      <c r="P116" s="3">
        <f>CRI!H116*Planck!L116</f>
        <v>1.0263008388533141</v>
      </c>
      <c r="Q116" s="3">
        <f>CRI!H116*Planck!M116</f>
        <v>14.480294814281589</v>
      </c>
      <c r="R116" s="3">
        <f>CRI!H116*Planck!N116</f>
        <v>21.821320495365221</v>
      </c>
      <c r="S116" s="3">
        <f>CRI!I116*Planck!L116</f>
        <v>0.74872867287881861</v>
      </c>
      <c r="T116" s="3">
        <f>CRI!I116*Planck!M116</f>
        <v>10.563970630000313</v>
      </c>
      <c r="U116" s="3">
        <f>CRI!I116*Planck!N116</f>
        <v>15.919550794884756</v>
      </c>
      <c r="V116" s="3">
        <f>CRI!J116*Planck!L116</f>
        <v>0.67884733007679565</v>
      </c>
      <c r="W116" s="3">
        <f>CRI!J116*Planck!M116</f>
        <v>9.5780000378669516</v>
      </c>
      <c r="X116" s="3">
        <f>CRI!J116*Planck!N116</f>
        <v>14.433726054028849</v>
      </c>
    </row>
    <row r="117" spans="1:24" x14ac:dyDescent="0.25">
      <c r="A117" s="3">
        <f>CRI!C117*Planck!L117</f>
        <v>0.39568306159599731</v>
      </c>
      <c r="B117" s="3">
        <f>CRI!C117*Planck!M117</f>
        <v>6.9607918182806063</v>
      </c>
      <c r="C117" s="3">
        <f>CRI!C117*Planck!N117</f>
        <v>9.5098520858412154</v>
      </c>
      <c r="D117" s="3">
        <f>CRI!D117*Planck!L117</f>
        <v>0.34486138395981419</v>
      </c>
      <c r="E117" s="3">
        <f>CRI!D117*Planck!M117</f>
        <v>6.06674516272163</v>
      </c>
      <c r="F117" s="3">
        <f>CRI!D117*Planck!N117</f>
        <v>8.288403194081793</v>
      </c>
      <c r="G117" s="3">
        <f>CRI!E117*Planck!L117</f>
        <v>0.31219030547941073</v>
      </c>
      <c r="H117" s="3">
        <f>CRI!E117*Planck!M117</f>
        <v>5.492000884148001</v>
      </c>
      <c r="I117" s="3">
        <f>CRI!E117*Planck!N117</f>
        <v>7.5031860493793072</v>
      </c>
      <c r="J117" s="3">
        <f>CRI!F117*Planck!L117</f>
        <v>0.63890109028344522</v>
      </c>
      <c r="K117" s="3">
        <f>CRI!F117*Planck!M117</f>
        <v>11.239443669884281</v>
      </c>
      <c r="L117" s="3">
        <f>CRI!F117*Planck!N117</f>
        <v>15.355357496404164</v>
      </c>
      <c r="M117" s="3">
        <f>CRI!G117*Planck!L117</f>
        <v>0.75687998479601326</v>
      </c>
      <c r="N117" s="3">
        <f>CRI!G117*Planck!M117</f>
        <v>13.31490912028905</v>
      </c>
      <c r="O117" s="3">
        <f>CRI!G117*Planck!N117</f>
        <v>18.190863852274251</v>
      </c>
      <c r="P117" s="3">
        <f>CRI!H117*Planck!L117</f>
        <v>0.85126310040606756</v>
      </c>
      <c r="Q117" s="3">
        <f>CRI!H117*Planck!M117</f>
        <v>14.975281480612864</v>
      </c>
      <c r="R117" s="3">
        <f>CRI!H117*Planck!N117</f>
        <v>20.459268936970322</v>
      </c>
      <c r="S117" s="3">
        <f>CRI!I117*Planck!L117</f>
        <v>0.61893543121208761</v>
      </c>
      <c r="T117" s="3">
        <f>CRI!I117*Planck!M117</f>
        <v>10.888211055200399</v>
      </c>
      <c r="U117" s="3">
        <f>CRI!I117*Planck!N117</f>
        <v>14.875502574641535</v>
      </c>
      <c r="V117" s="3">
        <f>CRI!J117*Planck!L117</f>
        <v>0.56266857382917057</v>
      </c>
      <c r="W117" s="3">
        <f>CRI!J117*Planck!M117</f>
        <v>9.898373686545817</v>
      </c>
      <c r="X117" s="3">
        <f>CRI!J117*Planck!N117</f>
        <v>13.523184158765032</v>
      </c>
    </row>
    <row r="118" spans="1:24" x14ac:dyDescent="0.25">
      <c r="A118" s="3">
        <f>CRI!C118*Planck!L118</f>
        <v>0.32788712676624349</v>
      </c>
      <c r="B118" s="3">
        <f>CRI!C118*Planck!M118</f>
        <v>7.2843019454064581</v>
      </c>
      <c r="C118" s="3">
        <f>CRI!C118*Planck!N118</f>
        <v>9.0279113450623143</v>
      </c>
      <c r="D118" s="3">
        <f>CRI!D118*Planck!L118</f>
        <v>0.28967359051149388</v>
      </c>
      <c r="E118" s="3">
        <f>CRI!D118*Planck!M118</f>
        <v>6.4353545066136579</v>
      </c>
      <c r="F118" s="3">
        <f>CRI!D118*Planck!N118</f>
        <v>7.975755315358982</v>
      </c>
      <c r="G118" s="3">
        <f>CRI!E118*Planck!L118</f>
        <v>0.26539675571435889</v>
      </c>
      <c r="H118" s="3">
        <f>CRI!E118*Planck!M118</f>
        <v>5.8960231925570561</v>
      </c>
      <c r="I118" s="3">
        <f>CRI!E118*Planck!N118</f>
        <v>7.3073267788415714</v>
      </c>
      <c r="J118" s="3">
        <f>CRI!F118*Planck!L118</f>
        <v>0.53319122350744719</v>
      </c>
      <c r="K118" s="3">
        <f>CRI!F118*Planck!M118</f>
        <v>11.845313675391306</v>
      </c>
      <c r="L118" s="3">
        <f>CRI!F118*Planck!N118</f>
        <v>14.68067119091943</v>
      </c>
      <c r="M118" s="3">
        <f>CRI!G118*Planck!L118</f>
        <v>0.62400456848932262</v>
      </c>
      <c r="N118" s="3">
        <f>CRI!G118*Planck!M118</f>
        <v>13.862812294640079</v>
      </c>
      <c r="O118" s="3">
        <f>CRI!G118*Planck!N118</f>
        <v>17.181089049743818</v>
      </c>
      <c r="P118" s="3">
        <f>CRI!H118*Planck!L118</f>
        <v>0.69713478689056885</v>
      </c>
      <c r="Q118" s="3">
        <f>CRI!H118*Planck!M118</f>
        <v>15.487464648094535</v>
      </c>
      <c r="R118" s="3">
        <f>CRI!H118*Planck!N118</f>
        <v>19.194626863450587</v>
      </c>
      <c r="S118" s="3">
        <f>CRI!I118*Planck!L118</f>
        <v>0.50531782059221797</v>
      </c>
      <c r="T118" s="3">
        <f>CRI!I118*Planck!M118</f>
        <v>11.226081425918911</v>
      </c>
      <c r="U118" s="3">
        <f>CRI!I118*Planck!N118</f>
        <v>13.913216204547588</v>
      </c>
      <c r="V118" s="3">
        <f>CRI!J118*Planck!L118</f>
        <v>0.46096014713572436</v>
      </c>
      <c r="W118" s="3">
        <f>CRI!J118*Planck!M118</f>
        <v>10.240636555790797</v>
      </c>
      <c r="X118" s="3">
        <f>CRI!J118*Planck!N118</f>
        <v>12.691889989676268</v>
      </c>
    </row>
    <row r="119" spans="1:24" x14ac:dyDescent="0.25">
      <c r="A119" s="3">
        <f>CRI!C119*Planck!L119</f>
        <v>0.26823705452784802</v>
      </c>
      <c r="B119" s="3">
        <f>CRI!C119*Planck!M119</f>
        <v>7.6332650784054437</v>
      </c>
      <c r="C119" s="3">
        <f>CRI!C119*Planck!N119</f>
        <v>8.5866515553623852</v>
      </c>
      <c r="D119" s="3">
        <f>CRI!D119*Planck!L119</f>
        <v>0.23993737437757029</v>
      </c>
      <c r="E119" s="3">
        <f>CRI!D119*Planck!M119</f>
        <v>6.8279365207928642</v>
      </c>
      <c r="F119" s="3">
        <f>CRI!D119*Planck!N119</f>
        <v>7.6807383398807696</v>
      </c>
      <c r="G119" s="3">
        <f>CRI!E119*Planck!L119</f>
        <v>0.22249403704356288</v>
      </c>
      <c r="H119" s="3">
        <f>CRI!E119*Planck!M119</f>
        <v>6.3315486598506272</v>
      </c>
      <c r="I119" s="3">
        <f>CRI!E119*Planck!N119</f>
        <v>7.1223521768899456</v>
      </c>
      <c r="J119" s="3">
        <f>CRI!F119*Planck!L119</f>
        <v>0.43864504232930485</v>
      </c>
      <c r="K119" s="3">
        <f>CRI!F119*Planck!M119</f>
        <v>12.482592642994986</v>
      </c>
      <c r="L119" s="3">
        <f>CRI!F119*Planck!N119</f>
        <v>14.041654839965044</v>
      </c>
      <c r="M119" s="3">
        <f>CRI!G119*Planck!L119</f>
        <v>0.50695461510583739</v>
      </c>
      <c r="N119" s="3">
        <f>CRI!G119*Planck!M119</f>
        <v>14.42648916137018</v>
      </c>
      <c r="O119" s="3">
        <f>CRI!G119*Planck!N119</f>
        <v>16.228341911817225</v>
      </c>
      <c r="P119" s="3">
        <f>CRI!H119*Planck!L119</f>
        <v>0.56282208712664428</v>
      </c>
      <c r="Q119" s="3">
        <f>CRI!H119*Planck!M119</f>
        <v>16.016318813898458</v>
      </c>
      <c r="R119" s="3">
        <f>CRI!H119*Planck!N119</f>
        <v>18.016739552724893</v>
      </c>
      <c r="S119" s="3">
        <f>CRI!I119*Planck!L119</f>
        <v>0.4070518649201586</v>
      </c>
      <c r="T119" s="3">
        <f>CRI!I119*Planck!M119</f>
        <v>11.583540503246459</v>
      </c>
      <c r="U119" s="3">
        <f>CRI!I119*Planck!N119</f>
        <v>13.030312069233414</v>
      </c>
      <c r="V119" s="3">
        <f>CRI!J119*Planck!L119</f>
        <v>0.37240915301206001</v>
      </c>
      <c r="W119" s="3">
        <f>CRI!J119*Planck!M119</f>
        <v>10.597707268927612</v>
      </c>
      <c r="X119" s="3">
        <f>CRI!J119*Planck!N119</f>
        <v>11.921349339936954</v>
      </c>
    </row>
    <row r="120" spans="1:24" x14ac:dyDescent="0.25">
      <c r="A120" s="3">
        <f>CRI!C120*Planck!L120</f>
        <v>0.21616356009817111</v>
      </c>
      <c r="B120" s="3">
        <f>CRI!C120*Planck!M120</f>
        <v>8.005177010953032</v>
      </c>
      <c r="C120" s="3">
        <f>CRI!C120*Planck!N120</f>
        <v>8.175753057656431</v>
      </c>
      <c r="D120" s="3">
        <f>CRI!D120*Planck!L120</f>
        <v>0.19563242141856194</v>
      </c>
      <c r="E120" s="3">
        <f>CRI!D120*Planck!M120</f>
        <v>7.2448481225314412</v>
      </c>
      <c r="F120" s="3">
        <f>CRI!D120*Planck!N120</f>
        <v>7.3992229164950345</v>
      </c>
      <c r="G120" s="3">
        <f>CRI!E120*Planck!L120</f>
        <v>0.18350927286488794</v>
      </c>
      <c r="H120" s="3">
        <f>CRI!E120*Planck!M120</f>
        <v>6.7958920169872643</v>
      </c>
      <c r="I120" s="3">
        <f>CRI!E120*Planck!N120</f>
        <v>6.9407003569521137</v>
      </c>
      <c r="J120" s="3">
        <f>CRI!F120*Planck!L120</f>
        <v>0.35518869915723916</v>
      </c>
      <c r="K120" s="3">
        <f>CRI!F120*Planck!M120</f>
        <v>13.153689769693516</v>
      </c>
      <c r="L120" s="3">
        <f>CRI!F120*Planck!N120</f>
        <v>13.433971442092183</v>
      </c>
      <c r="M120" s="3">
        <f>CRI!G120*Planck!L120</f>
        <v>0.40544110525875882</v>
      </c>
      <c r="N120" s="3">
        <f>CRI!G120*Planck!M120</f>
        <v>15.014685239449218</v>
      </c>
      <c r="O120" s="3">
        <f>CRI!G120*Planck!N120</f>
        <v>15.334621406649129</v>
      </c>
      <c r="P120" s="3">
        <f>CRI!H120*Planck!L120</f>
        <v>0.44738328856138904</v>
      </c>
      <c r="Q120" s="3">
        <f>CRI!H120*Planck!M120</f>
        <v>16.567928540081898</v>
      </c>
      <c r="R120" s="3">
        <f>CRI!H120*Planck!N120</f>
        <v>16.920961552164556</v>
      </c>
      <c r="S120" s="3">
        <f>CRI!I120*Planck!L120</f>
        <v>0.32292548123213893</v>
      </c>
      <c r="T120" s="3">
        <f>CRI!I120*Planck!M120</f>
        <v>11.958887230745301</v>
      </c>
      <c r="U120" s="3">
        <f>CRI!I120*Planck!N120</f>
        <v>12.213709791695701</v>
      </c>
      <c r="V120" s="3">
        <f>CRI!J120*Planck!L120</f>
        <v>0.29643053560273858</v>
      </c>
      <c r="W120" s="3">
        <f>CRI!J120*Planck!M120</f>
        <v>10.977700903306012</v>
      </c>
      <c r="X120" s="3">
        <f>CRI!J120*Planck!N120</f>
        <v>11.211616133339803</v>
      </c>
    </row>
    <row r="121" spans="1:24" x14ac:dyDescent="0.25">
      <c r="A121" s="3">
        <f>CRI!C121*Planck!L121</f>
        <v>0.17132425154341252</v>
      </c>
      <c r="B121" s="3">
        <f>CRI!C121*Planck!M121</f>
        <v>8.3964405534198967</v>
      </c>
      <c r="C121" s="3">
        <f>CRI!C121*Planck!N121</f>
        <v>7.7866783703160856</v>
      </c>
      <c r="D121" s="3">
        <f>CRI!D121*Planck!L121</f>
        <v>0.15690587393827382</v>
      </c>
      <c r="E121" s="3">
        <f>CRI!D121*Planck!M121</f>
        <v>7.6898094177360434</v>
      </c>
      <c r="F121" s="3">
        <f>CRI!D121*Planck!N121</f>
        <v>7.1313638540023545</v>
      </c>
      <c r="G121" s="3">
        <f>CRI!E121*Planck!L121</f>
        <v>0.14880999346480026</v>
      </c>
      <c r="H121" s="3">
        <f>CRI!E121*Planck!M121</f>
        <v>7.2930379244376242</v>
      </c>
      <c r="I121" s="3">
        <f>CRI!E121*Planck!N121</f>
        <v>6.7634065052700469</v>
      </c>
      <c r="J121" s="3">
        <f>CRI!F121*Planck!L121</f>
        <v>0.28281609120667739</v>
      </c>
      <c r="K121" s="3">
        <f>CRI!F121*Planck!M121</f>
        <v>13.860550832558138</v>
      </c>
      <c r="L121" s="3">
        <f>CRI!F121*Planck!N121</f>
        <v>12.853976715715302</v>
      </c>
      <c r="M121" s="3">
        <f>CRI!G121*Planck!L121</f>
        <v>0.31905479427841626</v>
      </c>
      <c r="N121" s="3">
        <f>CRI!G121*Planck!M121</f>
        <v>15.636575612084398</v>
      </c>
      <c r="O121" s="3">
        <f>CRI!G121*Planck!N121</f>
        <v>14.501023895755157</v>
      </c>
      <c r="P121" s="3">
        <f>CRI!H121*Planck!L121</f>
        <v>0.34989624370117278</v>
      </c>
      <c r="Q121" s="3">
        <f>CRI!H121*Planck!M121</f>
        <v>17.148086062745044</v>
      </c>
      <c r="R121" s="3">
        <f>CRI!H121*Planck!N121</f>
        <v>15.90276617664014</v>
      </c>
      <c r="S121" s="3">
        <f>CRI!I121*Planck!L121</f>
        <v>0.25212884903103461</v>
      </c>
      <c r="T121" s="3">
        <f>CRI!I121*Planck!M121</f>
        <v>12.356597934150793</v>
      </c>
      <c r="U121" s="3">
        <f>CRI!I121*Planck!N121</f>
        <v>11.459243146234742</v>
      </c>
      <c r="V121" s="3">
        <f>CRI!J121*Planck!L121</f>
        <v>0.23215901052979976</v>
      </c>
      <c r="W121" s="3">
        <f>CRI!J121*Planck!M121</f>
        <v>11.377894917348023</v>
      </c>
      <c r="X121" s="3">
        <f>CRI!J121*Planck!N121</f>
        <v>10.551615019361716</v>
      </c>
    </row>
    <row r="122" spans="1:24" x14ac:dyDescent="0.25">
      <c r="A122" s="3">
        <f>CRI!C122*Planck!L122</f>
        <v>0.13353208790660109</v>
      </c>
      <c r="B122" s="3">
        <f>CRI!C122*Planck!M122</f>
        <v>8.802217223231052</v>
      </c>
      <c r="C122" s="3">
        <f>CRI!C122*Planck!N122</f>
        <v>7.4123934511419387</v>
      </c>
      <c r="D122" s="3">
        <f>CRI!D122*Planck!L122</f>
        <v>0.12395131029895258</v>
      </c>
      <c r="E122" s="3">
        <f>CRI!D122*Planck!M122</f>
        <v>8.170668005420751</v>
      </c>
      <c r="F122" s="3">
        <f>CRI!D122*Planck!N122</f>
        <v>6.8805625308806331</v>
      </c>
      <c r="G122" s="3">
        <f>CRI!E122*Planck!L122</f>
        <v>0.1185621228946503</v>
      </c>
      <c r="H122" s="3">
        <f>CRI!E122*Planck!M122</f>
        <v>7.8154215704024583</v>
      </c>
      <c r="I122" s="3">
        <f>CRI!E122*Planck!N122</f>
        <v>6.5814076382336495</v>
      </c>
      <c r="J122" s="3">
        <f>CRI!F122*Planck!L122</f>
        <v>0.22155548217687177</v>
      </c>
      <c r="K122" s="3">
        <f>CRI!F122*Planck!M122</f>
        <v>14.604575661863178</v>
      </c>
      <c r="L122" s="3">
        <f>CRI!F122*Planck!N122</f>
        <v>12.298590031042677</v>
      </c>
      <c r="M122" s="3">
        <f>CRI!G122*Planck!L122</f>
        <v>0.24730382199742712</v>
      </c>
      <c r="N122" s="3">
        <f>CRI!G122*Planck!M122</f>
        <v>16.301864184728359</v>
      </c>
      <c r="O122" s="3">
        <f>CRI!G122*Planck!N122</f>
        <v>13.727885629244934</v>
      </c>
      <c r="P122" s="3">
        <f>CRI!H122*Planck!L122</f>
        <v>0.26945937021511429</v>
      </c>
      <c r="Q122" s="3">
        <f>CRI!H122*Planck!M122</f>
        <v>17.762321750914676</v>
      </c>
      <c r="R122" s="3">
        <f>CRI!H122*Planck!N122</f>
        <v>14.957744632349202</v>
      </c>
      <c r="S122" s="3">
        <f>CRI!I122*Planck!L122</f>
        <v>0.19401074655488232</v>
      </c>
      <c r="T122" s="3">
        <f>CRI!I122*Planck!M122</f>
        <v>12.788871660658568</v>
      </c>
      <c r="U122" s="3">
        <f>CRI!I122*Planck!N122</f>
        <v>10.769576135291427</v>
      </c>
      <c r="V122" s="3">
        <f>CRI!J122*Planck!L122</f>
        <v>0.17904078154293149</v>
      </c>
      <c r="W122" s="3">
        <f>CRI!J122*Planck!M122</f>
        <v>11.802076007829974</v>
      </c>
      <c r="X122" s="3">
        <f>CRI!J122*Planck!N122</f>
        <v>9.9385903223831367</v>
      </c>
    </row>
    <row r="123" spans="1:24" x14ac:dyDescent="0.25">
      <c r="A123" s="3">
        <f>CRI!C123*Planck!L123</f>
        <v>0.10283335383506806</v>
      </c>
      <c r="B123" s="3">
        <f>CRI!C123*Planck!M123</f>
        <v>9.212980948405086</v>
      </c>
      <c r="C123" s="3">
        <f>CRI!C123*Planck!N123</f>
        <v>7.0462831389682687</v>
      </c>
      <c r="D123" s="3">
        <f>CRI!D123*Planck!L123</f>
        <v>9.689800589559433E-2</v>
      </c>
      <c r="E123" s="3">
        <f>CRI!D123*Planck!M123</f>
        <v>8.6812250010474763</v>
      </c>
      <c r="F123" s="3">
        <f>CRI!D123*Planck!N123</f>
        <v>6.6395849175244628</v>
      </c>
      <c r="G123" s="3">
        <f>CRI!E123*Planck!L123</f>
        <v>9.3309190862424174E-2</v>
      </c>
      <c r="H123" s="3">
        <f>CRI!E123*Planck!M123</f>
        <v>8.359698149156829</v>
      </c>
      <c r="I123" s="3">
        <f>CRI!E123*Planck!N123</f>
        <v>6.393674365023557</v>
      </c>
      <c r="J123" s="3">
        <f>CRI!F123*Planck!L123</f>
        <v>0.17161897530416279</v>
      </c>
      <c r="K123" s="3">
        <f>CRI!F123*Planck!M123</f>
        <v>15.375578942975825</v>
      </c>
      <c r="L123" s="3">
        <f>CRI!F123*Planck!N123</f>
        <v>11.759568728568969</v>
      </c>
      <c r="M123" s="3">
        <f>CRI!G123*Planck!L123</f>
        <v>0.18965507136830001</v>
      </c>
      <c r="N123" s="3">
        <f>CRI!G123*Planck!M123</f>
        <v>16.991457480682669</v>
      </c>
      <c r="O123" s="3">
        <f>CRI!G123*Planck!N123</f>
        <v>12.995426889855572</v>
      </c>
      <c r="P123" s="3">
        <f>CRI!H123*Planck!L123</f>
        <v>0.20529862407699045</v>
      </c>
      <c r="Q123" s="3">
        <f>CRI!H123*Planck!M123</f>
        <v>18.392984783795743</v>
      </c>
      <c r="R123" s="3">
        <f>CRI!H123*Planck!N123</f>
        <v>14.067344682808239</v>
      </c>
      <c r="S123" s="3">
        <f>CRI!I123*Planck!L123</f>
        <v>0.14773955219883828</v>
      </c>
      <c r="T123" s="3">
        <f>CRI!I123*Planck!M123</f>
        <v>13.23618873616498</v>
      </c>
      <c r="U123" s="3">
        <f>CRI!I123*Planck!N123</f>
        <v>10.123317744620632</v>
      </c>
      <c r="V123" s="3">
        <f>CRI!J123*Planck!L123</f>
        <v>0.13660502350618212</v>
      </c>
      <c r="W123" s="3">
        <f>CRI!J123*Planck!M123</f>
        <v>12.238631067478613</v>
      </c>
      <c r="X123" s="3">
        <f>CRI!J123*Planck!N123</f>
        <v>9.3603644919896158</v>
      </c>
    </row>
    <row r="124" spans="1:24" x14ac:dyDescent="0.25">
      <c r="A124" s="3">
        <f>CRI!C124*Planck!L124</f>
        <v>8.01070067849603E-2</v>
      </c>
      <c r="B124" s="3">
        <f>CRI!C124*Planck!M124</f>
        <v>9.646767681314449</v>
      </c>
      <c r="C124" s="3">
        <f>CRI!C124*Planck!N124</f>
        <v>6.7038825794761854</v>
      </c>
      <c r="D124" s="3">
        <f>CRI!D124*Planck!L124</f>
        <v>7.6602325238118288E-2</v>
      </c>
      <c r="E124" s="3">
        <f>CRI!D124*Planck!M124</f>
        <v>9.2247215952569412</v>
      </c>
      <c r="F124" s="3">
        <f>CRI!D124*Planck!N124</f>
        <v>6.4105877166241019</v>
      </c>
      <c r="G124" s="3">
        <f>CRI!E124*Planck!L124</f>
        <v>7.4242029502489995E-2</v>
      </c>
      <c r="H124" s="3">
        <f>CRI!E124*Planck!M124</f>
        <v>8.9404864760753551</v>
      </c>
      <c r="I124" s="3">
        <f>CRI!E124*Planck!N124</f>
        <v>6.2130626049073934</v>
      </c>
      <c r="J124" s="3">
        <f>CRI!F124*Planck!L124</f>
        <v>0.1344295707610115</v>
      </c>
      <c r="K124" s="3">
        <f>CRI!F124*Planck!M124</f>
        <v>16.18848201520581</v>
      </c>
      <c r="L124" s="3">
        <f>CRI!F124*Planck!N124</f>
        <v>11.249952953683474</v>
      </c>
      <c r="M124" s="3">
        <f>CRI!G124*Planck!L124</f>
        <v>0.14716086291076411</v>
      </c>
      <c r="N124" s="3">
        <f>CRI!G124*Planck!M124</f>
        <v>17.721629021700426</v>
      </c>
      <c r="O124" s="3">
        <f>CRI!G124*Planck!N124</f>
        <v>12.315391435064509</v>
      </c>
      <c r="P124" s="3">
        <f>CRI!H124*Planck!L124</f>
        <v>0.15817557634369617</v>
      </c>
      <c r="Q124" s="3">
        <f>CRI!H124*Planck!M124</f>
        <v>19.048059577881165</v>
      </c>
      <c r="R124" s="3">
        <f>CRI!H124*Planck!N124</f>
        <v>13.237175289742487</v>
      </c>
      <c r="S124" s="3">
        <f>CRI!I124*Planck!L124</f>
        <v>0.113866388215765</v>
      </c>
      <c r="T124" s="3">
        <f>CRI!I124*Planck!M124</f>
        <v>13.712191204154109</v>
      </c>
      <c r="U124" s="3">
        <f>CRI!I124*Planck!N124</f>
        <v>9.5290902379697204</v>
      </c>
      <c r="V124" s="3">
        <f>CRI!J124*Planck!L124</f>
        <v>0.1053907808014634</v>
      </c>
      <c r="W124" s="3">
        <f>CRI!J124*Planck!M124</f>
        <v>12.691528730729322</v>
      </c>
      <c r="X124" s="3">
        <f>CRI!J124*Planck!N124</f>
        <v>8.8197955186233568</v>
      </c>
    </row>
    <row r="125" spans="1:24" x14ac:dyDescent="0.25">
      <c r="A125" s="3">
        <f>CRI!C125*Planck!L125</f>
        <v>6.5856551007575037E-2</v>
      </c>
      <c r="B125" s="3">
        <f>CRI!C125*Planck!M125</f>
        <v>10.094845027524755</v>
      </c>
      <c r="C125" s="3">
        <f>CRI!C125*Planck!N125</f>
        <v>6.3760932589819719</v>
      </c>
      <c r="D125" s="3">
        <f>CRI!D125*Planck!L125</f>
        <v>6.3919593624999299E-2</v>
      </c>
      <c r="E125" s="3">
        <f>CRI!D125*Planck!M125</f>
        <v>9.7979378208328498</v>
      </c>
      <c r="F125" s="3">
        <f>CRI!D125*Planck!N125</f>
        <v>6.1885611043060313</v>
      </c>
      <c r="G125" s="3">
        <f>CRI!E125*Planck!L125</f>
        <v>6.2276114633722915E-2</v>
      </c>
      <c r="H125" s="3">
        <f>CRI!E125*Planck!M125</f>
        <v>9.5460165545488103</v>
      </c>
      <c r="I125" s="3">
        <f>CRI!E125*Planck!N125</f>
        <v>6.0294429124597793</v>
      </c>
      <c r="J125" s="3">
        <f>CRI!F125*Planck!L125</f>
        <v>0.11111091894593542</v>
      </c>
      <c r="K125" s="3">
        <f>CRI!F125*Planck!M125</f>
        <v>17.031677038417435</v>
      </c>
      <c r="L125" s="3">
        <f>CRI!F125*Planck!N125</f>
        <v>10.757526327319852</v>
      </c>
      <c r="M125" s="3">
        <f>CRI!G125*Planck!L125</f>
        <v>0.12053157530664468</v>
      </c>
      <c r="N125" s="3">
        <f>CRI!G125*Planck!M125</f>
        <v>18.475725725509879</v>
      </c>
      <c r="O125" s="3">
        <f>CRI!G125*Planck!N125</f>
        <v>11.669614534152833</v>
      </c>
      <c r="P125" s="3">
        <f>CRI!H125*Planck!L125</f>
        <v>0.12866092674563678</v>
      </c>
      <c r="Q125" s="3">
        <f>CRI!H125*Planck!M125</f>
        <v>19.721836274807721</v>
      </c>
      <c r="R125" s="3">
        <f>CRI!H125*Planck!N125</f>
        <v>12.45668130453519</v>
      </c>
      <c r="S125" s="3">
        <f>CRI!I125*Planck!L125</f>
        <v>9.2680475972336002E-2</v>
      </c>
      <c r="T125" s="3">
        <f>CRI!I125*Planck!M125</f>
        <v>14.206559980803556</v>
      </c>
      <c r="U125" s="3">
        <f>CRI!I125*Planck!N125</f>
        <v>8.97312946161545</v>
      </c>
      <c r="V125" s="3">
        <f>CRI!J125*Planck!L125</f>
        <v>8.5871777294190987E-2</v>
      </c>
      <c r="W125" s="3">
        <f>CRI!J125*Planck!M125</f>
        <v>13.162886163341103</v>
      </c>
      <c r="X125" s="3">
        <f>CRI!J125*Planck!N125</f>
        <v>8.3139255239666898</v>
      </c>
    </row>
    <row r="126" spans="1:24" x14ac:dyDescent="0.25">
      <c r="A126" s="3">
        <f>CRI!C126*Planck!L126</f>
        <v>6.0619029512964447E-2</v>
      </c>
      <c r="B126" s="3">
        <f>CRI!C126*Planck!M126</f>
        <v>10.552387567965445</v>
      </c>
      <c r="C126" s="3">
        <f>CRI!C126*Planck!N126</f>
        <v>6.0571321322694738</v>
      </c>
      <c r="D126" s="3">
        <f>CRI!D126*Planck!L126</f>
        <v>5.9728763391946278E-2</v>
      </c>
      <c r="E126" s="3">
        <f>CRI!D126*Planck!M126</f>
        <v>10.397412583656207</v>
      </c>
      <c r="F126" s="3">
        <f>CRI!D126*Planck!N126</f>
        <v>5.9681755856006298</v>
      </c>
      <c r="G126" s="3">
        <f>CRI!E126*Planck!L126</f>
        <v>5.8460808613526455E-2</v>
      </c>
      <c r="H126" s="3">
        <f>CRI!E126*Planck!M126</f>
        <v>10.176690636306684</v>
      </c>
      <c r="I126" s="3">
        <f>CRI!E126*Planck!N126</f>
        <v>5.8414798979207614</v>
      </c>
      <c r="J126" s="3">
        <f>CRI!F126*Planck!L126</f>
        <v>0.10278527033573411</v>
      </c>
      <c r="K126" s="3">
        <f>CRI!F126*Planck!M126</f>
        <v>17.892566370248485</v>
      </c>
      <c r="L126" s="3">
        <f>CRI!F126*Planck!N126</f>
        <v>10.270437660857452</v>
      </c>
      <c r="M126" s="3">
        <f>CRI!G126*Planck!L126</f>
        <v>0.11058184333495383</v>
      </c>
      <c r="N126" s="3">
        <f>CRI!G126*Planck!M126</f>
        <v>19.249771535865758</v>
      </c>
      <c r="O126" s="3">
        <f>CRI!G126*Planck!N126</f>
        <v>11.049481357442177</v>
      </c>
      <c r="P126" s="3">
        <f>CRI!H126*Planck!L126</f>
        <v>0.11727232812321157</v>
      </c>
      <c r="Q126" s="3">
        <f>CRI!H126*Planck!M126</f>
        <v>20.414432024007915</v>
      </c>
      <c r="R126" s="3">
        <f>CRI!H126*Planck!N126</f>
        <v>11.718003283923187</v>
      </c>
      <c r="S126" s="3">
        <f>CRI!I126*Planck!L126</f>
        <v>8.4521325974240141E-2</v>
      </c>
      <c r="T126" s="3">
        <f>CRI!I126*Planck!M126</f>
        <v>14.713231086086223</v>
      </c>
      <c r="U126" s="3">
        <f>CRI!I126*Planck!N126</f>
        <v>8.4454806276814693</v>
      </c>
      <c r="V126" s="3">
        <f>CRI!J126*Planck!L126</f>
        <v>7.8424351933327835E-2</v>
      </c>
      <c r="W126" s="3">
        <f>CRI!J126*Planck!M126</f>
        <v>13.651887254150223</v>
      </c>
      <c r="X126" s="3">
        <f>CRI!J126*Planck!N126</f>
        <v>7.8362630656463557</v>
      </c>
    </row>
    <row r="127" spans="1:24" x14ac:dyDescent="0.25">
      <c r="A127" s="3">
        <f>CRI!C127*Planck!L127</f>
        <v>6.4931838875121287E-2</v>
      </c>
      <c r="B127" s="3">
        <f>CRI!C127*Planck!M127</f>
        <v>11.019474155765375</v>
      </c>
      <c r="C127" s="3">
        <f>CRI!C127*Planck!N127</f>
        <v>5.7437622471617695</v>
      </c>
      <c r="D127" s="3">
        <f>CRI!D127*Planck!L127</f>
        <v>6.4931838875121287E-2</v>
      </c>
      <c r="E127" s="3">
        <f>CRI!D127*Planck!M127</f>
        <v>11.019474155765375</v>
      </c>
      <c r="F127" s="3">
        <f>CRI!D127*Planck!N127</f>
        <v>5.7437622471617695</v>
      </c>
      <c r="G127" s="3">
        <f>CRI!E127*Planck!L127</f>
        <v>6.37774950728969E-2</v>
      </c>
      <c r="H127" s="3">
        <f>CRI!E127*Planck!M127</f>
        <v>10.823572392996212</v>
      </c>
      <c r="I127" s="3">
        <f>CRI!E127*Planck!N127</f>
        <v>5.6416509183233385</v>
      </c>
      <c r="J127" s="3">
        <f>CRI!F127*Planck!L127</f>
        <v>0.11052841906298423</v>
      </c>
      <c r="K127" s="3">
        <f>CRI!F127*Planck!M127</f>
        <v>18.757593785147282</v>
      </c>
      <c r="L127" s="3">
        <f>CRI!F127*Planck!N127</f>
        <v>9.7771597362798133</v>
      </c>
      <c r="M127" s="3">
        <f>CRI!G127*Planck!L127</f>
        <v>0.11803165377744268</v>
      </c>
      <c r="N127" s="3">
        <f>CRI!G127*Planck!M127</f>
        <v>20.030955243146835</v>
      </c>
      <c r="O127" s="3">
        <f>CRI!G127*Planck!N127</f>
        <v>10.440883373729616</v>
      </c>
      <c r="P127" s="3">
        <f>CRI!H127*Planck!L127</f>
        <v>0.12438054468967677</v>
      </c>
      <c r="Q127" s="3">
        <f>CRI!H127*Planck!M127</f>
        <v>21.10841493837723</v>
      </c>
      <c r="R127" s="3">
        <f>CRI!H127*Planck!N127</f>
        <v>11.002495682340991</v>
      </c>
      <c r="S127" s="3">
        <f>CRI!I127*Planck!L127</f>
        <v>8.9750230622945418E-2</v>
      </c>
      <c r="T127" s="3">
        <f>CRI!I127*Planck!M127</f>
        <v>15.231362055302363</v>
      </c>
      <c r="U127" s="3">
        <f>CRI!I127*Planck!N127</f>
        <v>7.9391558171880465</v>
      </c>
      <c r="V127" s="3">
        <f>CRI!J127*Planck!L127</f>
        <v>8.3401339710711328E-2</v>
      </c>
      <c r="W127" s="3">
        <f>CRI!J127*Planck!M127</f>
        <v>14.153902360071969</v>
      </c>
      <c r="X127" s="3">
        <f>CRI!J127*Planck!N127</f>
        <v>7.3775435085766725</v>
      </c>
    </row>
    <row r="128" spans="1:24" x14ac:dyDescent="0.25">
      <c r="A128" s="3">
        <f>CRI!C128*Planck!L128</f>
        <v>7.8996951430100923E-2</v>
      </c>
      <c r="B128" s="3">
        <f>CRI!C128*Planck!M128</f>
        <v>11.493158323135278</v>
      </c>
      <c r="C128" s="3">
        <f>CRI!C128*Planck!N128</f>
        <v>5.4321124181794209</v>
      </c>
      <c r="D128" s="3">
        <f>CRI!D128*Planck!L128</f>
        <v>8.0154030612166319E-2</v>
      </c>
      <c r="E128" s="3">
        <f>CRI!D128*Planck!M128</f>
        <v>11.66150018938626</v>
      </c>
      <c r="F128" s="3">
        <f>CRI!D128*Planck!N128</f>
        <v>5.5116773137852446</v>
      </c>
      <c r="G128" s="3">
        <f>CRI!E128*Planck!L128</f>
        <v>7.8961888424583793E-2</v>
      </c>
      <c r="H128" s="3">
        <f>CRI!E128*Planck!M128</f>
        <v>11.488057054461006</v>
      </c>
      <c r="I128" s="3">
        <f>CRI!E128*Planck!N128</f>
        <v>5.4297013607368205</v>
      </c>
      <c r="J128" s="3">
        <f>CRI!F128*Planck!L128</f>
        <v>0.13488738222441113</v>
      </c>
      <c r="K128" s="3">
        <f>CRI!F128*Planck!M128</f>
        <v>19.62458058992517</v>
      </c>
      <c r="L128" s="3">
        <f>CRI!F128*Planck!N128</f>
        <v>9.2753379816849666</v>
      </c>
      <c r="M128" s="3">
        <f>CRI!G128*Planck!L128</f>
        <v>0.14305706250990313</v>
      </c>
      <c r="N128" s="3">
        <f>CRI!G128*Planck!M128</f>
        <v>20.813176191030593</v>
      </c>
      <c r="O128" s="3">
        <f>CRI!G128*Planck!N128</f>
        <v>9.837114365810935</v>
      </c>
      <c r="P128" s="3">
        <f>CRI!H128*Planck!L128</f>
        <v>0.1498943485857441</v>
      </c>
      <c r="Q128" s="3">
        <f>CRI!H128*Planck!M128</f>
        <v>21.807923582513673</v>
      </c>
      <c r="R128" s="3">
        <f>CRI!H128*Planck!N128</f>
        <v>10.307270567118074</v>
      </c>
      <c r="S128" s="3">
        <f>CRI!I128*Planck!L128</f>
        <v>0.10827456103690709</v>
      </c>
      <c r="T128" s="3">
        <f>CRI!I128*Planck!M128</f>
        <v>15.752717666152568</v>
      </c>
      <c r="U128" s="3">
        <f>CRI!I128*Planck!N128</f>
        <v>7.4453453827510216</v>
      </c>
      <c r="V128" s="3">
        <f>CRI!J128*Planck!L128</f>
        <v>0.10084120386727487</v>
      </c>
      <c r="W128" s="3">
        <f>CRI!J128*Planck!M128</f>
        <v>14.671248707206862</v>
      </c>
      <c r="X128" s="3">
        <f>CRI!J128*Planck!N128</f>
        <v>6.9342012049196695</v>
      </c>
    </row>
    <row r="129" spans="1:24" x14ac:dyDescent="0.25">
      <c r="A129" s="3">
        <f>CRI!C129*Planck!L129</f>
        <v>0.10335038319332904</v>
      </c>
      <c r="B129" s="3">
        <f>CRI!C129*Planck!M129</f>
        <v>11.968942859351801</v>
      </c>
      <c r="C129" s="3">
        <f>CRI!C129*Planck!N129</f>
        <v>5.1214977773219861</v>
      </c>
      <c r="D129" s="3">
        <f>CRI!D129*Planck!L129</f>
        <v>0.10642110411304213</v>
      </c>
      <c r="E129" s="3">
        <f>CRI!D129*Planck!M129</f>
        <v>12.324561117257153</v>
      </c>
      <c r="F129" s="3">
        <f>CRI!D129*Planck!N129</f>
        <v>5.273666447424235</v>
      </c>
      <c r="G129" s="3">
        <f>CRI!E129*Planck!L129</f>
        <v>0.10509198610301707</v>
      </c>
      <c r="H129" s="3">
        <f>CRI!E129*Planck!M129</f>
        <v>12.170636796671255</v>
      </c>
      <c r="I129" s="3">
        <f>CRI!E129*Planck!N129</f>
        <v>5.2078023961859481</v>
      </c>
      <c r="J129" s="3">
        <f>CRI!F129*Planck!L129</f>
        <v>0.17704768526644346</v>
      </c>
      <c r="K129" s="3">
        <f>CRI!F129*Planck!M129</f>
        <v>20.503781049080267</v>
      </c>
      <c r="L129" s="3">
        <f>CRI!F129*Planck!N129</f>
        <v>8.773545859775977</v>
      </c>
      <c r="M129" s="3">
        <f>CRI!G129*Planck!L129</f>
        <v>0.18644317464765522</v>
      </c>
      <c r="N129" s="3">
        <f>CRI!G129*Planck!M129</f>
        <v>21.591866763566795</v>
      </c>
      <c r="O129" s="3">
        <f>CRI!G129*Planck!N129</f>
        <v>9.2391365668052501</v>
      </c>
      <c r="P129" s="3">
        <f>CRI!H129*Planck!L129</f>
        <v>0.19441788270780566</v>
      </c>
      <c r="Q129" s="3">
        <f>CRI!H129*Planck!M129</f>
        <v>22.51541268708219</v>
      </c>
      <c r="R129" s="3">
        <f>CRI!H129*Planck!N129</f>
        <v>9.6343208742349731</v>
      </c>
      <c r="S129" s="3">
        <f>CRI!I129*Planck!L129</f>
        <v>0.14061151912954922</v>
      </c>
      <c r="T129" s="3">
        <f>CRI!I129*Planck!M129</f>
        <v>16.28413157094959</v>
      </c>
      <c r="U129" s="3">
        <f>CRI!I129*Planck!N129</f>
        <v>6.9679623861746576</v>
      </c>
      <c r="V129" s="3">
        <f>CRI!J129*Planck!L129</f>
        <v>0.1312618614038556</v>
      </c>
      <c r="W129" s="3">
        <f>CRI!J129*Planck!M129</f>
        <v>15.201353591655678</v>
      </c>
      <c r="X129" s="3">
        <f>CRI!J129*Planck!N129</f>
        <v>6.5046428533260165</v>
      </c>
    </row>
    <row r="130" spans="1:24" x14ac:dyDescent="0.25">
      <c r="A130" s="3">
        <f>CRI!C130*Planck!L130</f>
        <v>0.1391288584202052</v>
      </c>
      <c r="B130" s="3">
        <f>CRI!C130*Planck!M130</f>
        <v>12.458652609610333</v>
      </c>
      <c r="C130" s="3">
        <f>CRI!C130*Planck!N130</f>
        <v>4.8185886523843529</v>
      </c>
      <c r="D130" s="3">
        <f>CRI!D130*Planck!L130</f>
        <v>0.14529045533872625</v>
      </c>
      <c r="E130" s="3">
        <f>CRI!D130*Planck!M130</f>
        <v>13.010408703924343</v>
      </c>
      <c r="F130" s="3">
        <f>CRI!D130*Planck!N130</f>
        <v>5.0319893898681602</v>
      </c>
      <c r="G130" s="3">
        <f>CRI!E130*Planck!L130</f>
        <v>0.14368844013991078</v>
      </c>
      <c r="H130" s="3">
        <f>CRI!E130*Planck!M130</f>
        <v>12.866952119402699</v>
      </c>
      <c r="I130" s="3">
        <f>CRI!E130*Planck!N130</f>
        <v>4.9765051981223696</v>
      </c>
      <c r="J130" s="3">
        <f>CRI!F130*Planck!L130</f>
        <v>0.2388851125310609</v>
      </c>
      <c r="K130" s="3">
        <f>CRI!F130*Planck!M130</f>
        <v>21.391583776554146</v>
      </c>
      <c r="L130" s="3">
        <f>CRI!F130*Planck!N130</f>
        <v>8.2735465922471825</v>
      </c>
      <c r="M130" s="3">
        <f>CRI!G130*Planck!L130</f>
        <v>0.2499143710152136</v>
      </c>
      <c r="N130" s="3">
        <f>CRI!G130*Planck!M130</f>
        <v>22.379227185376223</v>
      </c>
      <c r="O130" s="3">
        <f>CRI!G130*Planck!N130</f>
        <v>8.6555339123431967</v>
      </c>
      <c r="P130" s="3">
        <f>CRI!H130*Planck!L130</f>
        <v>0.25927999833136556</v>
      </c>
      <c r="Q130" s="3">
        <f>CRI!H130*Planck!M130</f>
        <v>23.217896448733516</v>
      </c>
      <c r="R130" s="3">
        <f>CRI!H130*Planck!N130</f>
        <v>8.9799030333185819</v>
      </c>
      <c r="S130" s="3">
        <f>CRI!I130*Planck!L130</f>
        <v>0.18786709004570668</v>
      </c>
      <c r="T130" s="3">
        <f>CRI!I130*Planck!M130</f>
        <v>16.823043315634148</v>
      </c>
      <c r="U130" s="3">
        <f>CRI!I130*Planck!N130</f>
        <v>6.5065884858812639</v>
      </c>
      <c r="V130" s="3">
        <f>CRI!J130*Planck!L130</f>
        <v>0.17579036008540541</v>
      </c>
      <c r="W130" s="3">
        <f>CRI!J130*Planck!M130</f>
        <v>15.741601370778689</v>
      </c>
      <c r="X130" s="3">
        <f>CRI!J130*Planck!N130</f>
        <v>6.0883230404130027</v>
      </c>
    </row>
    <row r="131" spans="1:24" x14ac:dyDescent="0.25">
      <c r="A131" s="3">
        <f>CRI!C131*Planck!L131</f>
        <v>0.18718261523532584</v>
      </c>
      <c r="B131" s="3">
        <f>CRI!C131*Planck!M131</f>
        <v>12.947127304533986</v>
      </c>
      <c r="C131" s="3">
        <f>CRI!C131*Planck!N131</f>
        <v>4.5189472721823174</v>
      </c>
      <c r="D131" s="3">
        <f>CRI!D131*Planck!L131</f>
        <v>0.19812024481082963</v>
      </c>
      <c r="E131" s="3">
        <f>CRI!D131*Planck!M131</f>
        <v>13.703665951810873</v>
      </c>
      <c r="F131" s="3">
        <f>CRI!D131*Planck!N131</f>
        <v>4.7830026240761052</v>
      </c>
      <c r="G131" s="3">
        <f>CRI!E131*Planck!L131</f>
        <v>0.19646302820848058</v>
      </c>
      <c r="H131" s="3">
        <f>CRI!E131*Planck!M131</f>
        <v>13.589038884041647</v>
      </c>
      <c r="I131" s="3">
        <f>CRI!E131*Planck!N131</f>
        <v>4.7429942374255312</v>
      </c>
      <c r="J131" s="3">
        <f>CRI!F131*Planck!L131</f>
        <v>0.32224576832677393</v>
      </c>
      <c r="K131" s="3">
        <f>CRI!F131*Planck!M131</f>
        <v>22.289233327725839</v>
      </c>
      <c r="L131" s="3">
        <f>CRI!F131*Planck!N131</f>
        <v>7.7796307842040875</v>
      </c>
      <c r="M131" s="3">
        <f>CRI!G131*Planck!L131</f>
        <v>0.33500633616486164</v>
      </c>
      <c r="N131" s="3">
        <f>CRI!G131*Planck!M131</f>
        <v>23.171861749548871</v>
      </c>
      <c r="O131" s="3">
        <f>CRI!G131*Planck!N131</f>
        <v>8.0876953614135054</v>
      </c>
      <c r="P131" s="3">
        <f>CRI!H131*Planck!L131</f>
        <v>0.3459439657403654</v>
      </c>
      <c r="Q131" s="3">
        <f>CRI!H131*Planck!M131</f>
        <v>23.928400396825758</v>
      </c>
      <c r="R131" s="3">
        <f>CRI!H131*Planck!N131</f>
        <v>8.3517507133072932</v>
      </c>
      <c r="S131" s="3">
        <f>CRI!I131*Planck!L131</f>
        <v>0.25106831525588197</v>
      </c>
      <c r="T131" s="3">
        <f>CRI!I131*Planck!M131</f>
        <v>17.366000767037615</v>
      </c>
      <c r="U131" s="3">
        <f>CRI!I131*Planck!N131</f>
        <v>6.06127057756194</v>
      </c>
      <c r="V131" s="3">
        <f>CRI!J131*Planck!L131</f>
        <v>0.23549047919380084</v>
      </c>
      <c r="W131" s="3">
        <f>CRI!J131*Planck!M131</f>
        <v>16.2885063300069</v>
      </c>
      <c r="X131" s="3">
        <f>CRI!J131*Planck!N131</f>
        <v>5.6851917430465457</v>
      </c>
    </row>
    <row r="132" spans="1:24" x14ac:dyDescent="0.25">
      <c r="A132" s="3">
        <f>CRI!C132*Planck!L132</f>
        <v>0.24861035393272884</v>
      </c>
      <c r="B132" s="3">
        <f>CRI!C132*Planck!M132</f>
        <v>13.446344949264798</v>
      </c>
      <c r="C132" s="3">
        <f>CRI!C132*Planck!N132</f>
        <v>4.2290492464685716</v>
      </c>
      <c r="D132" s="3">
        <f>CRI!D132*Planck!L132</f>
        <v>0.26621108695451495</v>
      </c>
      <c r="E132" s="3">
        <f>CRI!D132*Planck!M132</f>
        <v>14.398298573991509</v>
      </c>
      <c r="F132" s="3">
        <f>CRI!D132*Planck!N132</f>
        <v>4.5284509630327179</v>
      </c>
      <c r="G132" s="3">
        <f>CRI!E132*Planck!L132</f>
        <v>0.26511104114065331</v>
      </c>
      <c r="H132" s="3">
        <f>CRI!E132*Planck!M132</f>
        <v>14.338801472446089</v>
      </c>
      <c r="I132" s="3">
        <f>CRI!E132*Planck!N132</f>
        <v>4.5097383557474586</v>
      </c>
      <c r="J132" s="3">
        <f>CRI!F132*Planck!L132</f>
        <v>0.42901786740603648</v>
      </c>
      <c r="K132" s="3">
        <f>CRI!F132*Planck!M132</f>
        <v>23.203869602713592</v>
      </c>
      <c r="L132" s="3">
        <f>CRI!F132*Planck!N132</f>
        <v>7.297916841251074</v>
      </c>
      <c r="M132" s="3">
        <f>CRI!G132*Planck!L132</f>
        <v>0.44331846298623773</v>
      </c>
      <c r="N132" s="3">
        <f>CRI!G132*Planck!M132</f>
        <v>23.977331922804044</v>
      </c>
      <c r="O132" s="3">
        <f>CRI!G132*Planck!N132</f>
        <v>7.5411807359594434</v>
      </c>
      <c r="P132" s="3">
        <f>CRI!H132*Planck!L132</f>
        <v>0.45541896693871564</v>
      </c>
      <c r="Q132" s="3">
        <f>CRI!H132*Planck!M132</f>
        <v>24.631800039803657</v>
      </c>
      <c r="R132" s="3">
        <f>CRI!H132*Planck!N132</f>
        <v>7.7470194160972934</v>
      </c>
      <c r="S132" s="3">
        <f>CRI!I132*Planck!L132</f>
        <v>0.33111378997235125</v>
      </c>
      <c r="T132" s="3">
        <f>CRI!I132*Planck!M132</f>
        <v>17.908627565171258</v>
      </c>
      <c r="U132" s="3">
        <f>CRI!I132*Planck!N132</f>
        <v>5.6324947928630085</v>
      </c>
      <c r="V132" s="3">
        <f>CRI!J132*Planck!L132</f>
        <v>0.31131296532284186</v>
      </c>
      <c r="W132" s="3">
        <f>CRI!J132*Planck!M132</f>
        <v>16.837679737353707</v>
      </c>
      <c r="X132" s="3">
        <f>CRI!J132*Planck!N132</f>
        <v>5.2956678617283428</v>
      </c>
    </row>
    <row r="133" spans="1:24" x14ac:dyDescent="0.25">
      <c r="A133" s="3">
        <f>CRI!C133*Planck!L133</f>
        <v>0.3229699011993577</v>
      </c>
      <c r="B133" s="3">
        <f>CRI!C133*Planck!M133</f>
        <v>13.918043069463565</v>
      </c>
      <c r="C133" s="3">
        <f>CRI!C133*Planck!N133</f>
        <v>3.9379605328981553</v>
      </c>
      <c r="D133" s="3">
        <f>CRI!D133*Planck!L133</f>
        <v>0.34955060988213671</v>
      </c>
      <c r="E133" s="3">
        <f>CRI!D133*Planck!M133</f>
        <v>15.06351033093269</v>
      </c>
      <c r="F133" s="3">
        <f>CRI!D133*Planck!N133</f>
        <v>4.2620581696764992</v>
      </c>
      <c r="G133" s="3">
        <f>CRI!E133*Planck!L133</f>
        <v>0.34997933098992345</v>
      </c>
      <c r="H133" s="3">
        <f>CRI!E133*Planck!M133</f>
        <v>15.081985609343482</v>
      </c>
      <c r="I133" s="3">
        <f>CRI!E133*Planck!N133</f>
        <v>4.2672855509148597</v>
      </c>
      <c r="J133" s="3">
        <f>CRI!F133*Planck!L133</f>
        <v>0.5587665104820746</v>
      </c>
      <c r="K133" s="3">
        <f>CRI!F133*Planck!M133</f>
        <v>24.079446195399353</v>
      </c>
      <c r="L133" s="3">
        <f>CRI!F133*Planck!N133</f>
        <v>6.8130202139963663</v>
      </c>
      <c r="M133" s="3">
        <f>CRI!G133*Planck!L133</f>
        <v>0.57405756332646896</v>
      </c>
      <c r="N133" s="3">
        <f>CRI!G133*Planck!M133</f>
        <v>24.738397792050943</v>
      </c>
      <c r="O133" s="3">
        <f>CRI!G133*Planck!N133</f>
        <v>6.9994634781645528</v>
      </c>
      <c r="P133" s="3">
        <f>CRI!H133*Planck!L133</f>
        <v>0.58634756841635605</v>
      </c>
      <c r="Q133" s="3">
        <f>CRI!H133*Planck!M133</f>
        <v>25.268022439826993</v>
      </c>
      <c r="R133" s="3">
        <f>CRI!H133*Planck!N133</f>
        <v>7.1493150736642175</v>
      </c>
      <c r="S133" s="3">
        <f>CRI!I133*Planck!L133</f>
        <v>0.4272920374274688</v>
      </c>
      <c r="T133" s="3">
        <f>CRI!I133*Planck!M133</f>
        <v>18.413694149423034</v>
      </c>
      <c r="U133" s="3">
        <f>CRI!I133*Planck!N133</f>
        <v>5.2099566342325154</v>
      </c>
      <c r="V133" s="3">
        <f>CRI!J133*Planck!L133</f>
        <v>0.40256912021176577</v>
      </c>
      <c r="W133" s="3">
        <f>CRI!J133*Planck!M133</f>
        <v>17.34828642773401</v>
      </c>
      <c r="X133" s="3">
        <f>CRI!J133*Planck!N133</f>
        <v>4.9085109828203999</v>
      </c>
    </row>
    <row r="134" spans="1:24" x14ac:dyDescent="0.25">
      <c r="A134" s="3">
        <f>CRI!C134*Planck!L134</f>
        <v>0.41067087322070711</v>
      </c>
      <c r="B134" s="3">
        <f>CRI!C134*Planck!M134</f>
        <v>14.393469730659202</v>
      </c>
      <c r="C134" s="3">
        <f>CRI!C134*Planck!N134</f>
        <v>3.6577851153982861</v>
      </c>
      <c r="D134" s="3">
        <f>CRI!D134*Planck!L134</f>
        <v>0.44883055613059586</v>
      </c>
      <c r="E134" s="3">
        <f>CRI!D134*Planck!M134</f>
        <v>15.730916033065588</v>
      </c>
      <c r="F134" s="3">
        <f>CRI!D134*Planck!N134</f>
        <v>3.9976678031122863</v>
      </c>
      <c r="G134" s="3">
        <f>CRI!E134*Planck!L134</f>
        <v>0.45191967331853922</v>
      </c>
      <c r="H134" s="3">
        <f>CRI!E134*Planck!M134</f>
        <v>15.839185495641344</v>
      </c>
      <c r="I134" s="3">
        <f>CRI!E134*Planck!N134</f>
        <v>4.0251821159272287</v>
      </c>
      <c r="J134" s="3">
        <f>CRI!F134*Planck!L134</f>
        <v>0.71231408098458937</v>
      </c>
      <c r="K134" s="3">
        <f>CRI!F134*Planck!M134</f>
        <v>24.965664311585872</v>
      </c>
      <c r="L134" s="3">
        <f>CRI!F134*Planck!N134</f>
        <v>6.3444768373280009</v>
      </c>
      <c r="M134" s="3">
        <f>CRI!G134*Planck!L134</f>
        <v>0.72739624137278347</v>
      </c>
      <c r="N134" s="3">
        <f>CRI!G134*Planck!M134</f>
        <v>25.494274040632206</v>
      </c>
      <c r="O134" s="3">
        <f>CRI!G134*Planck!N134</f>
        <v>6.478811423424486</v>
      </c>
      <c r="P134" s="3">
        <f>CRI!H134*Planck!L134</f>
        <v>0.73866243346998861</v>
      </c>
      <c r="Q134" s="3">
        <f>CRI!H134*Planck!M134</f>
        <v>25.889139139437898</v>
      </c>
      <c r="R134" s="3">
        <f>CRI!H134*Planck!N134</f>
        <v>6.5791577407495714</v>
      </c>
      <c r="S134" s="3">
        <f>CRI!I134*Planck!L134</f>
        <v>0.53950523123552185</v>
      </c>
      <c r="T134" s="3">
        <f>CRI!I134*Planck!M134</f>
        <v>18.908943199259809</v>
      </c>
      <c r="U134" s="3">
        <f>CRI!I134*Planck!N134</f>
        <v>4.8052938086803145</v>
      </c>
      <c r="V134" s="3">
        <f>CRI!J134*Planck!L134</f>
        <v>0.50915919768337226</v>
      </c>
      <c r="W134" s="3">
        <f>CRI!J134*Planck!M134</f>
        <v>17.845354949250922</v>
      </c>
      <c r="X134" s="3">
        <f>CRI!J134*Planck!N134</f>
        <v>4.5350061474982288</v>
      </c>
    </row>
    <row r="135" spans="1:24" x14ac:dyDescent="0.25">
      <c r="A135" s="3">
        <f>CRI!C135*Planck!L135</f>
        <v>0.51195511878513922</v>
      </c>
      <c r="B135" s="3">
        <f>CRI!C135*Planck!M135</f>
        <v>14.868827815120477</v>
      </c>
      <c r="C135" s="3">
        <f>CRI!C135*Planck!N135</f>
        <v>3.3905364226859476</v>
      </c>
      <c r="D135" s="3">
        <f>CRI!D135*Planck!L135</f>
        <v>0.5645098035453836</v>
      </c>
      <c r="E135" s="3">
        <f>CRI!D135*Planck!M135</f>
        <v>16.395185360743465</v>
      </c>
      <c r="F135" s="3">
        <f>CRI!D135*Planck!N135</f>
        <v>3.7385914890855672</v>
      </c>
      <c r="G135" s="3">
        <f>CRI!E135*Planck!L135</f>
        <v>0.57198525439490111</v>
      </c>
      <c r="H135" s="3">
        <f>CRI!E135*Planck!M135</f>
        <v>16.612296563353631</v>
      </c>
      <c r="I135" s="3">
        <f>CRI!E135*Planck!N135</f>
        <v>3.7880993218062025</v>
      </c>
      <c r="J135" s="3">
        <f>CRI!F135*Planck!L135</f>
        <v>0.8900317087198284</v>
      </c>
      <c r="K135" s="3">
        <f>CRI!F135*Planck!M135</f>
        <v>25.849391365313434</v>
      </c>
      <c r="L135" s="3">
        <f>CRI!F135*Planck!N135</f>
        <v>5.8944325684659686</v>
      </c>
      <c r="M135" s="3">
        <f>CRI!G135*Planck!L135</f>
        <v>0.90362343753713281</v>
      </c>
      <c r="N135" s="3">
        <f>CRI!G135*Planck!M135</f>
        <v>26.244139006422824</v>
      </c>
      <c r="O135" s="3">
        <f>CRI!G135*Planck!N135</f>
        <v>5.9844468097762142</v>
      </c>
      <c r="P135" s="3">
        <f>CRI!H135*Planck!L135</f>
        <v>0.91200500364113746</v>
      </c>
      <c r="Q135" s="3">
        <f>CRI!H135*Planck!M135</f>
        <v>26.487566718440284</v>
      </c>
      <c r="R135" s="3">
        <f>CRI!H135*Planck!N135</f>
        <v>6.0399555919175336</v>
      </c>
      <c r="S135" s="3">
        <f>CRI!I135*Planck!L135</f>
        <v>0.66780694255689843</v>
      </c>
      <c r="T135" s="3">
        <f>CRI!I135*Planck!M135</f>
        <v>19.395267433174855</v>
      </c>
      <c r="U135" s="3">
        <f>CRI!I135*Planck!N135</f>
        <v>4.4226997230434399</v>
      </c>
      <c r="V135" s="3">
        <f>CRI!J135*Planck!L135</f>
        <v>0.63156233237741954</v>
      </c>
      <c r="W135" s="3">
        <f>CRI!J135*Planck!M135</f>
        <v>18.342607056883139</v>
      </c>
      <c r="X135" s="3">
        <f>CRI!J135*Planck!N135</f>
        <v>4.182661746216116</v>
      </c>
    </row>
    <row r="136" spans="1:24" x14ac:dyDescent="0.25">
      <c r="A136" s="3">
        <f>CRI!C136*Planck!L136</f>
        <v>0.62705378974835002</v>
      </c>
      <c r="B136" s="3">
        <f>CRI!C136*Planck!M136</f>
        <v>15.340405289417488</v>
      </c>
      <c r="C136" s="3">
        <f>CRI!C136*Planck!N136</f>
        <v>3.138176480223505</v>
      </c>
      <c r="D136" s="3">
        <f>CRI!D136*Planck!L136</f>
        <v>0.69697306187958186</v>
      </c>
      <c r="E136" s="3">
        <f>CRI!D136*Planck!M136</f>
        <v>17.050928357087049</v>
      </c>
      <c r="F136" s="3">
        <f>CRI!D136*Planck!N136</f>
        <v>3.4880970435050638</v>
      </c>
      <c r="G136" s="3">
        <f>CRI!E136*Planck!L136</f>
        <v>0.71112339076328357</v>
      </c>
      <c r="H136" s="3">
        <f>CRI!E136*Planck!M136</f>
        <v>17.397105644591601</v>
      </c>
      <c r="I136" s="3">
        <f>CRI!E136*Planck!N136</f>
        <v>3.5589143003596648</v>
      </c>
      <c r="J136" s="3">
        <f>CRI!F136*Planck!L136</f>
        <v>1.0917949834777687</v>
      </c>
      <c r="K136" s="3">
        <f>CRI!F136*Planck!M136</f>
        <v>26.709953457459211</v>
      </c>
      <c r="L136" s="3">
        <f>CRI!F136*Planck!N136</f>
        <v>5.4640373671148197</v>
      </c>
      <c r="M136" s="3">
        <f>CRI!G136*Planck!L136</f>
        <v>1.102615823212364</v>
      </c>
      <c r="N136" s="3">
        <f>CRI!G136*Planck!M136</f>
        <v>26.974677265550927</v>
      </c>
      <c r="O136" s="3">
        <f>CRI!G136*Planck!N136</f>
        <v>5.5181917400036316</v>
      </c>
      <c r="P136" s="3">
        <f>CRI!H136*Planck!L136</f>
        <v>1.1065002272196547</v>
      </c>
      <c r="Q136" s="3">
        <f>CRI!H136*Planck!M136</f>
        <v>27.069706324865901</v>
      </c>
      <c r="R136" s="3">
        <f>CRI!H136*Planck!N136</f>
        <v>5.5376317712970522</v>
      </c>
      <c r="S136" s="3">
        <f>CRI!I136*Planck!L136</f>
        <v>0.81267280981102519</v>
      </c>
      <c r="T136" s="3">
        <f>CRI!I136*Planck!M136</f>
        <v>19.881436766683105</v>
      </c>
      <c r="U136" s="3">
        <f>CRI!I136*Planck!N136</f>
        <v>4.0671322613162149</v>
      </c>
      <c r="V136" s="3">
        <f>CRI!J136*Planck!L136</f>
        <v>0.76938945087264354</v>
      </c>
      <c r="W136" s="3">
        <f>CRI!J136*Planck!M136</f>
        <v>18.822541534316237</v>
      </c>
      <c r="X136" s="3">
        <f>CRI!J136*Planck!N136</f>
        <v>3.8505147697609643</v>
      </c>
    </row>
    <row r="137" spans="1:24" x14ac:dyDescent="0.25">
      <c r="A137" s="3">
        <f>CRI!C137*Planck!L137</f>
        <v>0.75618733356859813</v>
      </c>
      <c r="B137" s="3">
        <f>CRI!C137*Planck!M137</f>
        <v>15.804575129773932</v>
      </c>
      <c r="C137" s="3">
        <f>CRI!C137*Planck!N137</f>
        <v>2.9026159848664057</v>
      </c>
      <c r="D137" s="3">
        <f>CRI!D137*Planck!L137</f>
        <v>0.84652829819847497</v>
      </c>
      <c r="E137" s="3">
        <f>CRI!D137*Planck!M137</f>
        <v>17.692732335543383</v>
      </c>
      <c r="F137" s="3">
        <f>CRI!D137*Planck!N137</f>
        <v>3.2493886910230114</v>
      </c>
      <c r="G137" s="3">
        <f>CRI!E137*Planck!L137</f>
        <v>0.86995002976918379</v>
      </c>
      <c r="H137" s="3">
        <f>CRI!E137*Planck!M137</f>
        <v>18.182254574076204</v>
      </c>
      <c r="I137" s="3">
        <f>CRI!E137*Planck!N137</f>
        <v>3.339292725952502</v>
      </c>
      <c r="J137" s="3">
        <f>CRI!F137*Planck!L137</f>
        <v>1.3183088912656091</v>
      </c>
      <c r="K137" s="3">
        <f>CRI!F137*Planck!M137</f>
        <v>27.553108854561632</v>
      </c>
      <c r="L137" s="3">
        <f>CRI!F137*Planck!N137</f>
        <v>5.0603128231741765</v>
      </c>
      <c r="M137" s="3">
        <f>CRI!G137*Planck!L137</f>
        <v>1.325000814571526</v>
      </c>
      <c r="N137" s="3">
        <f>CRI!G137*Planck!M137</f>
        <v>27.692972351285295</v>
      </c>
      <c r="O137" s="3">
        <f>CRI!G137*Planck!N137</f>
        <v>5.0859996902968883</v>
      </c>
      <c r="P137" s="3">
        <f>CRI!H137*Planck!L137</f>
        <v>1.3216548529185677</v>
      </c>
      <c r="Q137" s="3">
        <f>CRI!H137*Planck!M137</f>
        <v>27.623040602923464</v>
      </c>
      <c r="R137" s="3">
        <f>CRI!H137*Planck!N137</f>
        <v>5.0731562567355324</v>
      </c>
      <c r="S137" s="3">
        <f>CRI!I137*Planck!L137</f>
        <v>0.97367484101089397</v>
      </c>
      <c r="T137" s="3">
        <f>CRI!I137*Planck!M137</f>
        <v>20.350138773292979</v>
      </c>
      <c r="U137" s="3">
        <f>CRI!I137*Planck!N137</f>
        <v>3.7374391663545308</v>
      </c>
      <c r="V137" s="3">
        <f>CRI!J137*Planck!L137</f>
        <v>0.92348541621651814</v>
      </c>
      <c r="W137" s="3">
        <f>CRI!J137*Planck!M137</f>
        <v>19.301162547865509</v>
      </c>
      <c r="X137" s="3">
        <f>CRI!J137*Planck!N137</f>
        <v>3.5447876629341946</v>
      </c>
    </row>
    <row r="138" spans="1:24" x14ac:dyDescent="0.25">
      <c r="A138" s="3">
        <f>CRI!C138*Planck!L138</f>
        <v>0.89909668726559355</v>
      </c>
      <c r="B138" s="3">
        <f>CRI!C138*Planck!M138</f>
        <v>16.252907713380278</v>
      </c>
      <c r="C138" s="3">
        <f>CRI!C138*Planck!N138</f>
        <v>2.6833509686525736</v>
      </c>
      <c r="D138" s="3">
        <f>CRI!D138*Planck!L138</f>
        <v>1.0137225597456692</v>
      </c>
      <c r="E138" s="3">
        <f>CRI!D138*Planck!M138</f>
        <v>18.324991565285334</v>
      </c>
      <c r="F138" s="3">
        <f>CRI!D138*Planck!N138</f>
        <v>3.0254514905525034</v>
      </c>
      <c r="G138" s="3">
        <f>CRI!E138*Planck!L138</f>
        <v>1.049145138394026</v>
      </c>
      <c r="H138" s="3">
        <f>CRI!E138*Planck!M138</f>
        <v>18.965323033408772</v>
      </c>
      <c r="I138" s="3">
        <f>CRI!E138*Planck!N138</f>
        <v>3.1311700546118568</v>
      </c>
      <c r="J138" s="3">
        <f>CRI!F138*Planck!L138</f>
        <v>1.5693396360727028</v>
      </c>
      <c r="K138" s="3">
        <f>CRI!F138*Planck!M138</f>
        <v>28.368842458547338</v>
      </c>
      <c r="L138" s="3">
        <f>CRI!F138*Planck!N138</f>
        <v>4.6836887425396627</v>
      </c>
      <c r="M138" s="3">
        <f>CRI!G138*Planck!L138</f>
        <v>1.5705336555777036</v>
      </c>
      <c r="N138" s="3">
        <f>CRI!G138*Planck!M138</f>
        <v>28.390426665338016</v>
      </c>
      <c r="O138" s="3">
        <f>CRI!G138*Planck!N138</f>
        <v>4.6872522896427871</v>
      </c>
      <c r="P138" s="3">
        <f>CRI!H138*Planck!L138</f>
        <v>1.5577974475243619</v>
      </c>
      <c r="Q138" s="3">
        <f>CRI!H138*Planck!M138</f>
        <v>28.160195126237458</v>
      </c>
      <c r="R138" s="3">
        <f>CRI!H138*Planck!N138</f>
        <v>4.6492411205427953</v>
      </c>
      <c r="S138" s="3">
        <f>CRI!I138*Planck!L138</f>
        <v>1.1514328093224269</v>
      </c>
      <c r="T138" s="3">
        <f>CRI!I138*Planck!M138</f>
        <v>20.814370081810157</v>
      </c>
      <c r="U138" s="3">
        <f>CRI!I138*Planck!N138</f>
        <v>3.436447256446169</v>
      </c>
      <c r="V138" s="3">
        <f>CRI!J138*Planck!L138</f>
        <v>1.093721866580722</v>
      </c>
      <c r="W138" s="3">
        <f>CRI!J138*Planck!M138</f>
        <v>19.771133420260735</v>
      </c>
      <c r="X138" s="3">
        <f>CRI!J138*Planck!N138</f>
        <v>3.264209146461829</v>
      </c>
    </row>
    <row r="139" spans="1:24" x14ac:dyDescent="0.25">
      <c r="A139" s="3">
        <f>CRI!C139*Planck!L139</f>
        <v>1.0543934409432718</v>
      </c>
      <c r="B139" s="3">
        <f>CRI!C139*Planck!M139</f>
        <v>16.675013534013679</v>
      </c>
      <c r="C139" s="3">
        <f>CRI!C139*Planck!N139</f>
        <v>2.4787247147023481</v>
      </c>
      <c r="D139" s="3">
        <f>CRI!D139*Planck!L139</f>
        <v>1.1974095725605773</v>
      </c>
      <c r="E139" s="3">
        <f>CRI!D139*Planck!M139</f>
        <v>18.936783986765533</v>
      </c>
      <c r="F139" s="3">
        <f>CRI!D139*Planck!N139</f>
        <v>2.8149347158986768</v>
      </c>
      <c r="G139" s="3">
        <f>CRI!E139*Planck!L139</f>
        <v>1.2478858543078617</v>
      </c>
      <c r="H139" s="3">
        <f>CRI!E139*Planck!M139</f>
        <v>19.735055911266191</v>
      </c>
      <c r="I139" s="3">
        <f>CRI!E139*Planck!N139</f>
        <v>2.9335970692620879</v>
      </c>
      <c r="J139" s="3">
        <f>CRI!F139*Planck!L139</f>
        <v>1.8442537756924429</v>
      </c>
      <c r="K139" s="3">
        <f>CRI!F139*Planck!M139</f>
        <v>29.166490871107264</v>
      </c>
      <c r="L139" s="3">
        <f>CRI!F139*Planck!N139</f>
        <v>4.3355707997408981</v>
      </c>
      <c r="M139" s="3">
        <f>CRI!G139*Planck!L139</f>
        <v>1.8377105539844614</v>
      </c>
      <c r="N139" s="3">
        <f>CRI!G139*Planck!M139</f>
        <v>29.063011177190511</v>
      </c>
      <c r="O139" s="3">
        <f>CRI!G139*Planck!N139</f>
        <v>4.3201886428234184</v>
      </c>
      <c r="P139" s="3">
        <f>CRI!H139*Planck!L139</f>
        <v>1.8124724131108192</v>
      </c>
      <c r="Q139" s="3">
        <f>CRI!H139*Planck!M139</f>
        <v>28.66387521494018</v>
      </c>
      <c r="R139" s="3">
        <f>CRI!H139*Planck!N139</f>
        <v>4.2608574661417133</v>
      </c>
      <c r="S139" s="3">
        <f>CRI!I139*Planck!L139</f>
        <v>1.3450994339692981</v>
      </c>
      <c r="T139" s="3">
        <f>CRI!I139*Planck!M139</f>
        <v>21.272468506600784</v>
      </c>
      <c r="U139" s="3">
        <f>CRI!I139*Planck!N139</f>
        <v>3.1621319720360628</v>
      </c>
      <c r="V139" s="3">
        <f>CRI!J139*Planck!L139</f>
        <v>1.278732470931202</v>
      </c>
      <c r="W139" s="3">
        <f>CRI!J139*Planck!M139</f>
        <v>20.222888754016591</v>
      </c>
      <c r="X139" s="3">
        <f>CRI!J139*Planck!N139</f>
        <v>3.0061129518730607</v>
      </c>
    </row>
    <row r="140" spans="1:24" x14ac:dyDescent="0.25">
      <c r="A140" s="3">
        <f>CRI!C140*Planck!L140</f>
        <v>1.2221853480360947</v>
      </c>
      <c r="B140" s="3">
        <f>CRI!C140*Planck!M140</f>
        <v>17.087280531615367</v>
      </c>
      <c r="C140" s="3">
        <f>CRI!C140*Planck!N140</f>
        <v>2.2918718408994647</v>
      </c>
      <c r="D140" s="3">
        <f>CRI!D140*Planck!L140</f>
        <v>1.3967832548983941</v>
      </c>
      <c r="E140" s="3">
        <f>CRI!D140*Planck!M140</f>
        <v>19.528320607560421</v>
      </c>
      <c r="F140" s="3">
        <f>CRI!D140*Planck!N140</f>
        <v>2.6192821038851029</v>
      </c>
      <c r="G140" s="3">
        <f>CRI!E140*Planck!L140</f>
        <v>1.4667308635481973</v>
      </c>
      <c r="H140" s="3">
        <f>CRI!E140*Planck!M140</f>
        <v>20.506252811898655</v>
      </c>
      <c r="I140" s="3">
        <f>CRI!E140*Planck!N140</f>
        <v>2.7504495694911504</v>
      </c>
      <c r="J140" s="3">
        <f>CRI!F140*Planck!L140</f>
        <v>2.1407221623986254</v>
      </c>
      <c r="K140" s="3">
        <f>CRI!F140*Planck!M140</f>
        <v>29.929273974630643</v>
      </c>
      <c r="L140" s="3">
        <f>CRI!F140*Planck!N140</f>
        <v>4.0143345287804291</v>
      </c>
      <c r="M140" s="3">
        <f>CRI!G140*Planck!L140</f>
        <v>2.1249975061905304</v>
      </c>
      <c r="N140" s="3">
        <f>CRI!G140*Planck!M140</f>
        <v>29.709428750399567</v>
      </c>
      <c r="O140" s="3">
        <f>CRI!G140*Planck!N140</f>
        <v>3.984847269070543</v>
      </c>
      <c r="P140" s="3">
        <f>CRI!H140*Planck!L140</f>
        <v>2.0832458328104151</v>
      </c>
      <c r="Q140" s="3">
        <f>CRI!H140*Planck!M140</f>
        <v>29.125701775717054</v>
      </c>
      <c r="R140" s="3">
        <f>CRI!H140*Planck!N140</f>
        <v>3.9065535105304989</v>
      </c>
      <c r="S140" s="3">
        <f>CRI!I140*Planck!L140</f>
        <v>1.5518608988816784</v>
      </c>
      <c r="T140" s="3">
        <f>CRI!I140*Planck!M140</f>
        <v>21.696449370666894</v>
      </c>
      <c r="U140" s="3">
        <f>CRI!I140*Planck!N140</f>
        <v>2.9100874927481231</v>
      </c>
      <c r="V140" s="3">
        <f>CRI!J140*Planck!L140</f>
        <v>1.4775754540365387</v>
      </c>
      <c r="W140" s="3">
        <f>CRI!J140*Planck!M140</f>
        <v>20.657870207920087</v>
      </c>
      <c r="X140" s="3">
        <f>CRI!J140*Planck!N140</f>
        <v>2.7707856106703828</v>
      </c>
    </row>
    <row r="141" spans="1:24" x14ac:dyDescent="0.25">
      <c r="A141" s="3">
        <f>CRI!C141*Planck!L141</f>
        <v>1.4003883808502</v>
      </c>
      <c r="B141" s="3">
        <f>CRI!C141*Planck!M141</f>
        <v>17.469699401242938</v>
      </c>
      <c r="C141" s="3">
        <f>CRI!C141*Planck!N141</f>
        <v>2.1202409723317919</v>
      </c>
      <c r="D141" s="3">
        <f>CRI!D141*Planck!L141</f>
        <v>1.6106643793963431</v>
      </c>
      <c r="E141" s="3">
        <f>CRI!D141*Planck!M141</f>
        <v>20.092870612979997</v>
      </c>
      <c r="F141" s="3">
        <f>CRI!D141*Planck!N141</f>
        <v>2.4386067869244825</v>
      </c>
      <c r="G141" s="3">
        <f>CRI!E141*Planck!L141</f>
        <v>1.7052263669082179</v>
      </c>
      <c r="H141" s="3">
        <f>CRI!E141*Planck!M141</f>
        <v>21.272521572104353</v>
      </c>
      <c r="I141" s="3">
        <f>CRI!E141*Planck!N141</f>
        <v>2.5817772124217866</v>
      </c>
      <c r="J141" s="3">
        <f>CRI!F141*Planck!L141</f>
        <v>2.4567453202920655</v>
      </c>
      <c r="K141" s="3">
        <f>CRI!F141*Planck!M141</f>
        <v>30.64764235251371</v>
      </c>
      <c r="L141" s="3">
        <f>CRI!F141*Planck!N141</f>
        <v>3.7196053308477324</v>
      </c>
      <c r="M141" s="3">
        <f>CRI!G141*Planck!L141</f>
        <v>2.4293721133807336</v>
      </c>
      <c r="N141" s="3">
        <f>CRI!G141*Planck!M141</f>
        <v>30.306164443293508</v>
      </c>
      <c r="O141" s="3">
        <f>CRI!G141*Planck!N141</f>
        <v>3.6781612603090394</v>
      </c>
      <c r="P141" s="3">
        <f>CRI!H141*Planck!L141</f>
        <v>2.3677823978302359</v>
      </c>
      <c r="Q141" s="3">
        <f>CRI!H141*Planck!M141</f>
        <v>29.537839147548034</v>
      </c>
      <c r="R141" s="3">
        <f>CRI!H141*Planck!N141</f>
        <v>3.5849121015969794</v>
      </c>
      <c r="S141" s="3">
        <f>CRI!I141*Planck!L141</f>
        <v>1.7711709108309728</v>
      </c>
      <c r="T141" s="3">
        <f>CRI!I141*Planck!M141</f>
        <v>22.095172898862128</v>
      </c>
      <c r="U141" s="3">
        <f>CRI!I141*Planck!N141</f>
        <v>2.6816197459922755</v>
      </c>
      <c r="V141" s="3">
        <f>CRI!J141*Planck!L141</f>
        <v>1.6878070534191882</v>
      </c>
      <c r="W141" s="3">
        <f>CRI!J141*Planck!M141</f>
        <v>21.055217448055128</v>
      </c>
      <c r="X141" s="3">
        <f>CRI!J141*Planck!N141</f>
        <v>2.5554037129880727</v>
      </c>
    </row>
    <row r="142" spans="1:24" x14ac:dyDescent="0.25">
      <c r="A142" s="3">
        <f>CRI!C142*Planck!L142</f>
        <v>1.5898272645874354</v>
      </c>
      <c r="B142" s="3">
        <f>CRI!C142*Planck!M142</f>
        <v>17.840641028245283</v>
      </c>
      <c r="C142" s="3">
        <f>CRI!C142*Planck!N142</f>
        <v>1.9662394113433566</v>
      </c>
      <c r="D142" s="3">
        <f>CRI!D142*Planck!L142</f>
        <v>1.8371337279677031</v>
      </c>
      <c r="E142" s="3">
        <f>CRI!D142*Planck!M142</f>
        <v>20.615851854861216</v>
      </c>
      <c r="F142" s="3">
        <f>CRI!D142*Planck!N142</f>
        <v>2.272098875330101</v>
      </c>
      <c r="G142" s="3">
        <f>CRI!E142*Planck!L142</f>
        <v>1.9643199091346981</v>
      </c>
      <c r="H142" s="3">
        <f>CRI!E142*Planck!M142</f>
        <v>22.043103137120841</v>
      </c>
      <c r="I142" s="3">
        <f>CRI!E142*Planck!N142</f>
        <v>2.4293980282375696</v>
      </c>
      <c r="J142" s="3">
        <f>CRI!F142*Planck!L142</f>
        <v>2.7910300867201645</v>
      </c>
      <c r="K142" s="3">
        <f>CRI!F142*Planck!M142</f>
        <v>31.320236471808386</v>
      </c>
      <c r="L142" s="3">
        <f>CRI!F142*Planck!N142</f>
        <v>3.4518425221361149</v>
      </c>
      <c r="M142" s="3">
        <f>CRI!G142*Planck!L142</f>
        <v>2.7486346929978329</v>
      </c>
      <c r="N142" s="3">
        <f>CRI!G142*Planck!M142</f>
        <v>30.84448604438851</v>
      </c>
      <c r="O142" s="3">
        <f>CRI!G142*Planck!N142</f>
        <v>3.3994094711669587</v>
      </c>
      <c r="P142" s="3">
        <f>CRI!H142*Planck!L142</f>
        <v>2.6638439055531693</v>
      </c>
      <c r="Q142" s="3">
        <f>CRI!H142*Planck!M142</f>
        <v>29.892985189548764</v>
      </c>
      <c r="R142" s="3">
        <f>CRI!H142*Planck!N142</f>
        <v>3.2945433692286463</v>
      </c>
      <c r="S142" s="3">
        <f>CRI!I142*Planck!L142</f>
        <v>1.9996494039033075</v>
      </c>
      <c r="T142" s="3">
        <f>CRI!I142*Planck!M142</f>
        <v>22.439561826637398</v>
      </c>
      <c r="U142" s="3">
        <f>CRI!I142*Planck!N142</f>
        <v>2.4730922373785327</v>
      </c>
      <c r="V142" s="3">
        <f>CRI!J142*Planck!L142</f>
        <v>1.9077927175049225</v>
      </c>
      <c r="W142" s="3">
        <f>CRI!J142*Planck!M142</f>
        <v>21.40876923389434</v>
      </c>
      <c r="X142" s="3">
        <f>CRI!J142*Planck!N142</f>
        <v>2.3594872936120281</v>
      </c>
    </row>
    <row r="143" spans="1:24" x14ac:dyDescent="0.25">
      <c r="A143" s="3">
        <f>CRI!C143*Planck!L143</f>
        <v>1.8015065621432846</v>
      </c>
      <c r="B143" s="3">
        <f>CRI!C143*Planck!M143</f>
        <v>18.312699562066374</v>
      </c>
      <c r="C143" s="3">
        <f>CRI!C143*Planck!N143</f>
        <v>1.8410896556429897</v>
      </c>
      <c r="D143" s="3">
        <f>CRI!D143*Planck!L143</f>
        <v>2.0897476120862102</v>
      </c>
      <c r="E143" s="3">
        <f>CRI!D143*Planck!M143</f>
        <v>21.242731491996992</v>
      </c>
      <c r="F143" s="3">
        <f>CRI!D143*Planck!N143</f>
        <v>2.135664000545868</v>
      </c>
      <c r="G143" s="3">
        <f>CRI!E143*Planck!L143</f>
        <v>2.2594895637192662</v>
      </c>
      <c r="H143" s="3">
        <f>CRI!E143*Planck!M143</f>
        <v>22.968194739622803</v>
      </c>
      <c r="I143" s="3">
        <f>CRI!E143*Planck!N143</f>
        <v>2.3091355592108966</v>
      </c>
      <c r="J143" s="3">
        <f>CRI!F143*Planck!L143</f>
        <v>3.1610435143740832</v>
      </c>
      <c r="K143" s="3">
        <f>CRI!F143*Planck!M143</f>
        <v>32.132683498239125</v>
      </c>
      <c r="L143" s="3">
        <f>CRI!F143*Planck!N143</f>
        <v>3.2304986491015657</v>
      </c>
      <c r="M143" s="3">
        <f>CRI!G143*Planck!L143</f>
        <v>3.1025946348023234</v>
      </c>
      <c r="N143" s="3">
        <f>CRI!G143*Planck!M143</f>
        <v>31.538538134669864</v>
      </c>
      <c r="O143" s="3">
        <f>CRI!G143*Planck!N143</f>
        <v>3.1707655180518155</v>
      </c>
      <c r="P143" s="3">
        <f>CRI!H143*Planck!L143</f>
        <v>2.9880988844083278</v>
      </c>
      <c r="Q143" s="3">
        <f>CRI!H143*Planck!M143</f>
        <v>30.374664340280752</v>
      </c>
      <c r="R143" s="3">
        <f>CRI!H143*Planck!N143</f>
        <v>3.0537540421598388</v>
      </c>
      <c r="S143" s="3">
        <f>CRI!I143*Planck!L143</f>
        <v>2.2506821983043439</v>
      </c>
      <c r="T143" s="3">
        <f>CRI!I143*Planck!M143</f>
        <v>22.878665986208254</v>
      </c>
      <c r="U143" s="3">
        <f>CRI!I143*Planck!N143</f>
        <v>2.300134676449975</v>
      </c>
      <c r="V143" s="3">
        <f>CRI!J143*Planck!L143</f>
        <v>2.14979783082432</v>
      </c>
      <c r="W143" s="3">
        <f>CRI!J143*Planck!M143</f>
        <v>21.853154810732537</v>
      </c>
      <c r="X143" s="3">
        <f>CRI!J143*Planck!N143</f>
        <v>2.1970336557339678</v>
      </c>
    </row>
    <row r="144" spans="1:24" x14ac:dyDescent="0.25">
      <c r="A144" s="3">
        <f>CRI!C144*Planck!L144</f>
        <v>2.0251666281689693</v>
      </c>
      <c r="B144" s="3">
        <f>CRI!C144*Planck!M144</f>
        <v>18.762689246964804</v>
      </c>
      <c r="C144" s="3">
        <f>CRI!C144*Planck!N144</f>
        <v>1.7285712865568865</v>
      </c>
      <c r="D144" s="3">
        <f>CRI!D144*Planck!L144</f>
        <v>2.3563938811317158</v>
      </c>
      <c r="E144" s="3">
        <f>CRI!D144*Planck!M144</f>
        <v>21.831431310468378</v>
      </c>
      <c r="F144" s="3">
        <f>CRI!D144*Planck!N144</f>
        <v>2.0112887236470791</v>
      </c>
      <c r="G144" s="3">
        <f>CRI!E144*Planck!L144</f>
        <v>2.579612247258785</v>
      </c>
      <c r="H144" s="3">
        <f>CRI!E144*Planck!M144</f>
        <v>23.899496614133835</v>
      </c>
      <c r="I144" s="3">
        <f>CRI!E144*Planck!N144</f>
        <v>2.2018156921209053</v>
      </c>
      <c r="J144" s="3">
        <f>CRI!F144*Planck!L144</f>
        <v>3.5489920066089979</v>
      </c>
      <c r="K144" s="3">
        <f>CRI!F144*Planck!M144</f>
        <v>32.880570533680981</v>
      </c>
      <c r="L144" s="3">
        <f>CRI!F144*Planck!N144</f>
        <v>3.0292251479528014</v>
      </c>
      <c r="M144" s="3">
        <f>CRI!G144*Planck!L144</f>
        <v>3.4733857858240231</v>
      </c>
      <c r="N144" s="3">
        <f>CRI!G144*Planck!M144</f>
        <v>32.180096801794299</v>
      </c>
      <c r="O144" s="3">
        <f>CRI!G144*Planck!N144</f>
        <v>2.9646918199213448</v>
      </c>
      <c r="P144" s="3">
        <f>CRI!H144*Planck!L144</f>
        <v>3.3248735664249653</v>
      </c>
      <c r="Q144" s="3">
        <f>CRI!H144*Planck!M144</f>
        <v>30.804166257016881</v>
      </c>
      <c r="R144" s="3">
        <f>CRI!H144*Planck!N144</f>
        <v>2.8379299255738393</v>
      </c>
      <c r="S144" s="3">
        <f>CRI!I144*Planck!L144</f>
        <v>2.5121066929864857</v>
      </c>
      <c r="T144" s="3">
        <f>CRI!I144*Planck!M144</f>
        <v>23.274073639235006</v>
      </c>
      <c r="U144" s="3">
        <f>CRI!I144*Planck!N144</f>
        <v>2.1441966492356759</v>
      </c>
      <c r="V144" s="3">
        <f>CRI!J144*Planck!L144</f>
        <v>2.4022976580368796</v>
      </c>
      <c r="W144" s="3">
        <f>CRI!J144*Planck!M144</f>
        <v>22.256718933399583</v>
      </c>
      <c r="X144" s="3">
        <f>CRI!J144*Planck!N144</f>
        <v>2.0504696728090357</v>
      </c>
    </row>
    <row r="145" spans="1:24" x14ac:dyDescent="0.25">
      <c r="A145" s="3">
        <f>CRI!C145*Planck!L145</f>
        <v>2.2605407528041477</v>
      </c>
      <c r="B145" s="3">
        <f>CRI!C145*Planck!M145</f>
        <v>19.193934130232787</v>
      </c>
      <c r="C145" s="3">
        <f>CRI!C145*Planck!N145</f>
        <v>1.6264575295168151</v>
      </c>
      <c r="D145" s="3">
        <f>CRI!D145*Planck!L145</f>
        <v>2.6383022297171963</v>
      </c>
      <c r="E145" s="3">
        <f>CRI!D145*Planck!M145</f>
        <v>22.401453789329466</v>
      </c>
      <c r="F145" s="3">
        <f>CRI!D145*Planck!N145</f>
        <v>1.8982566544494026</v>
      </c>
      <c r="G145" s="3">
        <f>CRI!E145*Planck!L145</f>
        <v>2.9266467612971034</v>
      </c>
      <c r="H145" s="3">
        <f>CRI!E145*Planck!M145</f>
        <v>24.849746720608046</v>
      </c>
      <c r="I145" s="3">
        <f>CRI!E145*Planck!N145</f>
        <v>2.1057203482144367</v>
      </c>
      <c r="J145" s="3">
        <f>CRI!F145*Planck!L145</f>
        <v>3.9554439750177464</v>
      </c>
      <c r="K145" s="3">
        <f>CRI!F145*Planck!M145</f>
        <v>33.585119409211771</v>
      </c>
      <c r="L145" s="3">
        <f>CRI!F145*Planck!N145</f>
        <v>2.845939241647867</v>
      </c>
      <c r="M145" s="3">
        <f>CRI!G145*Planck!L145</f>
        <v>3.8610036057894841</v>
      </c>
      <c r="N145" s="3">
        <f>CRI!G145*Planck!M145</f>
        <v>32.783239494437595</v>
      </c>
      <c r="O145" s="3">
        <f>CRI!G145*Planck!N145</f>
        <v>2.7779894604147199</v>
      </c>
      <c r="P145" s="3">
        <f>CRI!H145*Planck!L145</f>
        <v>3.67212286733296</v>
      </c>
      <c r="Q145" s="3">
        <f>CRI!H145*Planck!M145</f>
        <v>31.179479664889257</v>
      </c>
      <c r="R145" s="3">
        <f>CRI!H145*Planck!N145</f>
        <v>2.6420898979484262</v>
      </c>
      <c r="S145" s="3">
        <f>CRI!I145*Planck!L145</f>
        <v>2.7819721531176378</v>
      </c>
      <c r="T145" s="3">
        <f>CRI!I145*Planck!M145</f>
        <v>23.621334936273147</v>
      </c>
      <c r="U145" s="3">
        <f>CRI!I145*Planck!N145</f>
        <v>2.0016270663253604</v>
      </c>
      <c r="V145" s="3">
        <f>CRI!J145*Planck!L145</f>
        <v>2.663419349192798</v>
      </c>
      <c r="W145" s="3">
        <f>CRI!J145*Planck!M145</f>
        <v>22.614719724109829</v>
      </c>
      <c r="X145" s="3">
        <f>CRI!J145*Planck!N145</f>
        <v>1.9163284047773674</v>
      </c>
    </row>
    <row r="146" spans="1:24" x14ac:dyDescent="0.25">
      <c r="A146" s="3">
        <f>CRI!C146*Planck!L146</f>
        <v>2.5073615048914237</v>
      </c>
      <c r="B146" s="3">
        <f>CRI!C146*Planck!M146</f>
        <v>19.609769395629236</v>
      </c>
      <c r="C146" s="3">
        <f>CRI!C146*Planck!N146</f>
        <v>1.5325136653868761</v>
      </c>
      <c r="D146" s="3">
        <f>CRI!D146*Planck!L146</f>
        <v>2.9341701521684969</v>
      </c>
      <c r="E146" s="3">
        <f>CRI!D146*Planck!M146</f>
        <v>22.947787919418566</v>
      </c>
      <c r="F146" s="3">
        <f>CRI!D146*Planck!N146</f>
        <v>1.793381547094953</v>
      </c>
      <c r="G146" s="3">
        <f>CRI!E146*Planck!L146</f>
        <v>3.303030889110302</v>
      </c>
      <c r="H146" s="3">
        <f>CRI!E146*Planck!M146</f>
        <v>25.832602883842245</v>
      </c>
      <c r="I146" s="3">
        <f>CRI!E146*Planck!N146</f>
        <v>2.0188313352029779</v>
      </c>
      <c r="J146" s="3">
        <f>CRI!F146*Planck!L146</f>
        <v>4.3772959960948938</v>
      </c>
      <c r="K146" s="3">
        <f>CRI!F146*Planck!M146</f>
        <v>34.23429963823628</v>
      </c>
      <c r="L146" s="3">
        <f>CRI!F146*Planck!N146</f>
        <v>2.6754283011731772</v>
      </c>
      <c r="M146" s="3">
        <f>CRI!G146*Planck!L146</f>
        <v>4.2647433240975454</v>
      </c>
      <c r="N146" s="3">
        <f>CRI!G146*Planck!M146</f>
        <v>33.35403887869915</v>
      </c>
      <c r="O146" s="3">
        <f>CRI!G146*Planck!N146</f>
        <v>2.6066354655269217</v>
      </c>
      <c r="P146" s="3">
        <f>CRI!H146*Planck!L146</f>
        <v>4.030722916974347</v>
      </c>
      <c r="Q146" s="3">
        <f>CRI!H146*Planck!M146</f>
        <v>31.523793735107088</v>
      </c>
      <c r="R146" s="3">
        <f>CRI!H146*Planck!N146</f>
        <v>2.4636008567574805</v>
      </c>
      <c r="S146" s="3">
        <f>CRI!I146*Planck!L146</f>
        <v>3.0634385675317879</v>
      </c>
      <c r="T146" s="3">
        <f>CRI!I146*Planck!M146</f>
        <v>23.958780474926563</v>
      </c>
      <c r="U146" s="3">
        <f>CRI!I146*Planck!N146</f>
        <v>1.8723911405104541</v>
      </c>
      <c r="V146" s="3">
        <f>CRI!J146*Planck!L146</f>
        <v>2.9363989179506231</v>
      </c>
      <c r="W146" s="3">
        <f>CRI!J146*Planck!M146</f>
        <v>22.965218825548018</v>
      </c>
      <c r="X146" s="3">
        <f>CRI!J146*Planck!N146</f>
        <v>1.794743781464186</v>
      </c>
    </row>
    <row r="147" spans="1:24" x14ac:dyDescent="0.25">
      <c r="A147" s="3">
        <f>CRI!C147*Planck!L147</f>
        <v>2.7653607330136398</v>
      </c>
      <c r="B147" s="3">
        <f>CRI!C147*Planck!M147</f>
        <v>20.013541363379737</v>
      </c>
      <c r="C147" s="3">
        <f>CRI!C147*Planck!N147</f>
        <v>1.444497533016772</v>
      </c>
      <c r="D147" s="3">
        <f>CRI!D147*Planck!L147</f>
        <v>3.2446899267360045</v>
      </c>
      <c r="E147" s="3">
        <f>CRI!D147*Planck!M147</f>
        <v>23.48255519969889</v>
      </c>
      <c r="F147" s="3">
        <f>CRI!D147*Planck!N147</f>
        <v>1.6948771054063458</v>
      </c>
      <c r="G147" s="3">
        <f>CRI!E147*Planck!L147</f>
        <v>3.7117286283116409</v>
      </c>
      <c r="H147" s="3">
        <f>CRI!E147*Planck!M147</f>
        <v>26.862619963291912</v>
      </c>
      <c r="I147" s="3">
        <f>CRI!E147*Planck!N147</f>
        <v>1.9388366887602893</v>
      </c>
      <c r="J147" s="3">
        <f>CRI!F147*Planck!L147</f>
        <v>4.8178729215170977</v>
      </c>
      <c r="K147" s="3">
        <f>CRI!F147*Planck!M147</f>
        <v>34.868036508643804</v>
      </c>
      <c r="L147" s="3">
        <f>CRI!F147*Planck!N147</f>
        <v>2.5166357019669983</v>
      </c>
      <c r="M147" s="3">
        <f>CRI!G147*Planck!L147</f>
        <v>4.6826775079030973</v>
      </c>
      <c r="N147" s="3">
        <f>CRI!G147*Planck!M147</f>
        <v>33.889596708656356</v>
      </c>
      <c r="O147" s="3">
        <f>CRI!G147*Planck!N147</f>
        <v>2.4460158225750672</v>
      </c>
      <c r="P147" s="3">
        <f>CRI!H147*Planck!L147</f>
        <v>4.3999961885283687</v>
      </c>
      <c r="Q147" s="3">
        <f>CRI!H147*Planck!M147</f>
        <v>31.843768035955311</v>
      </c>
      <c r="R147" s="3">
        <f>CRI!H147*Planck!N147</f>
        <v>2.2983560747555747</v>
      </c>
      <c r="S147" s="3">
        <f>CRI!I147*Planck!L147</f>
        <v>3.3553043560565499</v>
      </c>
      <c r="T147" s="3">
        <f>CRI!I147*Planck!M147</f>
        <v>24.283096854234081</v>
      </c>
      <c r="U147" s="3">
        <f>CRI!I147*Planck!N147</f>
        <v>1.7526570067270166</v>
      </c>
      <c r="V147" s="3">
        <f>CRI!J147*Planck!L147</f>
        <v>3.2201089424425495</v>
      </c>
      <c r="W147" s="3">
        <f>CRI!J147*Planck!M147</f>
        <v>23.304657054246626</v>
      </c>
      <c r="X147" s="3">
        <f>CRI!J147*Planck!N147</f>
        <v>1.6820371273350856</v>
      </c>
    </row>
    <row r="148" spans="1:24" x14ac:dyDescent="0.25">
      <c r="A148" s="3">
        <f>CRI!C148*Planck!L148</f>
        <v>3.0358326167327108</v>
      </c>
      <c r="B148" s="3">
        <f>CRI!C148*Planck!M148</f>
        <v>20.41558617595885</v>
      </c>
      <c r="C148" s="3">
        <f>CRI!C148*Planck!N148</f>
        <v>1.3618051477669975</v>
      </c>
      <c r="D148" s="3">
        <f>CRI!D148*Planck!L148</f>
        <v>3.5699017931992385</v>
      </c>
      <c r="E148" s="3">
        <f>CRI!D148*Planck!M148</f>
        <v>24.007133099850325</v>
      </c>
      <c r="F148" s="3">
        <f>CRI!D148*Planck!N148</f>
        <v>1.6013763776718091</v>
      </c>
      <c r="G148" s="3">
        <f>CRI!E148*Planck!L148</f>
        <v>4.1606146702000943</v>
      </c>
      <c r="H148" s="3">
        <f>CRI!E148*Planck!M148</f>
        <v>27.979601667184831</v>
      </c>
      <c r="I148" s="3">
        <f>CRI!E148*Planck!N148</f>
        <v>1.86635667741501</v>
      </c>
      <c r="J148" s="3">
        <f>CRI!F148*Planck!L148</f>
        <v>5.2732587878386941</v>
      </c>
      <c r="K148" s="3">
        <f>CRI!F148*Planck!M148</f>
        <v>35.461991091958737</v>
      </c>
      <c r="L148" s="3">
        <f>CRI!F148*Planck!N148</f>
        <v>2.3654634063833675</v>
      </c>
      <c r="M148" s="3">
        <f>CRI!G148*Planck!L148</f>
        <v>5.1154656220644927</v>
      </c>
      <c r="N148" s="3">
        <f>CRI!G148*Planck!M148</f>
        <v>34.40085222808171</v>
      </c>
      <c r="O148" s="3">
        <f>CRI!G148*Planck!N148</f>
        <v>2.294680997547855</v>
      </c>
      <c r="P148" s="3">
        <f>CRI!H148*Planck!L148</f>
        <v>4.7809980570046466</v>
      </c>
      <c r="Q148" s="3">
        <f>CRI!H148*Planck!M148</f>
        <v>32.151600619179973</v>
      </c>
      <c r="R148" s="3">
        <f>CRI!H148*Planck!N148</f>
        <v>2.1446464899307003</v>
      </c>
      <c r="S148" s="3">
        <f>CRI!I148*Planck!L148</f>
        <v>3.6575646630737948</v>
      </c>
      <c r="T148" s="3">
        <f>CRI!I148*Planck!M148</f>
        <v>24.596654690893118</v>
      </c>
      <c r="U148" s="3">
        <f>CRI!I148*Planck!N148</f>
        <v>1.6406999381359828</v>
      </c>
      <c r="V148" s="3">
        <f>CRI!J148*Planck!L148</f>
        <v>3.515955411737973</v>
      </c>
      <c r="W148" s="3">
        <f>CRI!J148*Planck!M148</f>
        <v>23.644350582285529</v>
      </c>
      <c r="X148" s="3">
        <f>CRI!J148*Planck!N148</f>
        <v>1.5771772635400099</v>
      </c>
    </row>
    <row r="149" spans="1:24" x14ac:dyDescent="0.25">
      <c r="A149" s="3">
        <f>CRI!C149*Planck!L149</f>
        <v>3.3210054075026072</v>
      </c>
      <c r="B149" s="3">
        <f>CRI!C149*Planck!M149</f>
        <v>20.833045375228107</v>
      </c>
      <c r="C149" s="3">
        <f>CRI!C149*Planck!N149</f>
        <v>1.2853640585334809</v>
      </c>
      <c r="D149" s="3">
        <f>CRI!D149*Planck!L149</f>
        <v>3.9071518164542862</v>
      </c>
      <c r="E149" s="3">
        <f>CRI!D149*Planck!M149</f>
        <v>24.510008594447964</v>
      </c>
      <c r="F149" s="3">
        <f>CRI!D149*Planck!N149</f>
        <v>1.5122265398178822</v>
      </c>
      <c r="G149" s="3">
        <f>CRI!E149*Planck!L149</f>
        <v>4.6538257595158488</v>
      </c>
      <c r="H149" s="3">
        <f>CRI!E149*Planck!M149</f>
        <v>29.193979328479298</v>
      </c>
      <c r="I149" s="3">
        <f>CRI!E149*Planck!N149</f>
        <v>1.8012197006500221</v>
      </c>
      <c r="J149" s="3">
        <f>CRI!F149*Planck!L149</f>
        <v>5.7377547971752358</v>
      </c>
      <c r="K149" s="3">
        <f>CRI!F149*Planck!M149</f>
        <v>35.993589703720048</v>
      </c>
      <c r="L149" s="3">
        <f>CRI!F149*Planck!N149</f>
        <v>2.2207442891558502</v>
      </c>
      <c r="M149" s="3">
        <f>CRI!G149*Planck!L149</f>
        <v>5.5595545070165597</v>
      </c>
      <c r="N149" s="3">
        <f>CRI!G149*Planck!M149</f>
        <v>34.875718976268779</v>
      </c>
      <c r="O149" s="3">
        <f>CRI!G149*Planck!N149</f>
        <v>2.1517735347955167</v>
      </c>
      <c r="P149" s="3">
        <f>CRI!H149*Planck!L149</f>
        <v>5.1692811442723503</v>
      </c>
      <c r="Q149" s="3">
        <f>CRI!H149*Planck!M149</f>
        <v>32.427489697139976</v>
      </c>
      <c r="R149" s="3">
        <f>CRI!H149*Planck!N149</f>
        <v>2.0007218826840432</v>
      </c>
      <c r="S149" s="3">
        <f>CRI!I149*Planck!L149</f>
        <v>3.969006462625067</v>
      </c>
      <c r="T149" s="3">
        <f>CRI!I149*Planck!M149</f>
        <v>24.898029838687251</v>
      </c>
      <c r="U149" s="3">
        <f>CRI!I149*Planck!N149</f>
        <v>1.5361668016619652</v>
      </c>
      <c r="V149" s="3">
        <f>CRI!J149*Planck!L149</f>
        <v>3.8202607658810477</v>
      </c>
      <c r="W149" s="3">
        <f>CRI!J149*Planck!M149</f>
        <v>23.964931132302311</v>
      </c>
      <c r="X149" s="3">
        <f>CRI!J149*Planck!N149</f>
        <v>1.4785961719892904</v>
      </c>
    </row>
    <row r="150" spans="1:24" x14ac:dyDescent="0.25">
      <c r="A150" s="3">
        <f>CRI!C150*Planck!L150</f>
        <v>3.6170056679668332</v>
      </c>
      <c r="B150" s="3">
        <f>CRI!C150*Planck!M150</f>
        <v>21.24725050913306</v>
      </c>
      <c r="C150" s="3">
        <f>CRI!C150*Planck!N150</f>
        <v>1.2132089015927037</v>
      </c>
      <c r="D150" s="3">
        <f>CRI!D150*Planck!L150</f>
        <v>4.2555832173114201</v>
      </c>
      <c r="E150" s="3">
        <f>CRI!D150*Planck!M150</f>
        <v>24.99842438220567</v>
      </c>
      <c r="F150" s="3">
        <f>CRI!D150*Planck!N150</f>
        <v>1.4273993227146013</v>
      </c>
      <c r="G150" s="3">
        <f>CRI!E150*Planck!L150</f>
        <v>5.1838413090905187</v>
      </c>
      <c r="H150" s="3">
        <f>CRI!E150*Planck!M150</f>
        <v>30.451258583664597</v>
      </c>
      <c r="I150" s="3">
        <f>CRI!E150*Planck!N150</f>
        <v>1.7387538195835253</v>
      </c>
      <c r="J150" s="3">
        <f>CRI!F150*Planck!L150</f>
        <v>6.2113269899908312</v>
      </c>
      <c r="K150" s="3">
        <f>CRI!F150*Planck!M150</f>
        <v>36.486981958382927</v>
      </c>
      <c r="L150" s="3">
        <f>CRI!F150*Planck!N150</f>
        <v>2.0833910385315408</v>
      </c>
      <c r="M150" s="3">
        <f>CRI!G150*Planck!L150</f>
        <v>6.0128718117484032</v>
      </c>
      <c r="N150" s="3">
        <f>CRI!G150*Planck!M150</f>
        <v>35.321203611864121</v>
      </c>
      <c r="O150" s="3">
        <f>CRI!G150*Planck!N150</f>
        <v>2.0168255943733571</v>
      </c>
      <c r="P150" s="3">
        <f>CRI!H150*Planck!L150</f>
        <v>5.5631467707312883</v>
      </c>
      <c r="Q150" s="3">
        <f>CRI!H150*Planck!M150</f>
        <v>32.679399455640052</v>
      </c>
      <c r="R150" s="3">
        <f>CRI!H150*Planck!N150</f>
        <v>1.8659797088213441</v>
      </c>
      <c r="S150" s="3">
        <f>CRI!I150*Planck!L150</f>
        <v>4.2859916720421145</v>
      </c>
      <c r="T150" s="3">
        <f>CRI!I150*Planck!M150</f>
        <v>25.177051709494837</v>
      </c>
      <c r="U150" s="3">
        <f>CRI!I150*Planck!N150</f>
        <v>1.4375988665775485</v>
      </c>
      <c r="V150" s="3">
        <f>CRI!J150*Planck!L150</f>
        <v>4.1323489534028148</v>
      </c>
      <c r="W150" s="3">
        <f>CRI!J150*Planck!M150</f>
        <v>24.274513634770603</v>
      </c>
      <c r="X150" s="3">
        <f>CRI!J150*Planck!N150</f>
        <v>1.3860643291647612</v>
      </c>
    </row>
    <row r="151" spans="1:24" x14ac:dyDescent="0.25">
      <c r="A151" s="3">
        <f>CRI!C151*Planck!L151</f>
        <v>3.9206881444270412</v>
      </c>
      <c r="B151" s="3">
        <f>CRI!C151*Planck!M151</f>
        <v>21.647713516500417</v>
      </c>
      <c r="C151" s="3">
        <f>CRI!C151*Planck!N151</f>
        <v>1.1441570624298234</v>
      </c>
      <c r="D151" s="3">
        <f>CRI!D151*Planck!L151</f>
        <v>4.6130834017210001</v>
      </c>
      <c r="E151" s="3">
        <f>CRI!D151*Planck!M151</f>
        <v>25.470709281003803</v>
      </c>
      <c r="F151" s="3">
        <f>CRI!D151*Planck!N151</f>
        <v>1.3462157048015362</v>
      </c>
      <c r="G151" s="3">
        <f>CRI!E151*Planck!L151</f>
        <v>5.7434186592533871</v>
      </c>
      <c r="H151" s="3">
        <f>CRI!E151*Planck!M151</f>
        <v>31.711749866555575</v>
      </c>
      <c r="I151" s="3">
        <f>CRI!E151*Planck!N151</f>
        <v>1.6760764384733571</v>
      </c>
      <c r="J151" s="3">
        <f>CRI!F151*Planck!L151</f>
        <v>6.6902691736028759</v>
      </c>
      <c r="K151" s="3">
        <f>CRI!F151*Planck!M151</f>
        <v>36.939696574513952</v>
      </c>
      <c r="L151" s="3">
        <f>CRI!F151*Planck!N151</f>
        <v>1.9523916319166743</v>
      </c>
      <c r="M151" s="3">
        <f>CRI!G151*Planck!L151</f>
        <v>6.4704336794120438</v>
      </c>
      <c r="N151" s="3">
        <f>CRI!G151*Planck!M151</f>
        <v>35.725895419284129</v>
      </c>
      <c r="O151" s="3">
        <f>CRI!G151*Planck!N151</f>
        <v>1.8882380129636556</v>
      </c>
      <c r="P151" s="3">
        <f>CRI!H151*Planck!L151</f>
        <v>5.9597921771577491</v>
      </c>
      <c r="Q151" s="3">
        <f>CRI!H151*Planck!M151</f>
        <v>32.906436042962881</v>
      </c>
      <c r="R151" s="3">
        <f>CRI!H151*Planck!N151</f>
        <v>1.7392197642145173</v>
      </c>
      <c r="S151" s="3">
        <f>CRI!I151*Planck!L151</f>
        <v>4.6096214254345291</v>
      </c>
      <c r="T151" s="3">
        <f>CRI!I151*Planck!M151</f>
        <v>25.451594302181281</v>
      </c>
      <c r="U151" s="3">
        <f>CRI!I151*Planck!N151</f>
        <v>1.3452054115896774</v>
      </c>
      <c r="V151" s="3">
        <f>CRI!J151*Planck!L151</f>
        <v>4.4503705162569194</v>
      </c>
      <c r="W151" s="3">
        <f>CRI!J151*Planck!M151</f>
        <v>24.572305276345503</v>
      </c>
      <c r="X151" s="3">
        <f>CRI!J151*Planck!N151</f>
        <v>1.2987319238441835</v>
      </c>
    </row>
    <row r="152" spans="1:24" x14ac:dyDescent="0.25">
      <c r="A152" s="3">
        <f>CRI!C152*Planck!L152</f>
        <v>4.2302337507741807</v>
      </c>
      <c r="B152" s="3">
        <f>CRI!C152*Planck!M152</f>
        <v>22.032999958715067</v>
      </c>
      <c r="C152" s="3">
        <f>CRI!C152*Planck!N152</f>
        <v>1.0776232926443472</v>
      </c>
      <c r="D152" s="3">
        <f>CRI!D152*Planck!L152</f>
        <v>4.9756493896771197</v>
      </c>
      <c r="E152" s="3">
        <f>CRI!D152*Planck!M152</f>
        <v>25.915466911792613</v>
      </c>
      <c r="F152" s="3">
        <f>CRI!D152*Planck!N152</f>
        <v>1.2675128596301353</v>
      </c>
      <c r="G152" s="3">
        <f>CRI!E152*Planck!L152</f>
        <v>6.3173975397024114</v>
      </c>
      <c r="H152" s="3">
        <f>CRI!E152*Planck!M152</f>
        <v>32.903907427332193</v>
      </c>
      <c r="I152" s="3">
        <f>CRI!E152*Planck!N152</f>
        <v>1.6093140802045538</v>
      </c>
      <c r="J152" s="3">
        <f>CRI!F152*Planck!L152</f>
        <v>7.174625524440791</v>
      </c>
      <c r="K152" s="3">
        <f>CRI!F152*Planck!M152</f>
        <v>37.368744423371368</v>
      </c>
      <c r="L152" s="3">
        <f>CRI!F152*Planck!N152</f>
        <v>1.8276870822382099</v>
      </c>
      <c r="M152" s="3">
        <f>CRI!G152*Planck!L152</f>
        <v>6.9323654417973355</v>
      </c>
      <c r="N152" s="3">
        <f>CRI!G152*Planck!M152</f>
        <v>36.106942663621162</v>
      </c>
      <c r="O152" s="3">
        <f>CRI!G152*Planck!N152</f>
        <v>1.7659729729678286</v>
      </c>
      <c r="P152" s="3">
        <f>CRI!H152*Planck!L152</f>
        <v>6.3546683216475577</v>
      </c>
      <c r="Q152" s="3">
        <f>CRI!H152*Planck!M152</f>
        <v>33.098030774986071</v>
      </c>
      <c r="R152" s="3">
        <f>CRI!H152*Planck!N152</f>
        <v>1.6188085585538432</v>
      </c>
      <c r="S152" s="3">
        <f>CRI!I152*Planck!L152</f>
        <v>4.9383786077319733</v>
      </c>
      <c r="T152" s="3">
        <f>CRI!I152*Planck!M152</f>
        <v>25.721343564138735</v>
      </c>
      <c r="U152" s="3">
        <f>CRI!I152*Planck!N152</f>
        <v>1.2580183812808459</v>
      </c>
      <c r="V152" s="3">
        <f>CRI!J152*Planck!L152</f>
        <v>4.7706600889788113</v>
      </c>
      <c r="W152" s="3">
        <f>CRI!J152*Planck!M152</f>
        <v>24.847788499696286</v>
      </c>
      <c r="X152" s="3">
        <f>CRI!J152*Planck!N152</f>
        <v>1.2152932287090434</v>
      </c>
    </row>
    <row r="153" spans="1:24" x14ac:dyDescent="0.25">
      <c r="A153" s="3">
        <f>CRI!C153*Planck!L153</f>
        <v>4.5211899997149159</v>
      </c>
      <c r="B153" s="3">
        <f>CRI!C153*Planck!M153</f>
        <v>22.287765345381878</v>
      </c>
      <c r="C153" s="3">
        <f>CRI!C153*Planck!N153</f>
        <v>1.0076883761041848</v>
      </c>
      <c r="D153" s="3">
        <f>CRI!D153*Planck!L153</f>
        <v>5.3141371688956855</v>
      </c>
      <c r="E153" s="3">
        <f>CRI!D153*Planck!M153</f>
        <v>26.196696498264242</v>
      </c>
      <c r="F153" s="3">
        <f>CRI!D153*Planck!N153</f>
        <v>1.1844214143747649</v>
      </c>
      <c r="G153" s="3">
        <f>CRI!E153*Planck!L153</f>
        <v>6.8702214633030607</v>
      </c>
      <c r="H153" s="3">
        <f>CRI!E153*Planck!M153</f>
        <v>33.867606505048421</v>
      </c>
      <c r="I153" s="3">
        <f>CRI!E153*Planck!N153</f>
        <v>1.5312433917328205</v>
      </c>
      <c r="J153" s="3">
        <f>CRI!F153*Planck!L153</f>
        <v>7.6214345709480007</v>
      </c>
      <c r="K153" s="3">
        <f>CRI!F153*Planck!M153</f>
        <v>37.570804439358021</v>
      </c>
      <c r="L153" s="3">
        <f>CRI!F153*Planck!N153</f>
        <v>1.6986746911470543</v>
      </c>
      <c r="M153" s="3">
        <f>CRI!G153*Planck!L153</f>
        <v>7.3571188478877438</v>
      </c>
      <c r="N153" s="3">
        <f>CRI!G153*Planck!M153</f>
        <v>36.26782738839723</v>
      </c>
      <c r="O153" s="3">
        <f>CRI!G153*Planck!N153</f>
        <v>1.6397636783901941</v>
      </c>
      <c r="P153" s="3">
        <f>CRI!H153*Planck!L153</f>
        <v>6.7112345622141847</v>
      </c>
      <c r="Q153" s="3">
        <f>CRI!H153*Planck!M153</f>
        <v>33.083860910485541</v>
      </c>
      <c r="R153" s="3">
        <f>CRI!H153*Planck!N153</f>
        <v>1.4958081960895964</v>
      </c>
      <c r="S153" s="3">
        <f>CRI!I153*Planck!L153</f>
        <v>5.2425930634056908</v>
      </c>
      <c r="T153" s="3">
        <f>CRI!I153*Planck!M153</f>
        <v>25.844010980710941</v>
      </c>
      <c r="U153" s="3">
        <f>CRI!I153*Planck!N153</f>
        <v>1.1684755763353138</v>
      </c>
      <c r="V153" s="3">
        <f>CRI!J153*Planck!L153</f>
        <v>5.0637327996807056</v>
      </c>
      <c r="W153" s="3">
        <f>CRI!J153*Planck!M153</f>
        <v>24.962297186827705</v>
      </c>
      <c r="X153" s="3">
        <f>CRI!J153*Planck!N153</f>
        <v>1.1286109812366869</v>
      </c>
    </row>
    <row r="154" spans="1:24" x14ac:dyDescent="0.25">
      <c r="A154" s="3">
        <f>CRI!C154*Planck!L154</f>
        <v>4.8139884638187445</v>
      </c>
      <c r="B154" s="3">
        <f>CRI!C154*Planck!M154</f>
        <v>22.524049828240187</v>
      </c>
      <c r="C154" s="3">
        <f>CRI!C154*Planck!N154</f>
        <v>0.94008535933045456</v>
      </c>
      <c r="D154" s="3">
        <f>CRI!D154*Planck!L154</f>
        <v>5.6543250465379815</v>
      </c>
      <c r="E154" s="3">
        <f>CRI!D154*Planck!M154</f>
        <v>26.455879578959305</v>
      </c>
      <c r="F154" s="3">
        <f>CRI!D154*Planck!N154</f>
        <v>1.1041879790732267</v>
      </c>
      <c r="G154" s="3">
        <f>CRI!E154*Planck!L154</f>
        <v>7.4384567359795772</v>
      </c>
      <c r="H154" s="3">
        <f>CRI!E154*Planck!M154</f>
        <v>34.803608572320258</v>
      </c>
      <c r="I154" s="3">
        <f>CRI!E154*Planck!N154</f>
        <v>1.4525968074215752</v>
      </c>
      <c r="J154" s="3">
        <f>CRI!F154*Planck!L154</f>
        <v>8.0655420753454408</v>
      </c>
      <c r="K154" s="3">
        <f>CRI!F154*Planck!M154</f>
        <v>37.73766243152523</v>
      </c>
      <c r="L154" s="3">
        <f>CRI!F154*Planck!N154</f>
        <v>1.5750552950185686</v>
      </c>
      <c r="M154" s="3">
        <f>CRI!G154*Planck!L154</f>
        <v>7.7783918862755508</v>
      </c>
      <c r="N154" s="3">
        <f>CRI!G154*Planck!M154</f>
        <v>36.394122617209149</v>
      </c>
      <c r="O154" s="3">
        <f>CRI!G154*Planck!N154</f>
        <v>1.518980027970787</v>
      </c>
      <c r="P154" s="3">
        <f>CRI!H154*Planck!L154</f>
        <v>7.0626278120498691</v>
      </c>
      <c r="Q154" s="3">
        <f>CRI!H154*Planck!M154</f>
        <v>33.045152050641853</v>
      </c>
      <c r="R154" s="3">
        <f>CRI!H154*Planck!N154</f>
        <v>1.3792041784913907</v>
      </c>
      <c r="S154" s="3">
        <f>CRI!I154*Planck!L154</f>
        <v>5.5466437256367724</v>
      </c>
      <c r="T154" s="3">
        <f>CRI!I154*Planck!M154</f>
        <v>25.952052148590777</v>
      </c>
      <c r="U154" s="3">
        <f>CRI!I154*Planck!N154</f>
        <v>1.0831597539303088</v>
      </c>
      <c r="V154" s="3">
        <f>CRI!J154*Planck!L154</f>
        <v>5.3545064667738318</v>
      </c>
      <c r="W154" s="3">
        <f>CRI!J154*Planck!M154</f>
        <v>25.053065949305751</v>
      </c>
      <c r="X154" s="3">
        <f>CRI!J154*Planck!N154</f>
        <v>1.0456388031851021</v>
      </c>
    </row>
    <row r="155" spans="1:24" x14ac:dyDescent="0.25">
      <c r="A155" s="3">
        <f>CRI!C155*Planck!L155</f>
        <v>5.1113529926983885</v>
      </c>
      <c r="B155" s="3">
        <f>CRI!C155*Planck!M155</f>
        <v>22.75288335254891</v>
      </c>
      <c r="C155" s="3">
        <f>CRI!C155*Planck!N155</f>
        <v>0.87552501279756478</v>
      </c>
      <c r="D155" s="3">
        <f>CRI!D155*Planck!L155</f>
        <v>5.9967842197799985</v>
      </c>
      <c r="E155" s="3">
        <f>CRI!D155*Planck!M155</f>
        <v>26.694327712832973</v>
      </c>
      <c r="F155" s="3">
        <f>CRI!D155*Planck!N155</f>
        <v>1.0271907630459618</v>
      </c>
      <c r="G155" s="3">
        <f>CRI!E155*Planck!L155</f>
        <v>8.0180716674612498</v>
      </c>
      <c r="H155" s="3">
        <f>CRI!E155*Planck!M155</f>
        <v>35.691968373683459</v>
      </c>
      <c r="I155" s="3">
        <f>CRI!E155*Planck!N155</f>
        <v>1.3734176272493732</v>
      </c>
      <c r="J155" s="3">
        <f>CRI!F155*Planck!L155</f>
        <v>8.5055060298445628</v>
      </c>
      <c r="K155" s="3">
        <f>CRI!F155*Planck!M155</f>
        <v>37.861753400304487</v>
      </c>
      <c r="L155" s="3">
        <f>CRI!F155*Planck!N155</f>
        <v>1.4569103887497534</v>
      </c>
      <c r="M155" s="3">
        <f>CRI!G155*Planck!L155</f>
        <v>8.1991826002733994</v>
      </c>
      <c r="N155" s="3">
        <f>CRI!G155*Planck!M155</f>
        <v>36.49817290192339</v>
      </c>
      <c r="O155" s="3">
        <f>CRI!G155*Planck!N155</f>
        <v>1.4044401670729092</v>
      </c>
      <c r="P155" s="3">
        <f>CRI!H155*Planck!L155</f>
        <v>7.4098966832031747</v>
      </c>
      <c r="Q155" s="3">
        <f>CRI!H155*Planck!M155</f>
        <v>32.984713661569153</v>
      </c>
      <c r="R155" s="3">
        <f>CRI!H155*Planck!N155</f>
        <v>1.2692431725333024</v>
      </c>
      <c r="S155" s="3">
        <f>CRI!I155*Planck!L155</f>
        <v>5.8514482860418555</v>
      </c>
      <c r="T155" s="3">
        <f>CRI!I155*Planck!M155</f>
        <v>26.047373461776246</v>
      </c>
      <c r="U155" s="3">
        <f>CRI!I155*Planck!N155</f>
        <v>1.0022961323233714</v>
      </c>
      <c r="V155" s="3">
        <f>CRI!J155*Planck!L155</f>
        <v>5.6457420413663302</v>
      </c>
      <c r="W155" s="3">
        <f>CRI!J155*Planck!M155</f>
        <v>25.131684367972877</v>
      </c>
      <c r="X155" s="3">
        <f>CRI!J155*Planck!N155</f>
        <v>0.9670606549929357</v>
      </c>
    </row>
    <row r="156" spans="1:24" x14ac:dyDescent="0.25">
      <c r="A156" s="3">
        <f>CRI!C156*Planck!L156</f>
        <v>5.4141371430040328</v>
      </c>
      <c r="B156" s="3">
        <f>CRI!C156*Planck!M156</f>
        <v>22.975536191837815</v>
      </c>
      <c r="C156" s="3">
        <f>CRI!C156*Planck!N156</f>
        <v>0.81424825732828954</v>
      </c>
      <c r="D156" s="3">
        <f>CRI!D156*Planck!L156</f>
        <v>6.3420725539070348</v>
      </c>
      <c r="E156" s="3">
        <f>CRI!D156*Planck!M156</f>
        <v>26.913340693971382</v>
      </c>
      <c r="F156" s="3">
        <f>CRI!D156*Planck!N156</f>
        <v>0.95380323557949664</v>
      </c>
      <c r="G156" s="3">
        <f>CRI!E156*Planck!L156</f>
        <v>8.608785008021238</v>
      </c>
      <c r="H156" s="3">
        <f>CRI!E156*Planck!M156</f>
        <v>36.532405126664052</v>
      </c>
      <c r="I156" s="3">
        <f>CRI!E156*Planck!N156</f>
        <v>1.2947008923763383</v>
      </c>
      <c r="J156" s="3">
        <f>CRI!F156*Planck!L156</f>
        <v>8.9417083997192623</v>
      </c>
      <c r="K156" s="3">
        <f>CRI!F156*Planck!M156</f>
        <v>37.945205215215793</v>
      </c>
      <c r="L156" s="3">
        <f>CRI!F156*Planck!N156</f>
        <v>1.3447702357183744</v>
      </c>
      <c r="M156" s="3">
        <f>CRI!G156*Planck!L156</f>
        <v>8.6158684844403464</v>
      </c>
      <c r="N156" s="3">
        <f>CRI!G156*Planck!M156</f>
        <v>36.562464703016218</v>
      </c>
      <c r="O156" s="3">
        <f>CRI!G156*Planck!N156</f>
        <v>1.2957661975538284</v>
      </c>
      <c r="P156" s="3">
        <f>CRI!H156*Planck!L156</f>
        <v>7.7493232025029366</v>
      </c>
      <c r="Q156" s="3">
        <f>CRI!H156*Planck!M156</f>
        <v>32.88517652926808</v>
      </c>
      <c r="R156" s="3">
        <f>CRI!H156*Planck!N156</f>
        <v>1.1654438641742024</v>
      </c>
      <c r="S156" s="3">
        <f>CRI!I156*Planck!L156</f>
        <v>6.1579021670102554</v>
      </c>
      <c r="T156" s="3">
        <f>CRI!I156*Planck!M156</f>
        <v>26.131791708815097</v>
      </c>
      <c r="U156" s="3">
        <f>CRI!I156*Planck!N156</f>
        <v>0.92610530096475319</v>
      </c>
      <c r="V156" s="3">
        <f>CRI!J156*Planck!L156</f>
        <v>5.9406755568243108</v>
      </c>
      <c r="W156" s="3">
        <f>CRI!J156*Planck!M156</f>
        <v>25.20996470068205</v>
      </c>
      <c r="X156" s="3">
        <f>CRI!J156*Planck!N156</f>
        <v>0.89343594218838918</v>
      </c>
    </row>
    <row r="157" spans="1:24" x14ac:dyDescent="0.25">
      <c r="A157" s="3">
        <f>CRI!C157*Planck!L157</f>
        <v>5.7207125723351453</v>
      </c>
      <c r="B157" s="3">
        <f>CRI!C157*Planck!M157</f>
        <v>23.183152988648345</v>
      </c>
      <c r="C157" s="3">
        <f>CRI!C157*Planck!N157</f>
        <v>0.75617337220738845</v>
      </c>
      <c r="D157" s="3">
        <f>CRI!D157*Planck!L157</f>
        <v>6.6907464432963222</v>
      </c>
      <c r="E157" s="3">
        <f>CRI!D157*Planck!M157</f>
        <v>27.114209364984369</v>
      </c>
      <c r="F157" s="3">
        <f>CRI!D157*Planck!N157</f>
        <v>0.88439407445124996</v>
      </c>
      <c r="G157" s="3">
        <f>CRI!E157*Planck!L157</f>
        <v>9.2028854424521889</v>
      </c>
      <c r="H157" s="3">
        <f>CRI!E157*Planck!M157</f>
        <v>37.294637416521248</v>
      </c>
      <c r="I157" s="3">
        <f>CRI!E157*Planck!N157</f>
        <v>1.2164528161597117</v>
      </c>
      <c r="J157" s="3">
        <f>CRI!F157*Planck!L157</f>
        <v>9.3769940859580423</v>
      </c>
      <c r="K157" s="3">
        <f>CRI!F157*Planck!M157</f>
        <v>38.000211637914894</v>
      </c>
      <c r="L157" s="3">
        <f>CRI!F157*Planck!N157</f>
        <v>1.2394667883573278</v>
      </c>
      <c r="M157" s="3">
        <f>CRI!G157*Planck!L157</f>
        <v>9.0287767989463372</v>
      </c>
      <c r="N157" s="3">
        <f>CRI!G157*Planck!M157</f>
        <v>36.589063195127601</v>
      </c>
      <c r="O157" s="3">
        <f>CRI!G157*Planck!N157</f>
        <v>1.1934388439620955</v>
      </c>
      <c r="P157" s="3">
        <f>CRI!H157*Planck!L157</f>
        <v>8.0836155913431398</v>
      </c>
      <c r="Q157" s="3">
        <f>CRI!H157*Planck!M157</f>
        <v>32.75880313613353</v>
      </c>
      <c r="R157" s="3">
        <f>CRI!H157*Planck!N157</f>
        <v>1.0685058520321793</v>
      </c>
      <c r="S157" s="3">
        <f>CRI!I157*Planck!L157</f>
        <v>6.4668924730745116</v>
      </c>
      <c r="T157" s="3">
        <f>CRI!I157*Planck!M157</f>
        <v>26.207042508906824</v>
      </c>
      <c r="U157" s="3">
        <f>CRI!I157*Planck!N157</f>
        <v>0.85480468162574341</v>
      </c>
      <c r="V157" s="3">
        <f>CRI!J157*Planck!L157</f>
        <v>6.2430385028527011</v>
      </c>
      <c r="W157" s="3">
        <f>CRI!J157*Planck!M157</f>
        <v>25.299875652829279</v>
      </c>
      <c r="X157" s="3">
        <f>CRI!J157*Planck!N157</f>
        <v>0.82521528880023687</v>
      </c>
    </row>
    <row r="158" spans="1:24" x14ac:dyDescent="0.25">
      <c r="A158" s="3">
        <f>CRI!C158*Planck!L158</f>
        <v>6.0362431507176879</v>
      </c>
      <c r="B158" s="3">
        <f>CRI!C158*Planck!M158</f>
        <v>23.396554224071721</v>
      </c>
      <c r="C158" s="3">
        <f>CRI!C158*Planck!N158</f>
        <v>0.70189069991968789</v>
      </c>
      <c r="D158" s="3">
        <f>CRI!D158*Planck!L158</f>
        <v>7.0453336038043188</v>
      </c>
      <c r="E158" s="3">
        <f>CRI!D158*Planck!M158</f>
        <v>27.30780148716903</v>
      </c>
      <c r="F158" s="3">
        <f>CRI!D158*Planck!N158</f>
        <v>0.81922712701756573</v>
      </c>
      <c r="G158" s="3">
        <f>CRI!E158*Planck!L158</f>
        <v>9.8085683419197771</v>
      </c>
      <c r="H158" s="3">
        <f>CRI!E158*Planck!M158</f>
        <v>38.018134018500255</v>
      </c>
      <c r="I158" s="3">
        <f>CRI!E158*Planck!N158</f>
        <v>1.1405343898218576</v>
      </c>
      <c r="J158" s="3">
        <f>CRI!F158*Planck!L158</f>
        <v>9.8085683419197771</v>
      </c>
      <c r="K158" s="3">
        <f>CRI!F158*Planck!M158</f>
        <v>38.018134018500255</v>
      </c>
      <c r="L158" s="3">
        <f>CRI!F158*Planck!N158</f>
        <v>1.1405343898218576</v>
      </c>
      <c r="M158" s="3">
        <f>CRI!G158*Planck!L158</f>
        <v>9.4399627619062674</v>
      </c>
      <c r="N158" s="3">
        <f>CRI!G158*Planck!M158</f>
        <v>36.589414163327405</v>
      </c>
      <c r="O158" s="3">
        <f>CRI!G158*Planck!N158</f>
        <v>1.097673156089213</v>
      </c>
      <c r="P158" s="3">
        <f>CRI!H158*Planck!L158</f>
        <v>8.4125727410175486</v>
      </c>
      <c r="Q158" s="3">
        <f>CRI!H158*Planck!M158</f>
        <v>32.607237545717972</v>
      </c>
      <c r="R158" s="3">
        <f>CRI!H158*Planck!N158</f>
        <v>0.97820886632375736</v>
      </c>
      <c r="S158" s="3">
        <f>CRI!I158*Planck!L158</f>
        <v>6.7760685347164351</v>
      </c>
      <c r="T158" s="3">
        <f>CRI!I158*Planck!M158</f>
        <v>26.264126699347724</v>
      </c>
      <c r="U158" s="3">
        <f>CRI!I158*Planck!N158</f>
        <v>0.78791714776605937</v>
      </c>
      <c r="V158" s="3">
        <f>CRI!J158*Planck!L158</f>
        <v>6.553859497119638</v>
      </c>
      <c r="W158" s="3">
        <f>CRI!J158*Planck!M158</f>
        <v>25.402841680271891</v>
      </c>
      <c r="X158" s="3">
        <f>CRI!J158*Planck!N158</f>
        <v>0.76207881537403965</v>
      </c>
    </row>
    <row r="159" spans="1:24" x14ac:dyDescent="0.25">
      <c r="A159" s="3">
        <f>CRI!C159*Planck!L159</f>
        <v>6.3611465119326995</v>
      </c>
      <c r="B159" s="3">
        <f>CRI!C159*Planck!M159</f>
        <v>23.615931373877309</v>
      </c>
      <c r="C159" s="3">
        <f>CRI!C159*Planck!N159</f>
        <v>0.65100641495436296</v>
      </c>
      <c r="D159" s="3">
        <f>CRI!D159*Planck!L159</f>
        <v>7.4058003141078537</v>
      </c>
      <c r="E159" s="3">
        <f>CRI!D159*Planck!M159</f>
        <v>27.494237345190779</v>
      </c>
      <c r="F159" s="3">
        <f>CRI!D159*Planck!N159</f>
        <v>0.75791738223781646</v>
      </c>
      <c r="G159" s="3">
        <f>CRI!E159*Planck!L159</f>
        <v>10.43008678077241</v>
      </c>
      <c r="H159" s="3">
        <f>CRI!E159*Planck!M159</f>
        <v>38.721984028547105</v>
      </c>
      <c r="I159" s="3">
        <f>CRI!E159*Planck!N159</f>
        <v>1.0674260355544813</v>
      </c>
      <c r="J159" s="3">
        <f>CRI!F159*Planck!L159</f>
        <v>10.235413762519297</v>
      </c>
      <c r="K159" s="3">
        <f>CRI!F159*Planck!M159</f>
        <v>37.999255094260342</v>
      </c>
      <c r="L159" s="3">
        <f>CRI!F159*Planck!N159</f>
        <v>1.047502994407171</v>
      </c>
      <c r="M159" s="3">
        <f>CRI!G159*Planck!L159</f>
        <v>9.8460677260130698</v>
      </c>
      <c r="N159" s="3">
        <f>CRI!G159*Planck!M159</f>
        <v>36.553797225686814</v>
      </c>
      <c r="O159" s="3">
        <f>CRI!G159*Planck!N159</f>
        <v>1.0076569121125505</v>
      </c>
      <c r="P159" s="3">
        <f>CRI!H159*Planck!L159</f>
        <v>8.73560895992137</v>
      </c>
      <c r="Q159" s="3">
        <f>CRI!H159*Planck!M159</f>
        <v>32.431188516022885</v>
      </c>
      <c r="R159" s="3">
        <f>CRI!H159*Planck!N159</f>
        <v>0.89401139570887933</v>
      </c>
      <c r="S159" s="3">
        <f>CRI!I159*Planck!L159</f>
        <v>7.0850011150146965</v>
      </c>
      <c r="T159" s="3">
        <f>CRI!I159*Planck!M159</f>
        <v>26.303261495732315</v>
      </c>
      <c r="U159" s="3">
        <f>CRI!I159*Planck!N159</f>
        <v>0.72508645527675597</v>
      </c>
      <c r="V159" s="3">
        <f>CRI!J159*Planck!L159</f>
        <v>6.8656512352928791</v>
      </c>
      <c r="W159" s="3">
        <f>CRI!J159*Planck!M159</f>
        <v>25.48891903456413</v>
      </c>
      <c r="X159" s="3">
        <f>CRI!J159*Planck!N159</f>
        <v>0.70263795820936414</v>
      </c>
    </row>
    <row r="160" spans="1:24" x14ac:dyDescent="0.25">
      <c r="A160" s="3">
        <f>CRI!C160*Planck!L160</f>
        <v>6.6933985157513334</v>
      </c>
      <c r="B160" s="3">
        <f>CRI!C160*Planck!M160</f>
        <v>23.831297044992745</v>
      </c>
      <c r="C160" s="3">
        <f>CRI!C160*Planck!N160</f>
        <v>0.60311229437058933</v>
      </c>
      <c r="D160" s="3">
        <f>CRI!D160*Planck!L160</f>
        <v>7.7697383285329584</v>
      </c>
      <c r="E160" s="3">
        <f>CRI!D160*Planck!M160</f>
        <v>27.663516767064909</v>
      </c>
      <c r="F160" s="3">
        <f>CRI!D160*Planck!N160</f>
        <v>0.70009647549793541</v>
      </c>
      <c r="G160" s="3">
        <f>CRI!E160*Planck!L160</f>
        <v>11.056162556892854</v>
      </c>
      <c r="H160" s="3">
        <f>CRI!E160*Planck!M160</f>
        <v>39.364560985125237</v>
      </c>
      <c r="I160" s="3">
        <f>CRI!E160*Planck!N160</f>
        <v>0.99622150854009872</v>
      </c>
      <c r="J160" s="3">
        <f>CRI!F160*Planck!L160</f>
        <v>10.657199266288465</v>
      </c>
      <c r="K160" s="3">
        <f>CRI!F160*Planck!M160</f>
        <v>37.944084874810493</v>
      </c>
      <c r="L160" s="3">
        <f>CRI!F160*Planck!N160</f>
        <v>0.9602727054022292</v>
      </c>
      <c r="M160" s="3">
        <f>CRI!G160*Planck!L160</f>
        <v>10.249625257181822</v>
      </c>
      <c r="N160" s="3">
        <f>CRI!G160*Planck!M160</f>
        <v>36.492951006719167</v>
      </c>
      <c r="O160" s="3">
        <f>CRI!G160*Planck!N160</f>
        <v>0.9235480288153407</v>
      </c>
      <c r="P160" s="3">
        <f>CRI!H160*Planck!L160</f>
        <v>9.0527353853686563</v>
      </c>
      <c r="Q160" s="3">
        <f>CRI!H160*Planck!M160</f>
        <v>32.231522675774926</v>
      </c>
      <c r="R160" s="3">
        <f>CRI!H160*Planck!N160</f>
        <v>0.81570161940173191</v>
      </c>
      <c r="S160" s="3">
        <f>CRI!I160*Planck!L160</f>
        <v>7.3966071934353277</v>
      </c>
      <c r="T160" s="3">
        <f>CRI!I160*Planck!M160</f>
        <v>26.335013930079892</v>
      </c>
      <c r="U160" s="3">
        <f>CRI!I160*Planck!N160</f>
        <v>0.66647529270712202</v>
      </c>
      <c r="V160" s="3">
        <f>CRI!J160*Planck!L160</f>
        <v>7.1813392308790025</v>
      </c>
      <c r="W160" s="3">
        <f>CRI!J160*Planck!M160</f>
        <v>25.568569985665459</v>
      </c>
      <c r="X160" s="3">
        <f>CRI!J160*Planck!N160</f>
        <v>0.64707845648165285</v>
      </c>
    </row>
    <row r="161" spans="1:24" x14ac:dyDescent="0.25">
      <c r="A161" s="3">
        <f>CRI!C161*Planck!L161</f>
        <v>7.0364649734082851</v>
      </c>
      <c r="B161" s="3">
        <f>CRI!C161*Planck!M161</f>
        <v>24.052963015851791</v>
      </c>
      <c r="C161" s="3">
        <f>CRI!C161*Planck!N161</f>
        <v>0.5583747317916784</v>
      </c>
      <c r="D161" s="3">
        <f>CRI!D161*Planck!L161</f>
        <v>8.1372248392398454</v>
      </c>
      <c r="E161" s="3">
        <f>CRI!D161*Planck!M161</f>
        <v>27.815724067351194</v>
      </c>
      <c r="F161" s="3">
        <f>CRI!D161*Planck!N161</f>
        <v>0.64572491361927686</v>
      </c>
      <c r="G161" s="3">
        <f>CRI!E161*Planck!L161</f>
        <v>11.673453400044776</v>
      </c>
      <c r="H161" s="3">
        <f>CRI!E161*Planck!M161</f>
        <v>39.903722104729397</v>
      </c>
      <c r="I161" s="3">
        <f>CRI!E161*Planck!N161</f>
        <v>0.92634034788286967</v>
      </c>
      <c r="J161" s="3">
        <f>CRI!F161*Planck!L161</f>
        <v>11.073584263351828</v>
      </c>
      <c r="K161" s="3">
        <f>CRI!F161*Planck!M161</f>
        <v>37.853171122985849</v>
      </c>
      <c r="L161" s="3">
        <f>CRI!F161*Planck!N161</f>
        <v>0.87873806895774786</v>
      </c>
      <c r="M161" s="3">
        <f>CRI!G161*Planck!L161</f>
        <v>10.6506765219833</v>
      </c>
      <c r="N161" s="3">
        <f>CRI!G161*Planck!M161</f>
        <v>36.407532680856654</v>
      </c>
      <c r="O161" s="3">
        <f>CRI!G161*Planck!N161</f>
        <v>0.84517846231553717</v>
      </c>
      <c r="P161" s="3">
        <f>CRI!H161*Planck!L161</f>
        <v>9.3639572237769251</v>
      </c>
      <c r="Q161" s="3">
        <f>CRI!H161*Planck!M161</f>
        <v>32.009100825016745</v>
      </c>
      <c r="R161" s="3">
        <f>CRI!H161*Planck!N161</f>
        <v>0.74307157402115087</v>
      </c>
      <c r="S161" s="3">
        <f>CRI!I161*Planck!L161</f>
        <v>7.7143170978713167</v>
      </c>
      <c r="T161" s="3">
        <f>CRI!I161*Planck!M161</f>
        <v>26.370085625221993</v>
      </c>
      <c r="U161" s="3">
        <f>CRI!I161*Planck!N161</f>
        <v>0.61216530697706595</v>
      </c>
      <c r="V161" s="3">
        <f>CRI!J161*Planck!L161</f>
        <v>7.5013635543453194</v>
      </c>
      <c r="W161" s="3">
        <f>CRI!J161*Planck!M161</f>
        <v>25.642140026703036</v>
      </c>
      <c r="X161" s="3">
        <f>CRI!J161*Planck!N161</f>
        <v>0.59526649795864772</v>
      </c>
    </row>
    <row r="162" spans="1:24" x14ac:dyDescent="0.25">
      <c r="A162" s="3">
        <f>CRI!C162*Planck!L162</f>
        <v>7.384949594227332</v>
      </c>
      <c r="B162" s="3">
        <f>CRI!C162*Planck!M162</f>
        <v>24.260474906655904</v>
      </c>
      <c r="C162" s="3">
        <f>CRI!C162*Planck!N162</f>
        <v>0.51623442411437614</v>
      </c>
      <c r="D162" s="3">
        <f>CRI!D162*Planck!L162</f>
        <v>8.5114673289399772</v>
      </c>
      <c r="E162" s="3">
        <f>CRI!D162*Planck!M162</f>
        <v>27.961225316145793</v>
      </c>
      <c r="F162" s="3">
        <f>CRI!D162*Planck!N162</f>
        <v>0.59498204813182343</v>
      </c>
      <c r="G162" s="3">
        <f>CRI!E162*Planck!L162</f>
        <v>12.26652644464879</v>
      </c>
      <c r="H162" s="3">
        <f>CRI!E162*Planck!M162</f>
        <v>40.297060014445407</v>
      </c>
      <c r="I162" s="3">
        <f>CRI!E162*Planck!N162</f>
        <v>0.85747412818998081</v>
      </c>
      <c r="J162" s="3">
        <f>CRI!F162*Planck!L162</f>
        <v>11.484222462209452</v>
      </c>
      <c r="K162" s="3">
        <f>CRI!F162*Planck!M162</f>
        <v>37.727094452299646</v>
      </c>
      <c r="L162" s="3">
        <f>CRI!F162*Planck!N162</f>
        <v>0.80278827817786469</v>
      </c>
      <c r="M162" s="3">
        <f>CRI!G162*Planck!L162</f>
        <v>11.046132232043425</v>
      </c>
      <c r="N162" s="3">
        <f>CRI!G162*Planck!M162</f>
        <v>36.287913737498023</v>
      </c>
      <c r="O162" s="3">
        <f>CRI!G162*Planck!N162</f>
        <v>0.77216420217107962</v>
      </c>
      <c r="P162" s="3">
        <f>CRI!H162*Planck!L162</f>
        <v>9.6692772229501927</v>
      </c>
      <c r="Q162" s="3">
        <f>CRI!H162*Planck!M162</f>
        <v>31.764774348121502</v>
      </c>
      <c r="R162" s="3">
        <f>CRI!H162*Planck!N162</f>
        <v>0.67591710614975531</v>
      </c>
      <c r="S162" s="3">
        <f>CRI!I162*Planck!L162</f>
        <v>8.0420849394763749</v>
      </c>
      <c r="T162" s="3">
        <f>CRI!I162*Planck!M162</f>
        <v>26.419245978858338</v>
      </c>
      <c r="U162" s="3">
        <f>CRI!I162*Planck!N162</f>
        <v>0.56217053812455375</v>
      </c>
      <c r="V162" s="3">
        <f>CRI!J162*Planck!L162</f>
        <v>7.8230398243933603</v>
      </c>
      <c r="W162" s="3">
        <f>CRI!J162*Planck!M162</f>
        <v>25.699655621457527</v>
      </c>
      <c r="X162" s="3">
        <f>CRI!J162*Planck!N162</f>
        <v>0.54685850012116122</v>
      </c>
    </row>
    <row r="163" spans="1:24" x14ac:dyDescent="0.25">
      <c r="A163" s="3">
        <f>CRI!C163*Planck!L163</f>
        <v>7.7614090896136068</v>
      </c>
      <c r="B163" s="3">
        <f>CRI!C163*Planck!M163</f>
        <v>24.525028769825887</v>
      </c>
      <c r="C163" s="3">
        <f>CRI!C163*Planck!N163</f>
        <v>0.47806071189242072</v>
      </c>
      <c r="D163" s="3">
        <f>CRI!D163*Planck!L163</f>
        <v>8.9117316157373931</v>
      </c>
      <c r="E163" s="3">
        <f>CRI!D163*Planck!M163</f>
        <v>28.159896191711663</v>
      </c>
      <c r="F163" s="3">
        <f>CRI!D163*Planck!N163</f>
        <v>0.54891434161289743</v>
      </c>
      <c r="G163" s="3">
        <f>CRI!E163*Planck!L163</f>
        <v>12.875769184453732</v>
      </c>
      <c r="H163" s="3">
        <f>CRI!E163*Planck!M163</f>
        <v>40.685731938153268</v>
      </c>
      <c r="I163" s="3">
        <f>CRI!E163*Planck!N163</f>
        <v>0.79307755993942641</v>
      </c>
      <c r="J163" s="3">
        <f>CRI!F163*Planck!L163</f>
        <v>11.914988438202615</v>
      </c>
      <c r="K163" s="3">
        <f>CRI!F163*Planck!M163</f>
        <v>37.649791534646397</v>
      </c>
      <c r="L163" s="3">
        <f>CRI!F163*Planck!N163</f>
        <v>0.73389867602516456</v>
      </c>
      <c r="M163" s="3">
        <f>CRI!G163*Planck!L163</f>
        <v>11.467277682296483</v>
      </c>
      <c r="N163" s="3">
        <f>CRI!G163*Planck!M163</f>
        <v>36.23508461192381</v>
      </c>
      <c r="O163" s="3">
        <f>CRI!G163*Planck!N163</f>
        <v>0.7063221212760018</v>
      </c>
      <c r="P163" s="3">
        <f>CRI!H163*Planck!L163</f>
        <v>9.993426945700385</v>
      </c>
      <c r="Q163" s="3">
        <f>CRI!H163*Planck!M163</f>
        <v>31.577910727632663</v>
      </c>
      <c r="R163" s="3">
        <f>CRI!H163*Planck!N163</f>
        <v>0.61554090819664109</v>
      </c>
      <c r="S163" s="3">
        <f>CRI!I163*Planck!L163</f>
        <v>8.3986616253924087</v>
      </c>
      <c r="T163" s="3">
        <f>CRI!I163*Planck!M163</f>
        <v>26.538662710927383</v>
      </c>
      <c r="U163" s="3">
        <f>CRI!I163*Planck!N163</f>
        <v>0.51731201244779845</v>
      </c>
      <c r="V163" s="3">
        <f>CRI!J163*Planck!L163</f>
        <v>8.173172266578371</v>
      </c>
      <c r="W163" s="3">
        <f>CRI!J163*Planck!M163</f>
        <v>25.826146085614546</v>
      </c>
      <c r="X163" s="3">
        <f>CRI!J163*Planck!N163</f>
        <v>0.50342309071281865</v>
      </c>
    </row>
    <row r="164" spans="1:24" x14ac:dyDescent="0.25">
      <c r="A164" s="3">
        <f>CRI!C164*Planck!L164</f>
        <v>8.1557271784101832</v>
      </c>
      <c r="B164" s="3">
        <f>CRI!C164*Planck!M164</f>
        <v>24.808477830660948</v>
      </c>
      <c r="C164" s="3">
        <f>CRI!C164*Planck!N164</f>
        <v>0.44275756982049391</v>
      </c>
      <c r="D164" s="3">
        <f>CRI!D164*Planck!L164</f>
        <v>9.3179097809333218</v>
      </c>
      <c r="E164" s="3">
        <f>CRI!D164*Planck!M164</f>
        <v>28.343660003772261</v>
      </c>
      <c r="F164" s="3">
        <f>CRI!D164*Planck!N164</f>
        <v>0.50585006096499385</v>
      </c>
      <c r="G164" s="3">
        <f>CRI!E164*Planck!L164</f>
        <v>13.489497773567699</v>
      </c>
      <c r="H164" s="3">
        <f>CRI!E164*Planck!M164</f>
        <v>41.03299425564397</v>
      </c>
      <c r="I164" s="3">
        <f>CRI!E164*Planck!N164</f>
        <v>0.73231694999979724</v>
      </c>
      <c r="J164" s="3">
        <f>CRI!F164*Planck!L164</f>
        <v>12.337539651418664</v>
      </c>
      <c r="K164" s="3">
        <f>CRI!F164*Planck!M164</f>
        <v>37.528913391973511</v>
      </c>
      <c r="L164" s="3">
        <f>CRI!F164*Planck!N164</f>
        <v>0.66977952475979441</v>
      </c>
      <c r="M164" s="3">
        <f>CRI!G164*Planck!L164</f>
        <v>11.884254354833393</v>
      </c>
      <c r="N164" s="3">
        <f>CRI!G164*Planck!M164</f>
        <v>36.150088673428634</v>
      </c>
      <c r="O164" s="3">
        <f>CRI!G164*Planck!N164</f>
        <v>0.64517160299375775</v>
      </c>
      <c r="P164" s="3">
        <f>CRI!H164*Planck!L164</f>
        <v>10.309684377221398</v>
      </c>
      <c r="Q164" s="3">
        <f>CRI!H164*Planck!M164</f>
        <v>31.360487019535878</v>
      </c>
      <c r="R164" s="3">
        <f>CRI!H164*Planck!N164</f>
        <v>0.55969145370120943</v>
      </c>
      <c r="S164" s="3">
        <f>CRI!I164*Planck!L164</f>
        <v>8.7589715204823122</v>
      </c>
      <c r="T164" s="3">
        <f>CRI!I164*Planck!M164</f>
        <v>26.643455087671807</v>
      </c>
      <c r="U164" s="3">
        <f>CRI!I164*Planck!N164</f>
        <v>0.47550645818582088</v>
      </c>
      <c r="V164" s="3">
        <f>CRI!J164*Planck!L164</f>
        <v>8.5272166320026237</v>
      </c>
      <c r="W164" s="3">
        <f>CRI!J164*Planck!M164</f>
        <v>25.93849207367893</v>
      </c>
      <c r="X164" s="3">
        <f>CRI!J164*Planck!N164</f>
        <v>0.46292496435055397</v>
      </c>
    </row>
    <row r="165" spans="1:24" x14ac:dyDescent="0.25">
      <c r="A165" s="3">
        <f>CRI!C165*Planck!L165</f>
        <v>8.5584148758749343</v>
      </c>
      <c r="B165" s="3">
        <f>CRI!C165*Planck!M165</f>
        <v>25.07992787616406</v>
      </c>
      <c r="C165" s="3">
        <f>CRI!C165*Planck!N165</f>
        <v>0.40963151089772531</v>
      </c>
      <c r="D165" s="3">
        <f>CRI!D165*Planck!L165</f>
        <v>9.7333776813144208</v>
      </c>
      <c r="E165" s="3">
        <f>CRI!D165*Planck!M165</f>
        <v>28.523086784090356</v>
      </c>
      <c r="F165" s="3">
        <f>CRI!D165*Planck!N165</f>
        <v>0.46586876934117077</v>
      </c>
      <c r="G165" s="3">
        <f>CRI!E165*Planck!L165</f>
        <v>14.103103401846168</v>
      </c>
      <c r="H165" s="3">
        <f>CRI!E165*Planck!M165</f>
        <v>41.328309187888763</v>
      </c>
      <c r="I165" s="3">
        <f>CRI!E165*Planck!N165</f>
        <v>0.67501700240425655</v>
      </c>
      <c r="J165" s="3">
        <f>CRI!F165*Planck!L165</f>
        <v>12.757753240935095</v>
      </c>
      <c r="K165" s="3">
        <f>CRI!F165*Planck!M165</f>
        <v>37.38584022684929</v>
      </c>
      <c r="L165" s="3">
        <f>CRI!F165*Planck!N165</f>
        <v>0.61062449198109692</v>
      </c>
      <c r="M165" s="3">
        <f>CRI!G165*Planck!L165</f>
        <v>12.299837223105204</v>
      </c>
      <c r="N165" s="3">
        <f>CRI!G165*Planck!M165</f>
        <v>36.043944459107614</v>
      </c>
      <c r="O165" s="3">
        <f>CRI!G165*Planck!N165</f>
        <v>0.58870725228561516</v>
      </c>
      <c r="P165" s="3">
        <f>CRI!H165*Planck!L165</f>
        <v>10.620811824395606</v>
      </c>
      <c r="Q165" s="3">
        <f>CRI!H165*Planck!M165</f>
        <v>31.123659977388169</v>
      </c>
      <c r="R165" s="3">
        <f>CRI!H165*Planck!N165</f>
        <v>0.5083440400688487</v>
      </c>
      <c r="S165" s="3">
        <f>CRI!I165*Planck!L165</f>
        <v>9.1228229908745675</v>
      </c>
      <c r="T165" s="3">
        <f>CRI!I165*Planck!M165</f>
        <v>26.733892427101466</v>
      </c>
      <c r="U165" s="3">
        <f>CRI!I165*Planck!N165</f>
        <v>0.43664578308052843</v>
      </c>
      <c r="V165" s="3">
        <f>CRI!J165*Planck!L165</f>
        <v>8.8885403771011351</v>
      </c>
      <c r="W165" s="3">
        <f>CRI!J165*Planck!M165</f>
        <v>26.047341104070846</v>
      </c>
      <c r="X165" s="3">
        <f>CRI!J165*Planck!N165</f>
        <v>0.42543231160842149</v>
      </c>
    </row>
    <row r="166" spans="1:24" x14ac:dyDescent="0.25">
      <c r="A166" s="3">
        <f>CRI!C166*Planck!L166</f>
        <v>8.9730593226182798</v>
      </c>
      <c r="B166" s="3">
        <f>CRI!C166*Planck!M166</f>
        <v>25.349765003381357</v>
      </c>
      <c r="C166" s="3">
        <f>CRI!C166*Planck!N166</f>
        <v>0.37879909137951817</v>
      </c>
      <c r="D166" s="3">
        <f>CRI!D166*Planck!L166</f>
        <v>10.15838938128514</v>
      </c>
      <c r="E166" s="3">
        <f>CRI!D166*Planck!M166</f>
        <v>28.698437664321858</v>
      </c>
      <c r="F166" s="3">
        <f>CRI!D166*Planck!N166</f>
        <v>0.42883798369755333</v>
      </c>
      <c r="G166" s="3">
        <f>CRI!E166*Planck!L166</f>
        <v>14.711386148687748</v>
      </c>
      <c r="H166" s="3">
        <f>CRI!E166*Planck!M166</f>
        <v>41.561096203074619</v>
      </c>
      <c r="I166" s="3">
        <f>CRI!E166*Planck!N166</f>
        <v>0.62104344858271621</v>
      </c>
      <c r="J166" s="3">
        <f>CRI!F166*Planck!L166</f>
        <v>13.171564857522391</v>
      </c>
      <c r="K166" s="3">
        <f>CRI!F166*Planck!M166</f>
        <v>37.21095134446967</v>
      </c>
      <c r="L166" s="3">
        <f>CRI!F166*Planck!N166</f>
        <v>0.55603965388919396</v>
      </c>
      <c r="M166" s="3">
        <f>CRI!G166*Planck!L166</f>
        <v>12.709987731873301</v>
      </c>
      <c r="N166" s="3">
        <f>CRI!G166*Planck!M166</f>
        <v>35.906951087094086</v>
      </c>
      <c r="O166" s="3">
        <f>CRI!G166*Planck!N166</f>
        <v>0.5365541039211118</v>
      </c>
      <c r="P166" s="3">
        <f>CRI!H166*Planck!L166</f>
        <v>10.933838952375607</v>
      </c>
      <c r="Q166" s="3">
        <f>CRI!H166*Planck!M166</f>
        <v>30.889158096712837</v>
      </c>
      <c r="R166" s="3">
        <f>CRI!H166*Planck!N166</f>
        <v>0.46157370764393135</v>
      </c>
      <c r="S166" s="3">
        <f>CRI!I166*Planck!L166</f>
        <v>9.4900257033452604</v>
      </c>
      <c r="T166" s="3">
        <f>CRI!I166*Planck!M166</f>
        <v>26.810245291642012</v>
      </c>
      <c r="U166" s="3">
        <f>CRI!I166*Planck!N166</f>
        <v>0.40062290734377026</v>
      </c>
      <c r="V166" s="3">
        <f>CRI!J166*Planck!L166</f>
        <v>9.2573908320181175</v>
      </c>
      <c r="W166" s="3">
        <f>CRI!J166*Planck!M166</f>
        <v>26.153029161924714</v>
      </c>
      <c r="X166" s="3">
        <f>CRI!J166*Planck!N166</f>
        <v>0.39080219015985679</v>
      </c>
    </row>
    <row r="167" spans="1:24" x14ac:dyDescent="0.25">
      <c r="A167" s="3">
        <f>CRI!C167*Planck!L167</f>
        <v>9.3999832809452517</v>
      </c>
      <c r="B167" s="3">
        <f>CRI!C167*Planck!M167</f>
        <v>25.618025049515229</v>
      </c>
      <c r="C167" s="3">
        <f>CRI!C167*Planck!N167</f>
        <v>0.35018008330460487</v>
      </c>
      <c r="D167" s="3">
        <f>CRI!D167*Planck!L167</f>
        <v>10.58936892057506</v>
      </c>
      <c r="E167" s="3">
        <f>CRI!D167*Planck!M167</f>
        <v>28.859489443535526</v>
      </c>
      <c r="F167" s="3">
        <f>CRI!D167*Planck!N167</f>
        <v>0.39448858364110589</v>
      </c>
      <c r="G167" s="3">
        <f>CRI!E167*Planck!L167</f>
        <v>15.308544200396554</v>
      </c>
      <c r="H167" s="3">
        <f>CRI!E167*Planck!M167</f>
        <v>41.720783652067666</v>
      </c>
      <c r="I167" s="3">
        <f>CRI!E167*Planck!N167</f>
        <v>0.57029327852464218</v>
      </c>
      <c r="J167" s="3">
        <f>CRI!F167*Planck!L167</f>
        <v>13.582016658998445</v>
      </c>
      <c r="K167" s="3">
        <f>CRI!F167*Planck!M167</f>
        <v>37.015432112360777</v>
      </c>
      <c r="L167" s="3">
        <f>CRI!F167*Planck!N167</f>
        <v>0.50597448771359232</v>
      </c>
      <c r="M167" s="3">
        <f>CRI!G167*Planck!L167</f>
        <v>13.121609314625617</v>
      </c>
      <c r="N167" s="3">
        <f>CRI!G167*Planck!M167</f>
        <v>35.760671701772281</v>
      </c>
      <c r="O167" s="3">
        <f>CRI!G167*Planck!N167</f>
        <v>0.48882281016397905</v>
      </c>
      <c r="P167" s="3">
        <f>CRI!H167*Planck!L167</f>
        <v>11.241612658436566</v>
      </c>
      <c r="Q167" s="3">
        <f>CRI!H167*Planck!M167</f>
        <v>30.637066691869233</v>
      </c>
      <c r="R167" s="3">
        <f>CRI!H167*Planck!N167</f>
        <v>0.41878679350305803</v>
      </c>
      <c r="S167" s="3">
        <f>CRI!I167*Planck!L167</f>
        <v>9.8603906253180806</v>
      </c>
      <c r="T167" s="3">
        <f>CRI!I167*Planck!M167</f>
        <v>26.872785460103731</v>
      </c>
      <c r="U167" s="3">
        <f>CRI!I167*Planck!N167</f>
        <v>0.36733176085421815</v>
      </c>
      <c r="V167" s="3">
        <f>CRI!J167*Planck!L167</f>
        <v>9.6301869531316662</v>
      </c>
      <c r="W167" s="3">
        <f>CRI!J167*Planck!M167</f>
        <v>26.24540525480948</v>
      </c>
      <c r="X167" s="3">
        <f>CRI!J167*Planck!N167</f>
        <v>0.35875592207941148</v>
      </c>
    </row>
    <row r="168" spans="1:24" x14ac:dyDescent="0.25">
      <c r="A168" s="3">
        <f>CRI!C168*Planck!L168</f>
        <v>9.8434865111652297</v>
      </c>
      <c r="B168" s="3">
        <f>CRI!C168*Planck!M168</f>
        <v>25.89499378385495</v>
      </c>
      <c r="C168" s="3">
        <f>CRI!C168*Planck!N168</f>
        <v>0.32384727729476742</v>
      </c>
      <c r="D168" s="3">
        <f>CRI!D168*Planck!L168</f>
        <v>11.030120402883369</v>
      </c>
      <c r="E168" s="3">
        <f>CRI!D168*Planck!M168</f>
        <v>29.016639474627112</v>
      </c>
      <c r="F168" s="3">
        <f>CRI!D168*Planck!N168</f>
        <v>0.36288711897512371</v>
      </c>
      <c r="G168" s="3">
        <f>CRI!E168*Planck!L168</f>
        <v>15.900097750438009</v>
      </c>
      <c r="H168" s="3">
        <f>CRI!E168*Planck!M168</f>
        <v>41.827957192124927</v>
      </c>
      <c r="I168" s="3">
        <f>CRI!E168*Planck!N168</f>
        <v>0.52310767728074681</v>
      </c>
      <c r="J168" s="3">
        <f>CRI!F168*Planck!L168</f>
        <v>13.992723139253485</v>
      </c>
      <c r="K168" s="3">
        <f>CRI!F168*Planck!M168</f>
        <v>36.810278380447528</v>
      </c>
      <c r="L168" s="3">
        <f>CRI!F168*Planck!N168</f>
        <v>0.46035571699587891</v>
      </c>
      <c r="M168" s="3">
        <f>CRI!G168*Planck!L168</f>
        <v>13.530811959926961</v>
      </c>
      <c r="N168" s="3">
        <f>CRI!G168*Planck!M168</f>
        <v>35.595141131690582</v>
      </c>
      <c r="O168" s="3">
        <f>CRI!G168*Planck!N168</f>
        <v>0.44515900010016973</v>
      </c>
      <c r="P168" s="3">
        <f>CRI!H168*Planck!L168</f>
        <v>11.551761476088323</v>
      </c>
      <c r="Q168" s="3">
        <f>CRI!H168*Planck!M168</f>
        <v>30.388906540033666</v>
      </c>
      <c r="R168" s="3">
        <f>CRI!H168*Planck!N168</f>
        <v>0.38004892857286421</v>
      </c>
      <c r="S168" s="3">
        <f>CRI!I168*Planck!L168</f>
        <v>10.241685803688094</v>
      </c>
      <c r="T168" s="3">
        <f>CRI!I168*Planck!M168</f>
        <v>26.94252589485232</v>
      </c>
      <c r="U168" s="3">
        <f>CRI!I168*Planck!N168</f>
        <v>0.33694789530830976</v>
      </c>
      <c r="V168" s="3">
        <f>CRI!J168*Planck!L168</f>
        <v>10.010730214024834</v>
      </c>
      <c r="W168" s="3">
        <f>CRI!J168*Planck!M168</f>
        <v>26.334957270473847</v>
      </c>
      <c r="X168" s="3">
        <f>CRI!J168*Planck!N168</f>
        <v>0.32934953686045521</v>
      </c>
    </row>
    <row r="169" spans="1:24" x14ac:dyDescent="0.25">
      <c r="A169" s="3">
        <f>CRI!C169*Planck!L169</f>
        <v>10.304624775165786</v>
      </c>
      <c r="B169" s="3">
        <f>CRI!C169*Planck!M169</f>
        <v>26.181001748585597</v>
      </c>
      <c r="C169" s="3">
        <f>CRI!C169*Planck!N169</f>
        <v>0.2996648634208936</v>
      </c>
      <c r="D169" s="3">
        <f>CRI!D169*Planck!L169</f>
        <v>11.485363030653534</v>
      </c>
      <c r="E169" s="3">
        <f>CRI!D169*Planck!M169</f>
        <v>29.180908198944365</v>
      </c>
      <c r="F169" s="3">
        <f>CRI!D169*Planck!N169</f>
        <v>0.33400146235453765</v>
      </c>
      <c r="G169" s="3">
        <f>CRI!E169*Planck!L169</f>
        <v>16.497307933318304</v>
      </c>
      <c r="H169" s="3">
        <f>CRI!E169*Planck!M169</f>
        <v>41.914776837879828</v>
      </c>
      <c r="I169" s="3">
        <f>CRI!E169*Planck!N169</f>
        <v>0.47975192076518064</v>
      </c>
      <c r="J169" s="3">
        <f>CRI!F169*Planck!L169</f>
        <v>14.400052570423984</v>
      </c>
      <c r="K169" s="3">
        <f>CRI!F169*Planck!M169</f>
        <v>36.586271674305515</v>
      </c>
      <c r="L169" s="3">
        <f>CRI!F169*Planck!N169</f>
        <v>0.41876243734458207</v>
      </c>
      <c r="M169" s="3">
        <f>CRI!G169*Planck!L169</f>
        <v>13.93766556128193</v>
      </c>
      <c r="N169" s="3">
        <f>CRI!G169*Planck!M169</f>
        <v>35.411483134304881</v>
      </c>
      <c r="O169" s="3">
        <f>CRI!G169*Planck!N169</f>
        <v>0.40531593706287533</v>
      </c>
      <c r="P169" s="3">
        <f>CRI!H169*Planck!L169</f>
        <v>11.861052475581452</v>
      </c>
      <c r="Q169" s="3">
        <f>CRI!H169*Planck!M169</f>
        <v>30.135423887694884</v>
      </c>
      <c r="R169" s="3">
        <f>CRI!H169*Planck!N169</f>
        <v>0.34492674383342442</v>
      </c>
      <c r="S169" s="3">
        <f>CRI!I169*Planck!L169</f>
        <v>10.634901210267255</v>
      </c>
      <c r="T169" s="3">
        <f>CRI!I169*Planck!M169</f>
        <v>27.020136420014623</v>
      </c>
      <c r="U169" s="3">
        <f>CRI!I169*Planck!N169</f>
        <v>0.30926950647925555</v>
      </c>
      <c r="V169" s="3">
        <f>CRI!J169*Planck!L169</f>
        <v>10.39957925025746</v>
      </c>
      <c r="W169" s="3">
        <f>CRI!J169*Planck!M169</f>
        <v>26.422252966621446</v>
      </c>
      <c r="X169" s="3">
        <f>CRI!J169*Planck!N169</f>
        <v>0.3024261983001727</v>
      </c>
    </row>
    <row r="170" spans="1:24" x14ac:dyDescent="0.25">
      <c r="A170" s="3">
        <f>CRI!C170*Planck!L170</f>
        <v>10.776084376530761</v>
      </c>
      <c r="B170" s="3">
        <f>CRI!C170*Planck!M170</f>
        <v>26.455790126487766</v>
      </c>
      <c r="C170" s="3">
        <f>CRI!C170*Planck!N170</f>
        <v>0.27724176994327443</v>
      </c>
      <c r="D170" s="3">
        <f>CRI!D170*Planck!L170</f>
        <v>11.947769741280535</v>
      </c>
      <c r="E170" s="3">
        <f>CRI!D170*Planck!M170</f>
        <v>29.332332386272544</v>
      </c>
      <c r="F170" s="3">
        <f>CRI!D170*Planck!N170</f>
        <v>0.30738631159583674</v>
      </c>
      <c r="G170" s="3">
        <f>CRI!E170*Planck!L170</f>
        <v>17.096343387845231</v>
      </c>
      <c r="H170" s="3">
        <f>CRI!E170*Planck!M170</f>
        <v>41.972321002261147</v>
      </c>
      <c r="I170" s="3">
        <f>CRI!E170*Planck!N170</f>
        <v>0.4398462683465123</v>
      </c>
      <c r="J170" s="3">
        <f>CRI!F170*Planck!L170</f>
        <v>14.808563569811916</v>
      </c>
      <c r="K170" s="3">
        <f>CRI!F170*Planck!M170</f>
        <v>36.355714765090134</v>
      </c>
      <c r="L170" s="3">
        <f>CRI!F170*Planck!N170</f>
        <v>0.38098740052125368</v>
      </c>
      <c r="M170" s="3">
        <f>CRI!G170*Planck!L170</f>
        <v>14.34245515828737</v>
      </c>
      <c r="N170" s="3">
        <f>CRI!G170*Planck!M170</f>
        <v>35.211396858825381</v>
      </c>
      <c r="O170" s="3">
        <f>CRI!G170*Planck!N170</f>
        <v>0.36899559380545327</v>
      </c>
      <c r="P170" s="3">
        <f>CRI!H170*Planck!L170</f>
        <v>12.165857163186514</v>
      </c>
      <c r="Q170" s="3">
        <f>CRI!H170*Planck!M170</f>
        <v>29.867747186451464</v>
      </c>
      <c r="R170" s="3">
        <f>CRI!H170*Planck!N170</f>
        <v>0.31299715693992686</v>
      </c>
      <c r="S170" s="3">
        <f>CRI!I170*Planck!L170</f>
        <v>11.036934038026148</v>
      </c>
      <c r="T170" s="3">
        <f>CRI!I170*Planck!M170</f>
        <v>27.096188220819414</v>
      </c>
      <c r="U170" s="3">
        <f>CRI!I170*Planck!N170</f>
        <v>0.2839527810411076</v>
      </c>
      <c r="V170" s="3">
        <f>CRI!J170*Planck!L170</f>
        <v>10.801741720284406</v>
      </c>
      <c r="W170" s="3">
        <f>CRI!J170*Planck!M170</f>
        <v>26.518780102979402</v>
      </c>
      <c r="X170" s="3">
        <f>CRI!J170*Planck!N170</f>
        <v>0.27790186939552031</v>
      </c>
    </row>
    <row r="171" spans="1:24" x14ac:dyDescent="0.25">
      <c r="A171" s="3">
        <f>CRI!C171*Planck!L171</f>
        <v>11.249379485528181</v>
      </c>
      <c r="B171" s="3">
        <f>CRI!C171*Planck!M171</f>
        <v>26.699037549850797</v>
      </c>
      <c r="C171" s="3">
        <f>CRI!C171*Planck!N171</f>
        <v>0.25626543718669126</v>
      </c>
      <c r="D171" s="3">
        <f>CRI!D171*Planck!L171</f>
        <v>12.422111807977029</v>
      </c>
      <c r="E171" s="3">
        <f>CRI!D171*Planck!M171</f>
        <v>29.482375453356095</v>
      </c>
      <c r="F171" s="3">
        <f>CRI!D171*Planck!N171</f>
        <v>0.28298075616956825</v>
      </c>
      <c r="G171" s="3">
        <f>CRI!E171*Planck!L171</f>
        <v>17.701619961492025</v>
      </c>
      <c r="H171" s="3">
        <f>CRI!E171*Planck!M171</f>
        <v>42.012647600079937</v>
      </c>
      <c r="I171" s="3">
        <f>CRI!E171*Planck!N171</f>
        <v>0.40325009785474636</v>
      </c>
      <c r="J171" s="3">
        <f>CRI!F171*Planck!L171</f>
        <v>15.210116951912022</v>
      </c>
      <c r="K171" s="3">
        <f>CRI!F171*Planck!M171</f>
        <v>36.099367450368682</v>
      </c>
      <c r="L171" s="3">
        <f>CRI!F171*Planck!N171</f>
        <v>0.34649264658169077</v>
      </c>
      <c r="M171" s="3">
        <f>CRI!G171*Planck!L171</f>
        <v>14.745449427922857</v>
      </c>
      <c r="N171" s="3">
        <f>CRI!G171*Planck!M171</f>
        <v>34.996535450866588</v>
      </c>
      <c r="O171" s="3">
        <f>CRI!G171*Planck!N171</f>
        <v>0.33590733151300367</v>
      </c>
      <c r="P171" s="3">
        <f>CRI!H171*Planck!L171</f>
        <v>12.470791262871131</v>
      </c>
      <c r="Q171" s="3">
        <f>CRI!H171*Planck!M171</f>
        <v>29.597910234256315</v>
      </c>
      <c r="R171" s="3">
        <f>CRI!H171*Planck!N171</f>
        <v>0.28408969393866879</v>
      </c>
      <c r="S171" s="3">
        <f>CRI!I171*Planck!L171</f>
        <v>11.444097305104595</v>
      </c>
      <c r="T171" s="3">
        <f>CRI!I171*Planck!M171</f>
        <v>27.161176673451678</v>
      </c>
      <c r="U171" s="3">
        <f>CRI!I171*Planck!N171</f>
        <v>0.26070118826309352</v>
      </c>
      <c r="V171" s="3">
        <f>CRI!J171*Planck!L171</f>
        <v>11.209550840614826</v>
      </c>
      <c r="W171" s="3">
        <f>CRI!J171*Planck!M171</f>
        <v>26.604509092750622</v>
      </c>
      <c r="X171" s="3">
        <f>CRI!J171*Planck!N171</f>
        <v>0.25535812446651812</v>
      </c>
    </row>
    <row r="172" spans="1:24" x14ac:dyDescent="0.25">
      <c r="A172" s="3">
        <f>CRI!C172*Planck!L172</f>
        <v>11.714820989282712</v>
      </c>
      <c r="B172" s="3">
        <f>CRI!C172*Planck!M172</f>
        <v>26.890448734141902</v>
      </c>
      <c r="C172" s="3">
        <f>CRI!C172*Planck!N172</f>
        <v>0.23648562830768388</v>
      </c>
      <c r="D172" s="3">
        <f>CRI!D172*Planck!L172</f>
        <v>12.904607496006737</v>
      </c>
      <c r="E172" s="3">
        <f>CRI!D172*Planck!M172</f>
        <v>29.621509933703184</v>
      </c>
      <c r="F172" s="3">
        <f>CRI!D172*Planck!N172</f>
        <v>0.26050369993268296</v>
      </c>
      <c r="G172" s="3">
        <f>CRI!E172*Planck!L172</f>
        <v>18.304407795754241</v>
      </c>
      <c r="H172" s="3">
        <f>CRI!E172*Planck!M172</f>
        <v>42.01632614709672</v>
      </c>
      <c r="I172" s="3">
        <f>CRI!E172*Planck!N172</f>
        <v>0.36950879423075605</v>
      </c>
      <c r="J172" s="3">
        <f>CRI!F172*Planck!L172</f>
        <v>15.60450764588049</v>
      </c>
      <c r="K172" s="3">
        <f>CRI!F172*Planck!M172</f>
        <v>35.818918040399957</v>
      </c>
      <c r="L172" s="3">
        <f>CRI!F172*Planck!N172</f>
        <v>0.31500624708171954</v>
      </c>
      <c r="M172" s="3">
        <f>CRI!G172*Planck!L172</f>
        <v>15.146897450986634</v>
      </c>
      <c r="N172" s="3">
        <f>CRI!G172*Planck!M172</f>
        <v>34.768509886722541</v>
      </c>
      <c r="O172" s="3">
        <f>CRI!G172*Planck!N172</f>
        <v>0.30576852722595066</v>
      </c>
      <c r="P172" s="3">
        <f>CRI!H172*Planck!L172</f>
        <v>12.767324437538582</v>
      </c>
      <c r="Q172" s="3">
        <f>CRI!H172*Planck!M172</f>
        <v>29.306387487599967</v>
      </c>
      <c r="R172" s="3">
        <f>CRI!H172*Planck!N172</f>
        <v>0.25773238397595238</v>
      </c>
      <c r="S172" s="3">
        <f>CRI!I172*Planck!L172</f>
        <v>11.852104047750871</v>
      </c>
      <c r="T172" s="3">
        <f>CRI!I172*Planck!M172</f>
        <v>27.205571180245126</v>
      </c>
      <c r="U172" s="3">
        <f>CRI!I172*Planck!N172</f>
        <v>0.23925694426441454</v>
      </c>
      <c r="V172" s="3">
        <f>CRI!J172*Planck!L172</f>
        <v>11.623298950303942</v>
      </c>
      <c r="W172" s="3">
        <f>CRI!J172*Planck!M172</f>
        <v>26.680367103406418</v>
      </c>
      <c r="X172" s="3">
        <f>CRI!J172*Planck!N172</f>
        <v>0.23463808433653008</v>
      </c>
    </row>
    <row r="173" spans="1:24" x14ac:dyDescent="0.25">
      <c r="A173" s="3">
        <f>CRI!C173*Planck!L173</f>
        <v>12.131503345644388</v>
      </c>
      <c r="B173" s="3">
        <f>CRI!C173*Planck!M173</f>
        <v>26.942350788521836</v>
      </c>
      <c r="C173" s="3">
        <f>CRI!C173*Planck!N173</f>
        <v>0.21720159654729401</v>
      </c>
      <c r="D173" s="3">
        <f>CRI!D173*Planck!L173</f>
        <v>13.352194630229429</v>
      </c>
      <c r="E173" s="3">
        <f>CRI!D173*Planck!M173</f>
        <v>29.653333249371546</v>
      </c>
      <c r="F173" s="3">
        <f>CRI!D173*Planck!N173</f>
        <v>0.23905676884944982</v>
      </c>
      <c r="G173" s="3">
        <f>CRI!E173*Planck!L173</f>
        <v>18.833522676454926</v>
      </c>
      <c r="H173" s="3">
        <f>CRI!E173*Planck!M173</f>
        <v>41.82658653882411</v>
      </c>
      <c r="I173" s="3">
        <f>CRI!E173*Planck!N173</f>
        <v>0.33719408694754732</v>
      </c>
      <c r="J173" s="3">
        <f>CRI!F173*Planck!L173</f>
        <v>15.944396199811564</v>
      </c>
      <c r="K173" s="3">
        <f>CRI!F173*Planck!M173</f>
        <v>35.410245811021511</v>
      </c>
      <c r="L173" s="3">
        <f>CRI!F173*Planck!N173</f>
        <v>0.28546736640229042</v>
      </c>
      <c r="M173" s="3">
        <f>CRI!G173*Planck!L173</f>
        <v>15.496652292338284</v>
      </c>
      <c r="N173" s="3">
        <f>CRI!G173*Planck!M173</f>
        <v>34.415870004918332</v>
      </c>
      <c r="O173" s="3">
        <f>CRI!G173*Planck!N173</f>
        <v>0.27745099046134519</v>
      </c>
      <c r="P173" s="3">
        <f>CRI!H173*Planck!L173</f>
        <v>13.017564973065191</v>
      </c>
      <c r="Q173" s="3">
        <f>CRI!H173*Planck!M173</f>
        <v>28.910168173231277</v>
      </c>
      <c r="R173" s="3">
        <f>CRI!H173*Planck!N173</f>
        <v>0.23306558261990132</v>
      </c>
      <c r="S173" s="3">
        <f>CRI!I173*Planck!L173</f>
        <v>12.221052127139043</v>
      </c>
      <c r="T173" s="3">
        <f>CRI!I173*Planck!M173</f>
        <v>27.141225949742466</v>
      </c>
      <c r="U173" s="3">
        <f>CRI!I173*Planck!N173</f>
        <v>0.21880487173548299</v>
      </c>
      <c r="V173" s="3">
        <f>CRI!J173*Planck!L173</f>
        <v>12.00424981404672</v>
      </c>
      <c r="W173" s="3">
        <f>CRI!J173*Planck!M173</f>
        <v>26.659738717313562</v>
      </c>
      <c r="X173" s="3">
        <f>CRI!J173*Planck!N173</f>
        <v>0.21492325812197272</v>
      </c>
    </row>
    <row r="174" spans="1:24" x14ac:dyDescent="0.25">
      <c r="A174" s="3">
        <f>CRI!C174*Planck!L174</f>
        <v>12.538322706262473</v>
      </c>
      <c r="B174" s="3">
        <f>CRI!C174*Planck!M174</f>
        <v>26.95134251484264</v>
      </c>
      <c r="C174" s="3">
        <f>CRI!C174*Planck!N174</f>
        <v>0.19932308261376905</v>
      </c>
      <c r="D174" s="3">
        <f>CRI!D174*Planck!L174</f>
        <v>13.804281014322243</v>
      </c>
      <c r="E174" s="3">
        <f>CRI!D174*Planck!M174</f>
        <v>29.672541894484397</v>
      </c>
      <c r="F174" s="3">
        <f>CRI!D174*Planck!N174</f>
        <v>0.219448159813844</v>
      </c>
      <c r="G174" s="3">
        <f>CRI!E174*Planck!L174</f>
        <v>19.324053254061774</v>
      </c>
      <c r="H174" s="3">
        <f>CRI!E174*Planck!M174</f>
        <v>41.537388231772951</v>
      </c>
      <c r="I174" s="3">
        <f>CRI!E174*Planck!N174</f>
        <v>0.30719658070918987</v>
      </c>
      <c r="J174" s="3">
        <f>CRI!F174*Planck!L174</f>
        <v>16.273142235787464</v>
      </c>
      <c r="K174" s="3">
        <f>CRI!F174*Planck!M174</f>
        <v>34.979401987348965</v>
      </c>
      <c r="L174" s="3">
        <f>CRI!F174*Planck!N174</f>
        <v>0.25869591573276407</v>
      </c>
      <c r="M174" s="3">
        <f>CRI!G174*Planck!L174</f>
        <v>15.841455303154056</v>
      </c>
      <c r="N174" s="3">
        <f>CRI!G174*Planck!M174</f>
        <v>34.051483424942383</v>
      </c>
      <c r="O174" s="3">
        <f>CRI!G174*Planck!N174</f>
        <v>0.251833341515114</v>
      </c>
      <c r="P174" s="3">
        <f>CRI!H174*Planck!L174</f>
        <v>13.256184122327015</v>
      </c>
      <c r="Q174" s="3">
        <f>CRI!H174*Planck!M174</f>
        <v>28.494398101765931</v>
      </c>
      <c r="R174" s="3">
        <f>CRI!H174*Planck!N174</f>
        <v>0.21073500378469276</v>
      </c>
      <c r="S174" s="3">
        <f>CRI!I174*Planck!L174</f>
        <v>12.586826855996563</v>
      </c>
      <c r="T174" s="3">
        <f>CRI!I174*Planck!M174</f>
        <v>27.055603027472593</v>
      </c>
      <c r="U174" s="3">
        <f>CRI!I174*Planck!N174</f>
        <v>0.2000941583685612</v>
      </c>
      <c r="V174" s="3">
        <f>CRI!J174*Planck!L174</f>
        <v>12.387959842086792</v>
      </c>
      <c r="W174" s="3">
        <f>CRI!J174*Planck!M174</f>
        <v>26.628134925689789</v>
      </c>
      <c r="X174" s="3">
        <f>CRI!J174*Planck!N174</f>
        <v>0.1969327477739134</v>
      </c>
    </row>
    <row r="175" spans="1:24" x14ac:dyDescent="0.25">
      <c r="A175" s="3">
        <f>CRI!C175*Planck!L175</f>
        <v>12.948717684252442</v>
      </c>
      <c r="B175" s="3">
        <f>CRI!C175*Planck!M175</f>
        <v>26.948946854896072</v>
      </c>
      <c r="C175" s="3">
        <f>CRI!C175*Planck!N175</f>
        <v>0.18302190744302119</v>
      </c>
      <c r="D175" s="3">
        <f>CRI!D175*Planck!L175</f>
        <v>14.265536431803538</v>
      </c>
      <c r="E175" s="3">
        <f>CRI!D175*Planck!M175</f>
        <v>29.689517721495669</v>
      </c>
      <c r="F175" s="3">
        <f>CRI!D175*Planck!N175</f>
        <v>0.20163430481010808</v>
      </c>
      <c r="G175" s="3">
        <f>CRI!E175*Planck!L175</f>
        <v>19.792184811677075</v>
      </c>
      <c r="H175" s="3">
        <f>CRI!E175*Planck!M175</f>
        <v>41.191610601012172</v>
      </c>
      <c r="I175" s="3">
        <f>CRI!E175*Planck!N175</f>
        <v>0.27974997254773037</v>
      </c>
      <c r="J175" s="3">
        <f>CRI!F175*Planck!L175</f>
        <v>16.594908989024606</v>
      </c>
      <c r="K175" s="3">
        <f>CRI!F175*Planck!M175</f>
        <v>34.537421489306325</v>
      </c>
      <c r="L175" s="3">
        <f>CRI!F175*Planck!N175</f>
        <v>0.23455850772840195</v>
      </c>
      <c r="M175" s="3">
        <f>CRI!G175*Planck!L175</f>
        <v>16.185897105315554</v>
      </c>
      <c r="N175" s="3">
        <f>CRI!G175*Planck!M175</f>
        <v>33.686183568620088</v>
      </c>
      <c r="O175" s="3">
        <f>CRI!G175*Planck!N175</f>
        <v>0.22877738430377648</v>
      </c>
      <c r="P175" s="3">
        <f>CRI!H175*Planck!L175</f>
        <v>13.487416262796071</v>
      </c>
      <c r="Q175" s="3">
        <f>CRI!H175*Planck!M175</f>
        <v>28.070089482141359</v>
      </c>
      <c r="R175" s="3">
        <f>CRI!H175*Planck!N175</f>
        <v>0.190636070002284</v>
      </c>
      <c r="S175" s="3">
        <f>CRI!I175*Planck!L175</f>
        <v>12.958693583855101</v>
      </c>
      <c r="T175" s="3">
        <f>CRI!I175*Planck!M175</f>
        <v>26.96970875540061</v>
      </c>
      <c r="U175" s="3">
        <f>CRI!I175*Planck!N175</f>
        <v>0.18316291045337788</v>
      </c>
      <c r="V175" s="3">
        <f>CRI!J175*Planck!L175</f>
        <v>12.779127391007224</v>
      </c>
      <c r="W175" s="3">
        <f>CRI!J175*Planck!M175</f>
        <v>26.595994546318849</v>
      </c>
      <c r="X175" s="3">
        <f>CRI!J175*Planck!N175</f>
        <v>0.18062485626695696</v>
      </c>
    </row>
    <row r="176" spans="1:24" x14ac:dyDescent="0.25">
      <c r="A176" s="3">
        <f>CRI!C176*Planck!L176</f>
        <v>13.362398142612676</v>
      </c>
      <c r="B176" s="3">
        <f>CRI!C176*Planck!M176</f>
        <v>26.935093806356065</v>
      </c>
      <c r="C176" s="3">
        <f>CRI!C176*Planck!N176</f>
        <v>0.16819275454991531</v>
      </c>
      <c r="D176" s="3">
        <f>CRI!D176*Planck!L176</f>
        <v>14.730929137655863</v>
      </c>
      <c r="E176" s="3">
        <f>CRI!D176*Planck!M176</f>
        <v>29.693693747398285</v>
      </c>
      <c r="F176" s="3">
        <f>CRI!D176*Planck!N176</f>
        <v>0.18541847969944633</v>
      </c>
      <c r="G176" s="3">
        <f>CRI!E176*Planck!L176</f>
        <v>20.24093220758629</v>
      </c>
      <c r="H176" s="3">
        <f>CRI!E176*Planck!M176</f>
        <v>40.800416356463408</v>
      </c>
      <c r="I176" s="3">
        <f>CRI!E176*Planck!N176</f>
        <v>0.25477299106928097</v>
      </c>
      <c r="J176" s="3">
        <f>CRI!F176*Planck!L176</f>
        <v>16.909302444372546</v>
      </c>
      <c r="K176" s="3">
        <f>CRI!F176*Planck!M176</f>
        <v>34.084723616098458</v>
      </c>
      <c r="L176" s="3">
        <f>CRI!F176*Planck!N176</f>
        <v>0.21283770512472985</v>
      </c>
      <c r="M176" s="3">
        <f>CRI!G176*Planck!L176</f>
        <v>16.519758041289091</v>
      </c>
      <c r="N176" s="3">
        <f>CRI!G176*Planck!M176</f>
        <v>33.299504157225009</v>
      </c>
      <c r="O176" s="3">
        <f>CRI!G176*Planck!N176</f>
        <v>0.20793450246044382</v>
      </c>
      <c r="P176" s="3">
        <f>CRI!H176*Planck!L176</f>
        <v>13.721189040189543</v>
      </c>
      <c r="Q176" s="3">
        <f>CRI!H176*Planck!M176</f>
        <v>27.658322255318446</v>
      </c>
      <c r="R176" s="3">
        <f>CRI!H176*Planck!N176</f>
        <v>0.17270886226702084</v>
      </c>
      <c r="S176" s="3">
        <f>CRI!I176*Planck!L176</f>
        <v>13.321393468603894</v>
      </c>
      <c r="T176" s="3">
        <f>CRI!I176*Planck!M176</f>
        <v>26.852439126474653</v>
      </c>
      <c r="U176" s="3">
        <f>CRI!I176*Planck!N176</f>
        <v>0.16767662795367472</v>
      </c>
      <c r="V176" s="3">
        <f>CRI!J176*Planck!L176</f>
        <v>13.177877109573146</v>
      </c>
      <c r="W176" s="3">
        <f>CRI!J176*Planck!M176</f>
        <v>26.563147746889701</v>
      </c>
      <c r="X176" s="3">
        <f>CRI!J176*Planck!N176</f>
        <v>0.16587018486683247</v>
      </c>
    </row>
    <row r="177" spans="1:24" x14ac:dyDescent="0.25">
      <c r="A177" s="3">
        <f>CRI!C177*Planck!L177</f>
        <v>13.789605396432092</v>
      </c>
      <c r="B177" s="3">
        <f>CRI!C177*Planck!M177</f>
        <v>26.930187878944064</v>
      </c>
      <c r="C177" s="3">
        <f>CRI!C177*Planck!N177</f>
        <v>0.15484855337374048</v>
      </c>
      <c r="D177" s="3">
        <f>CRI!D177*Planck!L177</f>
        <v>15.210671601407917</v>
      </c>
      <c r="E177" s="3">
        <f>CRI!D177*Planck!M177</f>
        <v>29.705436248148217</v>
      </c>
      <c r="F177" s="3">
        <f>CRI!D177*Planck!N177</f>
        <v>0.17080622872141601</v>
      </c>
      <c r="G177" s="3">
        <f>CRI!E177*Planck!L177</f>
        <v>20.684408094648138</v>
      </c>
      <c r="H177" s="3">
        <f>CRI!E177*Planck!M177</f>
        <v>40.395281818416095</v>
      </c>
      <c r="I177" s="3">
        <f>CRI!E177*Planck!N177</f>
        <v>0.23227283006061072</v>
      </c>
      <c r="J177" s="3">
        <f>CRI!F177*Planck!L177</f>
        <v>17.210690704707229</v>
      </c>
      <c r="K177" s="3">
        <f>CRI!F177*Planck!M177</f>
        <v>33.611341360361486</v>
      </c>
      <c r="L177" s="3">
        <f>CRI!F177*Planck!N177</f>
        <v>0.19326517921073716</v>
      </c>
      <c r="M177" s="3">
        <f>CRI!G177*Planck!L177</f>
        <v>16.842266133046831</v>
      </c>
      <c r="N177" s="3">
        <f>CRI!G177*Planck!M177</f>
        <v>32.891832523901144</v>
      </c>
      <c r="O177" s="3">
        <f>CRI!G177*Planck!N177</f>
        <v>0.18912800412059905</v>
      </c>
      <c r="P177" s="3">
        <f>CRI!H177*Planck!L177</f>
        <v>13.947501641429406</v>
      </c>
      <c r="Q177" s="3">
        <f>CRI!H177*Planck!M177</f>
        <v>27.238548808855636</v>
      </c>
      <c r="R177" s="3">
        <f>CRI!H177*Planck!N177</f>
        <v>0.15662162841237109</v>
      </c>
      <c r="S177" s="3">
        <f>CRI!I177*Planck!L177</f>
        <v>13.68434123310055</v>
      </c>
      <c r="T177" s="3">
        <f>CRI!I177*Planck!M177</f>
        <v>26.724613925669679</v>
      </c>
      <c r="U177" s="3">
        <f>CRI!I177*Planck!N177</f>
        <v>0.15366650334798673</v>
      </c>
      <c r="V177" s="3">
        <f>CRI!J177*Planck!L177</f>
        <v>13.579077069769008</v>
      </c>
      <c r="W177" s="3">
        <f>CRI!J177*Planck!M177</f>
        <v>26.519039972395298</v>
      </c>
      <c r="X177" s="3">
        <f>CRI!J177*Planck!N177</f>
        <v>0.15248445332223298</v>
      </c>
    </row>
    <row r="178" spans="1:24" x14ac:dyDescent="0.25">
      <c r="A178" s="3">
        <f>CRI!C178*Planck!L178</f>
        <v>14.241769486870599</v>
      </c>
      <c r="B178" s="3">
        <f>CRI!C178*Planck!M178</f>
        <v>26.95407751849509</v>
      </c>
      <c r="C178" s="3">
        <f>CRI!C178*Planck!N178</f>
        <v>0.14297413372045267</v>
      </c>
      <c r="D178" s="3">
        <f>CRI!D178*Planck!L178</f>
        <v>15.70537188768286</v>
      </c>
      <c r="E178" s="3">
        <f>CRI!D178*Planck!M178</f>
        <v>29.724102170566447</v>
      </c>
      <c r="F178" s="3">
        <f>CRI!D178*Planck!N178</f>
        <v>0.15766734200192509</v>
      </c>
      <c r="G178" s="3">
        <f>CRI!E178*Planck!L178</f>
        <v>21.111519501015234</v>
      </c>
      <c r="H178" s="3">
        <f>CRI!E178*Planck!M178</f>
        <v>39.955816844822643</v>
      </c>
      <c r="I178" s="3">
        <f>CRI!E178*Planck!N178</f>
        <v>0.21194004122610907</v>
      </c>
      <c r="J178" s="3">
        <f>CRI!F178*Planck!L178</f>
        <v>17.503820594216009</v>
      </c>
      <c r="K178" s="3">
        <f>CRI!F178*Planck!M178</f>
        <v>33.127859399864462</v>
      </c>
      <c r="L178" s="3">
        <f>CRI!F178*Planck!N178</f>
        <v>0.17572209608949077</v>
      </c>
      <c r="M178" s="3">
        <f>CRI!G178*Planck!L178</f>
        <v>17.158172794762187</v>
      </c>
      <c r="N178" s="3">
        <f>CRI!G178*Planck!M178</f>
        <v>32.473683836275654</v>
      </c>
      <c r="O178" s="3">
        <f>CRI!G178*Planck!N178</f>
        <v>0.17225211332191057</v>
      </c>
      <c r="P178" s="3">
        <f>CRI!H178*Planck!L178</f>
        <v>14.176960524473008</v>
      </c>
      <c r="Q178" s="3">
        <f>CRI!H178*Planck!M178</f>
        <v>26.831419600322189</v>
      </c>
      <c r="R178" s="3">
        <f>CRI!H178*Planck!N178</f>
        <v>0.1423235119515314</v>
      </c>
      <c r="S178" s="3">
        <f>CRI!I178*Planck!L178</f>
        <v>14.041941852811361</v>
      </c>
      <c r="T178" s="3">
        <f>CRI!I178*Planck!M178</f>
        <v>26.575882270795312</v>
      </c>
      <c r="U178" s="3">
        <f>CRI!I178*Planck!N178</f>
        <v>0.1409680499329454</v>
      </c>
      <c r="V178" s="3">
        <f>CRI!J178*Planck!L178</f>
        <v>13.993335131013167</v>
      </c>
      <c r="W178" s="3">
        <f>CRI!J178*Planck!M178</f>
        <v>26.483888832165636</v>
      </c>
      <c r="X178" s="3">
        <f>CRI!J178*Planck!N178</f>
        <v>0.14048008360625441</v>
      </c>
    </row>
    <row r="179" spans="1:24" x14ac:dyDescent="0.25">
      <c r="A179" s="3">
        <f>CRI!C179*Planck!L179</f>
        <v>14.708924190819125</v>
      </c>
      <c r="B179" s="3">
        <f>CRI!C179*Planck!M179</f>
        <v>26.985353923094884</v>
      </c>
      <c r="C179" s="3">
        <f>CRI!C179*Planck!N179</f>
        <v>0.13231484889830419</v>
      </c>
      <c r="D179" s="3">
        <f>CRI!D179*Planck!L179</f>
        <v>16.209721802156469</v>
      </c>
      <c r="E179" s="3">
        <f>CRI!D179*Planck!M179</f>
        <v>29.738754116302232</v>
      </c>
      <c r="F179" s="3">
        <f>CRI!D179*Planck!N179</f>
        <v>0.14581534741164776</v>
      </c>
      <c r="G179" s="3">
        <f>CRI!E179*Planck!L179</f>
        <v>21.515124428212463</v>
      </c>
      <c r="H179" s="3">
        <f>CRI!E179*Planck!M179</f>
        <v>39.47217620151492</v>
      </c>
      <c r="I179" s="3">
        <f>CRI!E179*Planck!N179</f>
        <v>0.19354035691638247</v>
      </c>
      <c r="J179" s="3">
        <f>CRI!F179*Planck!L179</f>
        <v>17.782513394849477</v>
      </c>
      <c r="K179" s="3">
        <f>CRI!F179*Planck!M179</f>
        <v>32.62423623759701</v>
      </c>
      <c r="L179" s="3">
        <f>CRI!F179*Planck!N179</f>
        <v>0.15996347131493027</v>
      </c>
      <c r="M179" s="3">
        <f>CRI!G179*Planck!L179</f>
        <v>17.461309478031893</v>
      </c>
      <c r="N179" s="3">
        <f>CRI!G179*Planck!M179</f>
        <v>32.034947635360759</v>
      </c>
      <c r="O179" s="3">
        <f>CRI!G179*Planck!N179</f>
        <v>0.15707406572904864</v>
      </c>
      <c r="P179" s="3">
        <f>CRI!H179*Planck!L179</f>
        <v>14.404334269699001</v>
      </c>
      <c r="Q179" s="3">
        <f>CRI!H179*Planck!M179</f>
        <v>26.42654576580188</v>
      </c>
      <c r="R179" s="3">
        <f>CRI!H179*Planck!N179</f>
        <v>0.12957489532548538</v>
      </c>
      <c r="S179" s="3">
        <f>CRI!I179*Planck!L179</f>
        <v>14.398796271133181</v>
      </c>
      <c r="T179" s="3">
        <f>CRI!I179*Planck!M179</f>
        <v>26.41638561748746</v>
      </c>
      <c r="U179" s="3">
        <f>CRI!I179*Planck!N179</f>
        <v>0.12952507798779778</v>
      </c>
      <c r="V179" s="3">
        <f>CRI!J179*Planck!L179</f>
        <v>14.415410266830641</v>
      </c>
      <c r="W179" s="3">
        <f>CRI!J179*Planck!M179</f>
        <v>26.446866062430711</v>
      </c>
      <c r="X179" s="3">
        <f>CRI!J179*Planck!N179</f>
        <v>0.12967453000086063</v>
      </c>
    </row>
    <row r="180" spans="1:24" x14ac:dyDescent="0.25">
      <c r="A180" s="3">
        <f>CRI!C180*Planck!L180</f>
        <v>15.191057055240712</v>
      </c>
      <c r="B180" s="3">
        <f>CRI!C180*Planck!M180</f>
        <v>27.023103373182472</v>
      </c>
      <c r="C180" s="3">
        <f>CRI!C180*Planck!N180</f>
        <v>0.12273367284987109</v>
      </c>
      <c r="D180" s="3">
        <f>CRI!D180*Planck!L180</f>
        <v>16.728889129192986</v>
      </c>
      <c r="E180" s="3">
        <f>CRI!D180*Planck!M180</f>
        <v>29.758725716900237</v>
      </c>
      <c r="F180" s="3">
        <f>CRI!D180*Planck!N180</f>
        <v>0.13515833678050804</v>
      </c>
      <c r="G180" s="3">
        <f>CRI!E180*Planck!L180</f>
        <v>21.887152432597471</v>
      </c>
      <c r="H180" s="3">
        <f>CRI!E180*Planck!M180</f>
        <v>38.934669297857603</v>
      </c>
      <c r="I180" s="3">
        <f>CRI!E180*Planck!N180</f>
        <v>0.17683368553677731</v>
      </c>
      <c r="J180" s="3">
        <f>CRI!F180*Planck!L180</f>
        <v>18.051084233365973</v>
      </c>
      <c r="K180" s="3">
        <f>CRI!F180*Planck!M180</f>
        <v>32.110755259653885</v>
      </c>
      <c r="L180" s="3">
        <f>CRI!F180*Planck!N180</f>
        <v>0.14584079691275306</v>
      </c>
      <c r="M180" s="3">
        <f>CRI!G180*Planck!L180</f>
        <v>17.75600206419432</v>
      </c>
      <c r="N180" s="3">
        <f>CRI!G180*Planck!M180</f>
        <v>31.585838795176677</v>
      </c>
      <c r="O180" s="3">
        <f>CRI!G180*Planck!N180</f>
        <v>0.1434567285570589</v>
      </c>
      <c r="P180" s="3">
        <f>CRI!H180*Planck!L180</f>
        <v>14.623591345295225</v>
      </c>
      <c r="Q180" s="3">
        <f>CRI!H180*Planck!M180</f>
        <v>26.013648633803225</v>
      </c>
      <c r="R180" s="3">
        <f>CRI!H180*Planck!N180</f>
        <v>0.11814892601199768</v>
      </c>
      <c r="S180" s="3">
        <f>CRI!I180*Planck!L180</f>
        <v>14.754108458582687</v>
      </c>
      <c r="T180" s="3">
        <f>CRI!I180*Planck!M180</f>
        <v>26.245823223860452</v>
      </c>
      <c r="U180" s="3">
        <f>CRI!I180*Planck!N180</f>
        <v>0.11920341778470858</v>
      </c>
      <c r="V180" s="3">
        <f>CRI!J180*Planck!L180</f>
        <v>14.844902972173966</v>
      </c>
      <c r="W180" s="3">
        <f>CRI!J180*Planck!M180</f>
        <v>26.407335982161133</v>
      </c>
      <c r="X180" s="3">
        <f>CRI!J180*Planck!N180</f>
        <v>0.11993697727876833</v>
      </c>
    </row>
    <row r="181" spans="1:24" x14ac:dyDescent="0.25">
      <c r="A181" s="3">
        <f>CRI!C181*Planck!L181</f>
        <v>15.682330328631778</v>
      </c>
      <c r="B181" s="3">
        <f>CRI!C181*Planck!M181</f>
        <v>27.056270349205754</v>
      </c>
      <c r="C181" s="3">
        <f>CRI!C181*Planck!N181</f>
        <v>0.11405498925367469</v>
      </c>
      <c r="D181" s="3">
        <f>CRI!D181*Planck!L181</f>
        <v>17.251144403744998</v>
      </c>
      <c r="E181" s="3">
        <f>CRI!D181*Planck!M181</f>
        <v>29.762899839493105</v>
      </c>
      <c r="F181" s="3">
        <f>CRI!D181*Planck!N181</f>
        <v>0.12546471400302342</v>
      </c>
      <c r="G181" s="3">
        <f>CRI!E181*Planck!L181</f>
        <v>22.242297331605204</v>
      </c>
      <c r="H181" s="3">
        <f>CRI!E181*Planck!M181</f>
        <v>38.373991440073965</v>
      </c>
      <c r="I181" s="3">
        <f>CRI!E181*Planck!N181</f>
        <v>0.16176454200187726</v>
      </c>
      <c r="J181" s="3">
        <f>CRI!F181*Planck!L181</f>
        <v>18.308641298821318</v>
      </c>
      <c r="K181" s="3">
        <f>CRI!F181*Planck!M181</f>
        <v>31.587368607020135</v>
      </c>
      <c r="L181" s="3">
        <f>CRI!F181*Planck!N181</f>
        <v>0.13315571364888068</v>
      </c>
      <c r="M181" s="3">
        <f>CRI!G181*Planck!L181</f>
        <v>18.03555144130161</v>
      </c>
      <c r="N181" s="3">
        <f>CRI!G181*Planck!M181</f>
        <v>31.116214584636783</v>
      </c>
      <c r="O181" s="3">
        <f>CRI!G181*Planck!N181</f>
        <v>0.13116957637769777</v>
      </c>
      <c r="P181" s="3">
        <f>CRI!H181*Planck!L181</f>
        <v>14.839819066070978</v>
      </c>
      <c r="Q181" s="3">
        <f>CRI!H181*Planck!M181</f>
        <v>25.602710067384777</v>
      </c>
      <c r="R181" s="3">
        <f>CRI!H181*Planck!N181</f>
        <v>0.10792754448087633</v>
      </c>
      <c r="S181" s="3">
        <f>CRI!I181*Planck!L181</f>
        <v>15.107098501090267</v>
      </c>
      <c r="T181" s="3">
        <f>CRI!I181*Planck!M181</f>
        <v>26.063839536100396</v>
      </c>
      <c r="U181" s="3">
        <f>CRI!I181*Planck!N181</f>
        <v>0.10987142351224685</v>
      </c>
      <c r="V181" s="3">
        <f>CRI!J181*Planck!L181</f>
        <v>15.269790331102007</v>
      </c>
      <c r="W181" s="3">
        <f>CRI!J181*Planck!M181</f>
        <v>26.344527038796862</v>
      </c>
      <c r="X181" s="3">
        <f>CRI!J181*Planck!N181</f>
        <v>0.11105465422699411</v>
      </c>
    </row>
    <row r="182" spans="1:24" x14ac:dyDescent="0.25">
      <c r="A182" s="3">
        <f>CRI!C182*Planck!L182</f>
        <v>16.170400000000001</v>
      </c>
      <c r="B182" s="3">
        <f>CRI!C182*Planck!M182</f>
        <v>27.064000000000004</v>
      </c>
      <c r="C182" s="3">
        <f>CRI!C182*Planck!N182</f>
        <v>0.10607999999999999</v>
      </c>
      <c r="D182" s="3">
        <f>CRI!D182*Planck!L182</f>
        <v>17.775549999999999</v>
      </c>
      <c r="E182" s="3">
        <f>CRI!D182*Planck!M182</f>
        <v>29.750499999999999</v>
      </c>
      <c r="F182" s="3">
        <f>CRI!D182*Planck!N182</f>
        <v>0.11660999999999998</v>
      </c>
      <c r="G182" s="3">
        <f>CRI!E182*Planck!L182</f>
        <v>22.591000000000001</v>
      </c>
      <c r="H182" s="3">
        <f>CRI!E182*Planck!M182</f>
        <v>37.81</v>
      </c>
      <c r="I182" s="3">
        <f>CRI!E182*Planck!N182</f>
        <v>0.1482</v>
      </c>
      <c r="J182" s="3">
        <f>CRI!F182*Planck!L182</f>
        <v>18.548400000000001</v>
      </c>
      <c r="K182" s="3">
        <f>CRI!F182*Planck!M182</f>
        <v>31.044</v>
      </c>
      <c r="L182" s="3">
        <f>CRI!F182*Planck!N182</f>
        <v>0.12167999999999998</v>
      </c>
      <c r="M182" s="3">
        <f>CRI!G182*Planck!L182</f>
        <v>18.310600000000001</v>
      </c>
      <c r="N182" s="3">
        <f>CRI!G182*Planck!M182</f>
        <v>30.646000000000001</v>
      </c>
      <c r="O182" s="3">
        <f>CRI!G182*Planck!N182</f>
        <v>0.12011999999999999</v>
      </c>
      <c r="P182" s="3">
        <f>CRI!H182*Planck!L182</f>
        <v>15.040850000000001</v>
      </c>
      <c r="Q182" s="3">
        <f>CRI!H182*Planck!M182</f>
        <v>25.173500000000001</v>
      </c>
      <c r="R182" s="3">
        <f>CRI!H182*Planck!N182</f>
        <v>9.8669999999999994E-2</v>
      </c>
      <c r="S182" s="3">
        <f>CRI!I182*Planck!L182</f>
        <v>15.457000000000001</v>
      </c>
      <c r="T182" s="3">
        <f>CRI!I182*Planck!M182</f>
        <v>25.87</v>
      </c>
      <c r="U182" s="3">
        <f>CRI!I182*Planck!N182</f>
        <v>0.10139999999999999</v>
      </c>
      <c r="V182" s="3">
        <f>CRI!J182*Planck!L182</f>
        <v>15.694800000000001</v>
      </c>
      <c r="W182" s="3">
        <f>CRI!J182*Planck!M182</f>
        <v>26.268000000000001</v>
      </c>
      <c r="X182" s="3">
        <f>CRI!J182*Planck!N182</f>
        <v>0.10296</v>
      </c>
    </row>
    <row r="183" spans="1:24" x14ac:dyDescent="0.25">
      <c r="A183" s="3">
        <f>CRI!C183*Planck!L183</f>
        <v>16.670743076353578</v>
      </c>
      <c r="B183" s="3">
        <f>CRI!C183*Planck!M183</f>
        <v>27.072680127528528</v>
      </c>
      <c r="C183" s="3">
        <f>CRI!C183*Planck!N183</f>
        <v>9.8820960334053187E-2</v>
      </c>
      <c r="D183" s="3">
        <f>CRI!D183*Planck!L183</f>
        <v>18.306799219198929</v>
      </c>
      <c r="E183" s="3">
        <f>CRI!D183*Planck!M183</f>
        <v>29.729575769376453</v>
      </c>
      <c r="F183" s="3">
        <f>CRI!D183*Planck!N183</f>
        <v>0.10851918664921563</v>
      </c>
      <c r="G183" s="3">
        <f>CRI!E183*Planck!L183</f>
        <v>22.941277958411415</v>
      </c>
      <c r="H183" s="3">
        <f>CRI!E183*Planck!M183</f>
        <v>37.255800598700326</v>
      </c>
      <c r="I183" s="3">
        <f>CRI!E183*Planck!N183</f>
        <v>0.13599148572785427</v>
      </c>
      <c r="J183" s="3">
        <f>CRI!F183*Planck!L183</f>
        <v>18.787276673789201</v>
      </c>
      <c r="K183" s="3">
        <f>CRI!F183*Planck!M183</f>
        <v>30.509853671629195</v>
      </c>
      <c r="L183" s="3">
        <f>CRI!F183*Planck!N183</f>
        <v>0.11136736463768343</v>
      </c>
      <c r="M183" s="3">
        <f>CRI!G183*Planck!L183</f>
        <v>18.586570901618579</v>
      </c>
      <c r="N183" s="3">
        <f>CRI!G183*Planck!M183</f>
        <v>30.183914801067921</v>
      </c>
      <c r="O183" s="3">
        <f>CRI!G183*Planck!N183</f>
        <v>0.11017761940199435</v>
      </c>
      <c r="P183" s="3">
        <f>CRI!H183*Planck!L183</f>
        <v>15.235392705678843</v>
      </c>
      <c r="Q183" s="3">
        <f>CRI!H183*Planck!M183</f>
        <v>24.741723356241867</v>
      </c>
      <c r="R183" s="3">
        <f>CRI!H183*Planck!N183</f>
        <v>9.0312479254579789E-2</v>
      </c>
      <c r="S183" s="3">
        <f>CRI!I183*Planck!L183</f>
        <v>15.807100056710306</v>
      </c>
      <c r="T183" s="3">
        <f>CRI!I183*Planck!M183</f>
        <v>25.670155290567912</v>
      </c>
      <c r="U183" s="3">
        <f>CRI!I183*Planck!N183</f>
        <v>9.370145053199716E-2</v>
      </c>
      <c r="V183" s="3">
        <f>CRI!J183*Planck!L183</f>
        <v>16.123363697706431</v>
      </c>
      <c r="W183" s="3">
        <f>CRI!J183*Planck!M183</f>
        <v>26.183755935088698</v>
      </c>
      <c r="X183" s="3">
        <f>CRI!J183*Planck!N183</f>
        <v>9.5576200600355696E-2</v>
      </c>
    </row>
    <row r="184" spans="1:24" x14ac:dyDescent="0.25">
      <c r="A184" s="3">
        <f>CRI!C184*Planck!L184</f>
        <v>17.173203502318149</v>
      </c>
      <c r="B184" s="3">
        <f>CRI!C184*Planck!M184</f>
        <v>27.066410974297852</v>
      </c>
      <c r="C184" s="3">
        <f>CRI!C184*Planck!N184</f>
        <v>9.2175526071089933E-2</v>
      </c>
      <c r="D184" s="3">
        <f>CRI!D184*Planck!L184</f>
        <v>18.833321292006399</v>
      </c>
      <c r="E184" s="3">
        <f>CRI!D184*Planck!M184</f>
        <v>29.68289603227668</v>
      </c>
      <c r="F184" s="3">
        <f>CRI!D184*Planck!N184</f>
        <v>0.10108604940960586</v>
      </c>
      <c r="G184" s="3">
        <f>CRI!E184*Planck!L184</f>
        <v>23.266519734132697</v>
      </c>
      <c r="H184" s="3">
        <f>CRI!E184*Planck!M184</f>
        <v>36.66998908972576</v>
      </c>
      <c r="I184" s="3">
        <f>CRI!E184*Planck!N184</f>
        <v>0.12488081772556787</v>
      </c>
      <c r="J184" s="3">
        <f>CRI!F184*Planck!L184</f>
        <v>19.007416041486817</v>
      </c>
      <c r="K184" s="3">
        <f>CRI!F184*Planck!M184</f>
        <v>29.957283978431764</v>
      </c>
      <c r="L184" s="3">
        <f>CRI!F184*Planck!N184</f>
        <v>0.10202048631401953</v>
      </c>
      <c r="M184" s="3">
        <f>CRI!G184*Planck!L184</f>
        <v>18.851974300879302</v>
      </c>
      <c r="N184" s="3">
        <f>CRI!G184*Planck!M184</f>
        <v>29.712294740793297</v>
      </c>
      <c r="O184" s="3">
        <f>CRI!G184*Planck!N184</f>
        <v>0.10118616764936447</v>
      </c>
      <c r="P184" s="3">
        <f>CRI!H184*Planck!L184</f>
        <v>15.413602998641091</v>
      </c>
      <c r="Q184" s="3">
        <f>CRI!H184*Planck!M184</f>
        <v>24.293132804230403</v>
      </c>
      <c r="R184" s="3">
        <f>CRI!H184*Planck!N184</f>
        <v>8.2731038787194761E-2</v>
      </c>
      <c r="S184" s="3">
        <f>CRI!I184*Planck!L184</f>
        <v>16.134852675059957</v>
      </c>
      <c r="T184" s="3">
        <f>CRI!I184*Planck!M184</f>
        <v>25.429882866872891</v>
      </c>
      <c r="U184" s="3">
        <f>CRI!I184*Planck!N184</f>
        <v>8.6602277391194193E-2</v>
      </c>
      <c r="V184" s="3">
        <f>CRI!J184*Planck!L184</f>
        <v>16.551436539888094</v>
      </c>
      <c r="W184" s="3">
        <f>CRI!J184*Planck!M184</f>
        <v>26.086454023743983</v>
      </c>
      <c r="X184" s="3">
        <f>CRI!J184*Planck!N184</f>
        <v>8.8838251412469718E-2</v>
      </c>
    </row>
    <row r="185" spans="1:24" x14ac:dyDescent="0.25">
      <c r="A185" s="3">
        <f>CRI!C185*Planck!L185</f>
        <v>17.677560923420518</v>
      </c>
      <c r="B185" s="3">
        <f>CRI!C185*Planck!M185</f>
        <v>27.045607000194799</v>
      </c>
      <c r="C185" s="3">
        <f>CRI!C185*Planck!N185</f>
        <v>8.6128594607473005E-2</v>
      </c>
      <c r="D185" s="3">
        <f>CRI!D185*Planck!L185</f>
        <v>19.360835678974397</v>
      </c>
      <c r="E185" s="3">
        <f>CRI!D185*Planck!M185</f>
        <v>29.620916326479971</v>
      </c>
      <c r="F185" s="3">
        <f>CRI!D185*Planck!N185</f>
        <v>9.4329844183822398E-2</v>
      </c>
      <c r="G185" s="3">
        <f>CRI!E185*Planck!L185</f>
        <v>23.578550538173541</v>
      </c>
      <c r="H185" s="3">
        <f>CRI!E185*Planck!M185</f>
        <v>36.0737668647945</v>
      </c>
      <c r="I185" s="3">
        <f>CRI!E185*Planck!N185</f>
        <v>0.11487939029210915</v>
      </c>
      <c r="J185" s="3">
        <f>CRI!F185*Planck!L185</f>
        <v>19.208388153943101</v>
      </c>
      <c r="K185" s="3">
        <f>CRI!F185*Planck!M185</f>
        <v>29.387680764854142</v>
      </c>
      <c r="L185" s="3">
        <f>CRI!F185*Planck!N185</f>
        <v>9.3587089505209622E-2</v>
      </c>
      <c r="M185" s="3">
        <f>CRI!G185*Planck!L185</f>
        <v>19.106756470588905</v>
      </c>
      <c r="N185" s="3">
        <f>CRI!G185*Planck!M185</f>
        <v>29.232190390436926</v>
      </c>
      <c r="O185" s="3">
        <f>CRI!G185*Planck!N185</f>
        <v>9.3091919719467772E-2</v>
      </c>
      <c r="P185" s="3">
        <f>CRI!H185*Planck!L185</f>
        <v>15.581407454240219</v>
      </c>
      <c r="Q185" s="3">
        <f>CRI!H185*Planck!M185</f>
        <v>23.838618027839686</v>
      </c>
      <c r="R185" s="3">
        <f>CRI!H185*Planck!N185</f>
        <v>7.5915717776547348E-2</v>
      </c>
      <c r="S185" s="3">
        <f>CRI!I185*Planck!L185</f>
        <v>16.451628742960526</v>
      </c>
      <c r="T185" s="3">
        <f>CRI!I185*Planck!M185</f>
        <v>25.170004358787114</v>
      </c>
      <c r="U185" s="3">
        <f>CRI!I185*Planck!N185</f>
        <v>8.0155609066961939E-2</v>
      </c>
      <c r="V185" s="3">
        <f>CRI!J185*Planck!L185</f>
        <v>16.972491120150782</v>
      </c>
      <c r="W185" s="3">
        <f>CRI!J185*Planck!M185</f>
        <v>25.966892527675352</v>
      </c>
      <c r="X185" s="3">
        <f>CRI!J185*Planck!N185</f>
        <v>8.2693354218888918E-2</v>
      </c>
    </row>
    <row r="186" spans="1:24" x14ac:dyDescent="0.25">
      <c r="A186" s="3">
        <f>CRI!C186*Planck!L186</f>
        <v>18.196565836032615</v>
      </c>
      <c r="B186" s="3">
        <f>CRI!C186*Planck!M186</f>
        <v>27.029961898656936</v>
      </c>
      <c r="C186" s="3">
        <f>CRI!C186*Planck!N186</f>
        <v>8.0722078740287695E-2</v>
      </c>
      <c r="D186" s="3">
        <f>CRI!D186*Planck!L186</f>
        <v>19.895603700979354</v>
      </c>
      <c r="E186" s="3">
        <f>CRI!D186*Planck!M186</f>
        <v>29.553785853556477</v>
      </c>
      <c r="F186" s="3">
        <f>CRI!D186*Planck!N186</f>
        <v>8.825920797405655E-2</v>
      </c>
      <c r="G186" s="3">
        <f>CRI!E186*Planck!L186</f>
        <v>23.870833514766947</v>
      </c>
      <c r="H186" s="3">
        <f>CRI!E186*Planck!M186</f>
        <v>35.458763274752734</v>
      </c>
      <c r="I186" s="3">
        <f>CRI!E186*Planck!N186</f>
        <v>0.10589378896756914</v>
      </c>
      <c r="J186" s="3">
        <f>CRI!F186*Planck!L186</f>
        <v>19.402753022597857</v>
      </c>
      <c r="K186" s="3">
        <f>CRI!F186*Planck!M186</f>
        <v>28.821684248318444</v>
      </c>
      <c r="L186" s="3">
        <f>CRI!F186*Planck!N186</f>
        <v>8.6072865142886965E-2</v>
      </c>
      <c r="M186" s="3">
        <f>CRI!G186*Planck!L186</f>
        <v>19.350874003820856</v>
      </c>
      <c r="N186" s="3">
        <f>CRI!G186*Planck!M186</f>
        <v>28.744620921451279</v>
      </c>
      <c r="O186" s="3">
        <f>CRI!G186*Planck!N186</f>
        <v>8.5842723792237521E-2</v>
      </c>
      <c r="P186" s="3">
        <f>CRI!H186*Planck!L186</f>
        <v>15.758251953513632</v>
      </c>
      <c r="Q186" s="3">
        <f>CRI!H186*Planck!M186</f>
        <v>23.407985535900337</v>
      </c>
      <c r="R186" s="3">
        <f>CRI!H186*Planck!N186</f>
        <v>6.9905435259764462E-2</v>
      </c>
      <c r="S186" s="3">
        <f>CRI!I186*Planck!L186</f>
        <v>16.763407942318</v>
      </c>
      <c r="T186" s="3">
        <f>CRI!I186*Planck!M186</f>
        <v>24.901087493951596</v>
      </c>
      <c r="U186" s="3">
        <f>CRI!I186*Planck!N186</f>
        <v>7.4364423928597184E-2</v>
      </c>
      <c r="V186" s="3">
        <f>CRI!J186*Planck!L186</f>
        <v>17.39244104498912</v>
      </c>
      <c r="W186" s="3">
        <f>CRI!J186*Planck!M186</f>
        <v>25.835480332215926</v>
      </c>
      <c r="X186" s="3">
        <f>CRI!J186*Planck!N186</f>
        <v>7.715488780522152E-2</v>
      </c>
    </row>
    <row r="187" spans="1:24" x14ac:dyDescent="0.25">
      <c r="A187" s="3">
        <f>CRI!C187*Planck!L187</f>
        <v>18.724172517315022</v>
      </c>
      <c r="B187" s="3">
        <f>CRI!C187*Planck!M187</f>
        <v>27.009839660148117</v>
      </c>
      <c r="C187" s="3">
        <f>CRI!C187*Planck!N187</f>
        <v>7.5901320310206064E-2</v>
      </c>
      <c r="D187" s="3">
        <f>CRI!D187*Planck!L187</f>
        <v>20.444414515372234</v>
      </c>
      <c r="E187" s="3">
        <f>CRI!D187*Planck!M187</f>
        <v>29.491309028218261</v>
      </c>
      <c r="F187" s="3">
        <f>CRI!D187*Planck!N187</f>
        <v>8.2874586487115459E-2</v>
      </c>
      <c r="G187" s="3">
        <f>CRI!E187*Planck!L187</f>
        <v>24.14955112657238</v>
      </c>
      <c r="H187" s="3">
        <f>CRI!E187*Planck!M187</f>
        <v>34.836012282523193</v>
      </c>
      <c r="I187" s="3">
        <f>CRI!E187*Planck!N187</f>
        <v>9.7893929021997228E-2</v>
      </c>
      <c r="J187" s="3">
        <f>CRI!F187*Planck!L187</f>
        <v>19.584293516343628</v>
      </c>
      <c r="K187" s="3">
        <f>CRI!F187*Planck!M187</f>
        <v>28.250574344183189</v>
      </c>
      <c r="L187" s="3">
        <f>CRI!F187*Planck!N187</f>
        <v>7.9387953398660768E-2</v>
      </c>
      <c r="M187" s="3">
        <f>CRI!G187*Planck!L187</f>
        <v>19.584293516343628</v>
      </c>
      <c r="N187" s="3">
        <f>CRI!G187*Planck!M187</f>
        <v>28.250574344183189</v>
      </c>
      <c r="O187" s="3">
        <f>CRI!G187*Planck!N187</f>
        <v>7.9387953398660768E-2</v>
      </c>
      <c r="P187" s="3">
        <f>CRI!H187*Planck!L187</f>
        <v>15.945320058914914</v>
      </c>
      <c r="Q187" s="3">
        <f>CRI!H187*Planck!M187</f>
        <v>23.001312219419422</v>
      </c>
      <c r="R187" s="3">
        <f>CRI!H187*Planck!N187</f>
        <v>6.4636813409044744E-2</v>
      </c>
      <c r="S187" s="3">
        <f>CRI!I187*Planck!L187</f>
        <v>17.070093673029245</v>
      </c>
      <c r="T187" s="3">
        <f>CRI!I187*Planck!M187</f>
        <v>24.623811421619134</v>
      </c>
      <c r="U187" s="3">
        <f>CRI!I187*Planck!N187</f>
        <v>6.9196256678562426E-2</v>
      </c>
      <c r="V187" s="3">
        <f>CRI!J187*Planck!L187</f>
        <v>17.797888364514989</v>
      </c>
      <c r="W187" s="3">
        <f>CRI!J187*Planck!M187</f>
        <v>25.673663846571888</v>
      </c>
      <c r="X187" s="3">
        <f>CRI!J187*Planck!N187</f>
        <v>7.2146484676485628E-2</v>
      </c>
    </row>
    <row r="188" spans="1:24" x14ac:dyDescent="0.25">
      <c r="A188" s="3">
        <f>CRI!C188*Planck!L188</f>
        <v>19.267077926605282</v>
      </c>
      <c r="B188" s="3">
        <f>CRI!C188*Planck!M188</f>
        <v>26.99466105325477</v>
      </c>
      <c r="C188" s="3">
        <f>CRI!C188*Planck!N188</f>
        <v>7.1643327729305234E-2</v>
      </c>
      <c r="D188" s="3">
        <f>CRI!D188*Planck!L188</f>
        <v>21.014337444459191</v>
      </c>
      <c r="E188" s="3">
        <f>CRI!D188*Planck!M188</f>
        <v>29.442706295829343</v>
      </c>
      <c r="F188" s="3">
        <f>CRI!D188*Planck!N188</f>
        <v>7.8140394214560857E-2</v>
      </c>
      <c r="G188" s="3">
        <f>CRI!E188*Planck!L188</f>
        <v>24.414410019742476</v>
      </c>
      <c r="H188" s="3">
        <f>CRI!E188*Planck!M188</f>
        <v>34.206470011109595</v>
      </c>
      <c r="I188" s="3">
        <f>CRI!E188*Planck!N188</f>
        <v>9.0783334402085303E-2</v>
      </c>
      <c r="J188" s="3">
        <f>CRI!F188*Planck!L188</f>
        <v>19.752802580217178</v>
      </c>
      <c r="K188" s="3">
        <f>CRI!F188*Planck!M188</f>
        <v>27.675198726866231</v>
      </c>
      <c r="L188" s="3">
        <f>CRI!F188*Planck!N188</f>
        <v>7.344946204180873E-2</v>
      </c>
      <c r="M188" s="3">
        <f>CRI!G188*Planck!L188</f>
        <v>19.806771986174059</v>
      </c>
      <c r="N188" s="3">
        <f>CRI!G188*Planck!M188</f>
        <v>27.750814023934176</v>
      </c>
      <c r="O188" s="3">
        <f>CRI!G188*Planck!N188</f>
        <v>7.3650143632086898E-2</v>
      </c>
      <c r="P188" s="3">
        <f>CRI!H188*Planck!L188</f>
        <v>16.150344732595602</v>
      </c>
      <c r="Q188" s="3">
        <f>CRI!H188*Planck!M188</f>
        <v>22.627877647581201</v>
      </c>
      <c r="R188" s="3">
        <f>CRI!H188*Planck!N188</f>
        <v>6.0053965890741155E-2</v>
      </c>
      <c r="S188" s="3">
        <f>CRI!I188*Planck!L188</f>
        <v>17.378148718114566</v>
      </c>
      <c r="T188" s="3">
        <f>CRI!I188*Planck!M188</f>
        <v>24.348125655876849</v>
      </c>
      <c r="U188" s="3">
        <f>CRI!I188*Planck!N188</f>
        <v>6.4619472069569431E-2</v>
      </c>
      <c r="V188" s="3">
        <f>CRI!J188*Planck!L188</f>
        <v>18.19443598321234</v>
      </c>
      <c r="W188" s="3">
        <f>CRI!J188*Planck!M188</f>
        <v>25.491807024029448</v>
      </c>
      <c r="X188" s="3">
        <f>CRI!J188*Planck!N188</f>
        <v>6.765478112252668E-2</v>
      </c>
    </row>
    <row r="189" spans="1:24" x14ac:dyDescent="0.25">
      <c r="A189" s="3">
        <f>CRI!C189*Planck!L189</f>
        <v>19.832009476441741</v>
      </c>
      <c r="B189" s="3">
        <f>CRI!C189*Planck!M189</f>
        <v>26.993020550126648</v>
      </c>
      <c r="C189" s="3">
        <f>CRI!C189*Planck!N189</f>
        <v>6.7919042490675374E-2</v>
      </c>
      <c r="D189" s="3">
        <f>CRI!D189*Planck!L189</f>
        <v>21.605547932220588</v>
      </c>
      <c r="E189" s="3">
        <f>CRI!D189*Planck!M189</f>
        <v>29.406954450276626</v>
      </c>
      <c r="F189" s="3">
        <f>CRI!D189*Planck!N189</f>
        <v>7.3992911801799913E-2</v>
      </c>
      <c r="G189" s="3">
        <f>CRI!E189*Planck!L189</f>
        <v>24.657683879374879</v>
      </c>
      <c r="H189" s="3">
        <f>CRI!E189*Planck!M189</f>
        <v>33.561166278441696</v>
      </c>
      <c r="I189" s="3">
        <f>CRI!E189*Planck!N189</f>
        <v>8.4445617127921188E-2</v>
      </c>
      <c r="J189" s="3">
        <f>CRI!F189*Planck!L189</f>
        <v>19.907625457114484</v>
      </c>
      <c r="K189" s="3">
        <f>CRI!F189*Planck!M189</f>
        <v>27.095940212536146</v>
      </c>
      <c r="L189" s="3">
        <f>CRI!F189*Planck!N189</f>
        <v>6.8178005910917133E-2</v>
      </c>
      <c r="M189" s="3">
        <f>CRI!G189*Planck!L189</f>
        <v>20.017612338093016</v>
      </c>
      <c r="N189" s="3">
        <f>CRI!G189*Planck!M189</f>
        <v>27.24564153967723</v>
      </c>
      <c r="O189" s="3">
        <f>CRI!G189*Planck!N189</f>
        <v>6.8554679976723307E-2</v>
      </c>
      <c r="P189" s="3">
        <f>CRI!H189*Planck!L189</f>
        <v>16.353674365495632</v>
      </c>
      <c r="Q189" s="3">
        <f>CRI!H189*Planck!M189</f>
        <v>22.258716079289879</v>
      </c>
      <c r="R189" s="3">
        <f>CRI!H189*Planck!N189</f>
        <v>5.6006725159555196E-2</v>
      </c>
      <c r="S189" s="3">
        <f>CRI!I189*Planck!L189</f>
        <v>17.680391117299187</v>
      </c>
      <c r="T189" s="3">
        <f>CRI!I189*Planck!M189</f>
        <v>24.064488337929198</v>
      </c>
      <c r="U189" s="3">
        <f>CRI!I189*Planck!N189</f>
        <v>6.0550356078342138E-2</v>
      </c>
      <c r="V189" s="3">
        <f>CRI!J189*Planck!L189</f>
        <v>18.587782885372086</v>
      </c>
      <c r="W189" s="3">
        <f>CRI!J189*Planck!M189</f>
        <v>25.299524286843138</v>
      </c>
      <c r="X189" s="3">
        <f>CRI!J189*Planck!N189</f>
        <v>6.3657917121243052E-2</v>
      </c>
    </row>
    <row r="190" spans="1:24" x14ac:dyDescent="0.25">
      <c r="A190" s="3">
        <f>CRI!C190*Planck!L190</f>
        <v>20.405131316752982</v>
      </c>
      <c r="B190" s="3">
        <f>CRI!C190*Planck!M190</f>
        <v>26.985260967527214</v>
      </c>
      <c r="C190" s="3">
        <f>CRI!C190*Planck!N190</f>
        <v>6.4656660282323433E-2</v>
      </c>
      <c r="D190" s="3">
        <f>CRI!D190*Planck!L190</f>
        <v>22.204142894250584</v>
      </c>
      <c r="E190" s="3">
        <f>CRI!D190*Planck!M190</f>
        <v>29.364407474784329</v>
      </c>
      <c r="F190" s="3">
        <f>CRI!D190*Planck!N190</f>
        <v>7.0357093109958802E-2</v>
      </c>
      <c r="G190" s="3">
        <f>CRI!E190*Planck!L190</f>
        <v>24.885160147875418</v>
      </c>
      <c r="H190" s="3">
        <f>CRI!E190*Planck!M190</f>
        <v>32.909983787155831</v>
      </c>
      <c r="I190" s="3">
        <f>CRI!E190*Planck!N190</f>
        <v>7.8852290670209185E-2</v>
      </c>
      <c r="J190" s="3">
        <f>CRI!F190*Planck!L190</f>
        <v>20.055129064321541</v>
      </c>
      <c r="K190" s="3">
        <f>CRI!F190*Planck!M190</f>
        <v>26.522391997243727</v>
      </c>
      <c r="L190" s="3">
        <f>CRI!F190*Planck!N190</f>
        <v>6.3547626658269851E-2</v>
      </c>
      <c r="M190" s="3">
        <f>CRI!G190*Planck!L190</f>
        <v>20.223130145488632</v>
      </c>
      <c r="N190" s="3">
        <f>CRI!G190*Planck!M190</f>
        <v>26.744569102979803</v>
      </c>
      <c r="O190" s="3">
        <f>CRI!G190*Planck!N190</f>
        <v>6.4079962797815568E-2</v>
      </c>
      <c r="P190" s="3">
        <f>CRI!H190*Planck!L190</f>
        <v>16.562106585055766</v>
      </c>
      <c r="Q190" s="3">
        <f>CRI!H190*Planck!M190</f>
        <v>21.902959673814543</v>
      </c>
      <c r="R190" s="3">
        <f>CRI!H190*Planck!N190</f>
        <v>5.2479471090215175E-2</v>
      </c>
      <c r="S190" s="3">
        <f>CRI!I190*Planck!L190</f>
        <v>17.976115684878781</v>
      </c>
      <c r="T190" s="3">
        <f>CRI!I190*Planck!M190</f>
        <v>23.772950313759821</v>
      </c>
      <c r="U190" s="3">
        <f>CRI!I190*Planck!N190</f>
        <v>5.6959966931391617E-2</v>
      </c>
      <c r="V190" s="3">
        <f>CRI!J190*Planck!L190</f>
        <v>18.970122081784076</v>
      </c>
      <c r="W190" s="3">
        <f>CRI!J190*Planck!M190</f>
        <v>25.087498189364926</v>
      </c>
      <c r="X190" s="3">
        <f>CRI!J190*Planck!N190</f>
        <v>6.0109622423703775E-2</v>
      </c>
    </row>
    <row r="191" spans="1:24" x14ac:dyDescent="0.25">
      <c r="A191" s="3">
        <f>CRI!C191*Planck!L191</f>
        <v>20.99293481861303</v>
      </c>
      <c r="B191" s="3">
        <f>CRI!C191*Planck!M191</f>
        <v>26.979954768596464</v>
      </c>
      <c r="C191" s="3">
        <f>CRI!C191*Planck!N191</f>
        <v>6.1859310871206871E-2</v>
      </c>
      <c r="D191" s="3">
        <f>CRI!D191*Planck!L191</f>
        <v>22.780931642322518</v>
      </c>
      <c r="E191" s="3">
        <f>CRI!D191*Planck!M191</f>
        <v>29.277874228018824</v>
      </c>
      <c r="F191" s="3">
        <f>CRI!D191*Planck!N191</f>
        <v>6.7127952550430789E-2</v>
      </c>
      <c r="G191" s="3">
        <f>CRI!E191*Planck!L191</f>
        <v>25.09606697182684</v>
      </c>
      <c r="H191" s="3">
        <f>CRI!E191*Planck!M191</f>
        <v>32.253267950378465</v>
      </c>
      <c r="I191" s="3">
        <f>CRI!E191*Planck!N191</f>
        <v>7.3949898947832299E-2</v>
      </c>
      <c r="J191" s="3">
        <f>CRI!F191*Planck!L191</f>
        <v>20.180856579956128</v>
      </c>
      <c r="K191" s="3">
        <f>CRI!F191*Planck!M191</f>
        <v>25.936278201368776</v>
      </c>
      <c r="L191" s="3">
        <f>CRI!F191*Planck!N191</f>
        <v>5.946638198104142E-2</v>
      </c>
      <c r="M191" s="3">
        <f>CRI!G191*Planck!L191</f>
        <v>20.408808366245783</v>
      </c>
      <c r="N191" s="3">
        <f>CRI!G191*Planck!M191</f>
        <v>26.229240044801106</v>
      </c>
      <c r="O191" s="3">
        <f>CRI!G191*Planck!N191</f>
        <v>6.0138081318631714E-2</v>
      </c>
      <c r="P191" s="3">
        <f>CRI!H191*Planck!L191</f>
        <v>16.761579785611286</v>
      </c>
      <c r="Q191" s="3">
        <f>CRI!H191*Planck!M191</f>
        <v>21.541850549883772</v>
      </c>
      <c r="R191" s="3">
        <f>CRI!H191*Planck!N191</f>
        <v>4.9390891917186888E-2</v>
      </c>
      <c r="S191" s="3">
        <f>CRI!I191*Planck!L191</f>
        <v>18.264636876458706</v>
      </c>
      <c r="T191" s="3">
        <f>CRI!I191*Planck!M191</f>
        <v>23.473567705015721</v>
      </c>
      <c r="U191" s="3">
        <f>CRI!I191*Planck!N191</f>
        <v>5.3819909424422947E-2</v>
      </c>
      <c r="V191" s="3">
        <f>CRI!J191*Planck!L191</f>
        <v>19.340284368013023</v>
      </c>
      <c r="W191" s="3">
        <f>CRI!J191*Planck!M191</f>
        <v>24.855981403712047</v>
      </c>
      <c r="X191" s="3">
        <f>CRI!J191*Planck!N191</f>
        <v>5.6989490673677187E-2</v>
      </c>
    </row>
    <row r="192" spans="1:24" x14ac:dyDescent="0.25">
      <c r="A192" s="3">
        <f>CRI!C192*Planck!L192</f>
        <v>21.587875093702525</v>
      </c>
      <c r="B192" s="3">
        <f>CRI!C192*Planck!M192</f>
        <v>26.967139600058786</v>
      </c>
      <c r="C192" s="3">
        <f>CRI!C192*Planck!N192</f>
        <v>5.9486337353070858E-2</v>
      </c>
      <c r="D192" s="3">
        <f>CRI!D192*Planck!L192</f>
        <v>23.326495906618167</v>
      </c>
      <c r="E192" s="3">
        <f>CRI!D192*Planck!M192</f>
        <v>29.138989769191038</v>
      </c>
      <c r="F192" s="3">
        <f>CRI!D192*Planck!N192</f>
        <v>6.4277183314392E-2</v>
      </c>
      <c r="G192" s="3">
        <f>CRI!E192*Planck!L192</f>
        <v>25.282444321148258</v>
      </c>
      <c r="H192" s="3">
        <f>CRI!E192*Planck!M192</f>
        <v>31.582321209464819</v>
      </c>
      <c r="I192" s="3">
        <f>CRI!E192*Planck!N192</f>
        <v>6.9666885020878283E-2</v>
      </c>
      <c r="J192" s="3">
        <f>CRI!F192*Planck!L192</f>
        <v>20.283909484015798</v>
      </c>
      <c r="K192" s="3">
        <f>CRI!F192*Planck!M192</f>
        <v>25.338251973209601</v>
      </c>
      <c r="L192" s="3">
        <f>CRI!F192*Planck!N192</f>
        <v>5.5893202882080009E-2</v>
      </c>
      <c r="M192" s="3">
        <f>CRI!G192*Planck!L192</f>
        <v>20.573679619501732</v>
      </c>
      <c r="N192" s="3">
        <f>CRI!G192*Planck!M192</f>
        <v>25.700227001398307</v>
      </c>
      <c r="O192" s="3">
        <f>CRI!G192*Planck!N192</f>
        <v>5.6691677208966854E-2</v>
      </c>
      <c r="P192" s="3">
        <f>CRI!H192*Planck!L192</f>
        <v>16.951552925927487</v>
      </c>
      <c r="Q192" s="3">
        <f>CRI!H192*Planck!M192</f>
        <v>21.175539149039452</v>
      </c>
      <c r="R192" s="3">
        <f>CRI!H192*Planck!N192</f>
        <v>4.6710748122881146E-2</v>
      </c>
      <c r="S192" s="3">
        <f>CRI!I192*Planck!L192</f>
        <v>18.545288671100156</v>
      </c>
      <c r="T192" s="3">
        <f>CRI!I192*Planck!M192</f>
        <v>23.166401804077349</v>
      </c>
      <c r="U192" s="3">
        <f>CRI!I192*Planck!N192</f>
        <v>5.110235692075886E-2</v>
      </c>
      <c r="V192" s="3">
        <f>CRI!J192*Planck!L192</f>
        <v>19.704369213043918</v>
      </c>
      <c r="W192" s="3">
        <f>CRI!J192*Planck!M192</f>
        <v>24.614301916832183</v>
      </c>
      <c r="X192" s="3">
        <f>CRI!J192*Planck!N192</f>
        <v>5.4296254228306293E-2</v>
      </c>
    </row>
    <row r="193" spans="1:24" x14ac:dyDescent="0.25">
      <c r="A193" s="3">
        <f>CRI!C193*Planck!L193</f>
        <v>22.271380606980443</v>
      </c>
      <c r="B193" s="3">
        <f>CRI!C193*Planck!M193</f>
        <v>27.046008112872737</v>
      </c>
      <c r="C193" s="3">
        <f>CRI!C193*Planck!N193</f>
        <v>5.7720239039098238E-2</v>
      </c>
      <c r="D193" s="3">
        <f>CRI!D193*Planck!L193</f>
        <v>23.903335220422974</v>
      </c>
      <c r="E193" s="3">
        <f>CRI!D193*Planck!M193</f>
        <v>29.027827672867726</v>
      </c>
      <c r="F193" s="3">
        <f>CRI!D193*Planck!N193</f>
        <v>6.1949739313514919E-2</v>
      </c>
      <c r="G193" s="3">
        <f>CRI!E193*Planck!L193</f>
        <v>25.527905423849933</v>
      </c>
      <c r="H193" s="3">
        <f>CRI!E193*Planck!M193</f>
        <v>31.000679723541467</v>
      </c>
      <c r="I193" s="3">
        <f>CRI!E193*Planck!N193</f>
        <v>6.6160101577640129E-2</v>
      </c>
      <c r="J193" s="3">
        <f>CRI!F193*Planck!L193</f>
        <v>20.425278103086178</v>
      </c>
      <c r="K193" s="3">
        <f>CRI!F193*Planck!M193</f>
        <v>24.804130782561671</v>
      </c>
      <c r="L193" s="3">
        <f>CRI!F193*Planck!N193</f>
        <v>5.2935736466228692E-2</v>
      </c>
      <c r="M193" s="3">
        <f>CRI!G193*Planck!L193</f>
        <v>20.779729783833876</v>
      </c>
      <c r="N193" s="3">
        <f>CRI!G193*Planck!M193</f>
        <v>25.234571229981395</v>
      </c>
      <c r="O193" s="3">
        <f>CRI!G193*Planck!N193</f>
        <v>5.3854360960219644E-2</v>
      </c>
      <c r="P193" s="3">
        <f>CRI!H193*Planck!L193</f>
        <v>17.168753286216688</v>
      </c>
      <c r="Q193" s="3">
        <f>CRI!H193*Planck!M193</f>
        <v>20.849459171892946</v>
      </c>
      <c r="R193" s="3">
        <f>CRI!H193*Planck!N193</f>
        <v>4.4495873927686808E-2</v>
      </c>
      <c r="S193" s="3">
        <f>CRI!I193*Planck!L193</f>
        <v>18.867167589799415</v>
      </c>
      <c r="T193" s="3">
        <f>CRI!I193*Planck!M193</f>
        <v>22.911986315779128</v>
      </c>
      <c r="U193" s="3">
        <f>CRI!I193*Planck!N193</f>
        <v>4.8897616294726796E-2</v>
      </c>
      <c r="V193" s="3">
        <f>CRI!J193*Planck!L193</f>
        <v>20.115132882431936</v>
      </c>
      <c r="W193" s="3">
        <f>CRI!J193*Planck!M193</f>
        <v>24.42749539106941</v>
      </c>
      <c r="X193" s="3">
        <f>CRI!J193*Planck!N193</f>
        <v>5.2131940033986607E-2</v>
      </c>
    </row>
    <row r="194" spans="1:24" x14ac:dyDescent="0.25">
      <c r="A194" s="3">
        <f>CRI!C194*Planck!L194</f>
        <v>22.980818223467686</v>
      </c>
      <c r="B194" s="3">
        <f>CRI!C194*Planck!M194</f>
        <v>27.13485765691221</v>
      </c>
      <c r="C194" s="3">
        <f>CRI!C194*Planck!N194</f>
        <v>5.6328369472447466E-2</v>
      </c>
      <c r="D194" s="3">
        <f>CRI!D194*Planck!L194</f>
        <v>24.462723686650378</v>
      </c>
      <c r="E194" s="3">
        <f>CRI!D194*Planck!M194</f>
        <v>28.88463407537758</v>
      </c>
      <c r="F194" s="3">
        <f>CRI!D194*Planck!N194</f>
        <v>5.9960673494075009E-2</v>
      </c>
      <c r="G194" s="3">
        <f>CRI!E194*Planck!L194</f>
        <v>25.749047718143988</v>
      </c>
      <c r="H194" s="3">
        <f>CRI!E194*Planck!M194</f>
        <v>30.403475535060718</v>
      </c>
      <c r="I194" s="3">
        <f>CRI!E194*Planck!N194</f>
        <v>6.3113587137213642E-2</v>
      </c>
      <c r="J194" s="3">
        <f>CRI!F194*Planck!L194</f>
        <v>20.551095052868646</v>
      </c>
      <c r="K194" s="3">
        <f>CRI!F194*Planck!M194</f>
        <v>24.265934899732947</v>
      </c>
      <c r="L194" s="3">
        <f>CRI!F194*Planck!N194</f>
        <v>5.0372865924296718E-2</v>
      </c>
      <c r="M194" s="3">
        <f>CRI!G194*Planck!L194</f>
        <v>20.972347367275908</v>
      </c>
      <c r="N194" s="3">
        <f>CRI!G194*Planck!M194</f>
        <v>24.763333272494677</v>
      </c>
      <c r="O194" s="3">
        <f>CRI!G194*Planck!N194</f>
        <v>5.1405399047195918E-2</v>
      </c>
      <c r="P194" s="3">
        <f>CRI!H194*Planck!L194</f>
        <v>17.361613243785079</v>
      </c>
      <c r="Q194" s="3">
        <f>CRI!H194*Planck!M194</f>
        <v>20.49991864882271</v>
      </c>
      <c r="R194" s="3">
        <f>CRI!H194*Planck!N194</f>
        <v>4.2555115136631343E-2</v>
      </c>
      <c r="S194" s="3">
        <f>CRI!I194*Planck!L194</f>
        <v>19.18202503104504</v>
      </c>
      <c r="T194" s="3">
        <f>CRI!I194*Planck!M194</f>
        <v>22.649390188257328</v>
      </c>
      <c r="U194" s="3">
        <f>CRI!I194*Planck!N194</f>
        <v>4.701713327487432E-2</v>
      </c>
      <c r="V194" s="3">
        <f>CRI!J194*Planck!L194</f>
        <v>20.521005601839555</v>
      </c>
      <c r="W194" s="3">
        <f>CRI!J194*Planck!M194</f>
        <v>24.230406444535681</v>
      </c>
      <c r="X194" s="3">
        <f>CRI!J194*Planck!N194</f>
        <v>5.0299113558375345E-2</v>
      </c>
    </row>
    <row r="195" spans="1:24" x14ac:dyDescent="0.25">
      <c r="A195" s="3">
        <f>CRI!C195*Planck!L195</f>
        <v>23.701278474439739</v>
      </c>
      <c r="B195" s="3">
        <f>CRI!C195*Planck!M195</f>
        <v>27.215477049259999</v>
      </c>
      <c r="C195" s="3">
        <f>CRI!C195*Planck!N195</f>
        <v>5.5233959655273543E-2</v>
      </c>
      <c r="D195" s="3">
        <f>CRI!D195*Planck!L195</f>
        <v>25.003125757365346</v>
      </c>
      <c r="E195" s="3">
        <f>CRI!D195*Planck!M195</f>
        <v>28.710349778944718</v>
      </c>
      <c r="F195" s="3">
        <f>CRI!D195*Planck!N195</f>
        <v>5.8267812043446894E-2</v>
      </c>
      <c r="G195" s="3">
        <f>CRI!E195*Planck!L195</f>
        <v>25.94505055618799</v>
      </c>
      <c r="H195" s="3">
        <f>CRI!E195*Planck!M195</f>
        <v>29.791934165716597</v>
      </c>
      <c r="I195" s="3">
        <f>CRI!E195*Planck!N195</f>
        <v>6.0462893477242895E-2</v>
      </c>
      <c r="J195" s="3">
        <f>CRI!F195*Planck!L195</f>
        <v>20.66108217254876</v>
      </c>
      <c r="K195" s="3">
        <f>CRI!F195*Planck!M195</f>
        <v>23.724509556996274</v>
      </c>
      <c r="L195" s="3">
        <f>CRI!F195*Planck!N195</f>
        <v>4.8149022019362851E-2</v>
      </c>
      <c r="M195" s="3">
        <f>CRI!G195*Planck!L195</f>
        <v>21.143531459750605</v>
      </c>
      <c r="N195" s="3">
        <f>CRI!G195*Planck!M195</f>
        <v>24.278491803879437</v>
      </c>
      <c r="O195" s="3">
        <f>CRI!G195*Planck!N195</f>
        <v>4.927333202203886E-2</v>
      </c>
      <c r="P195" s="3">
        <f>CRI!H195*Planck!L195</f>
        <v>17.551964543914661</v>
      </c>
      <c r="Q195" s="3">
        <f>CRI!H195*Planck!M195</f>
        <v>20.154401743749244</v>
      </c>
      <c r="R195" s="3">
        <f>CRI!H195*Planck!N195</f>
        <v>4.0903468668784151E-2</v>
      </c>
      <c r="S195" s="3">
        <f>CRI!I195*Planck!L195</f>
        <v>19.489419617915715</v>
      </c>
      <c r="T195" s="3">
        <f>CRI!I195*Planck!M195</f>
        <v>22.379124100280031</v>
      </c>
      <c r="U195" s="3">
        <f>CRI!I195*Planck!N195</f>
        <v>4.5418554870006844E-2</v>
      </c>
      <c r="V195" s="3">
        <f>CRI!J195*Planck!L195</f>
        <v>20.913793703940204</v>
      </c>
      <c r="W195" s="3">
        <f>CRI!J195*Planck!M195</f>
        <v>24.014690733935076</v>
      </c>
      <c r="X195" s="3">
        <f>CRI!J195*Planck!N195</f>
        <v>4.8737946306478853E-2</v>
      </c>
    </row>
    <row r="196" spans="1:24" x14ac:dyDescent="0.25">
      <c r="A196" s="3">
        <f>CRI!C196*Planck!L196</f>
        <v>24.440092925874115</v>
      </c>
      <c r="B196" s="3">
        <f>CRI!C196*Planck!M196</f>
        <v>27.296459367334759</v>
      </c>
      <c r="C196" s="3">
        <f>CRI!C196*Planck!N196</f>
        <v>5.4416091039248222E-2</v>
      </c>
      <c r="D196" s="3">
        <f>CRI!D196*Planck!L196</f>
        <v>25.530820694322436</v>
      </c>
      <c r="E196" s="3">
        <f>CRI!D196*Planck!M196</f>
        <v>28.514662845634682</v>
      </c>
      <c r="F196" s="3">
        <f>CRI!D196*Planck!N196</f>
        <v>5.6844606418749263E-2</v>
      </c>
      <c r="G196" s="3">
        <f>CRI!E196*Planck!L196</f>
        <v>26.130720966969008</v>
      </c>
      <c r="H196" s="3">
        <f>CRI!E196*Planck!M196</f>
        <v>29.184674758699643</v>
      </c>
      <c r="I196" s="3">
        <f>CRI!E196*Planck!N196</f>
        <v>5.8180289877474832E-2</v>
      </c>
      <c r="J196" s="3">
        <f>CRI!F196*Planck!L196</f>
        <v>20.754991251045155</v>
      </c>
      <c r="K196" s="3">
        <f>CRI!F196*Planck!M196</f>
        <v>23.180671901364299</v>
      </c>
      <c r="L196" s="3">
        <f>CRI!F196*Planck!N196</f>
        <v>4.6211178364219729E-2</v>
      </c>
      <c r="M196" s="3">
        <f>CRI!G196*Planck!L196</f>
        <v>21.308146047901086</v>
      </c>
      <c r="N196" s="3">
        <f>CRI!G196*Planck!M196</f>
        <v>23.798475093930691</v>
      </c>
      <c r="O196" s="3">
        <f>CRI!G196*Planck!N196</f>
        <v>4.7442782592395254E-2</v>
      </c>
      <c r="P196" s="3">
        <f>CRI!H196*Planck!L196</f>
        <v>17.755489887812274</v>
      </c>
      <c r="Q196" s="3">
        <f>CRI!H196*Planck!M196</f>
        <v>19.830612336039501</v>
      </c>
      <c r="R196" s="3">
        <f>CRI!H196*Planck!N196</f>
        <v>3.9532761070591872E-2</v>
      </c>
      <c r="S196" s="3">
        <f>CRI!I196*Planck!L196</f>
        <v>19.796708997336985</v>
      </c>
      <c r="T196" s="3">
        <f>CRI!I196*Planck!M196</f>
        <v>22.110393131143645</v>
      </c>
      <c r="U196" s="3">
        <f>CRI!I196*Planck!N196</f>
        <v>4.4077554137943814E-2</v>
      </c>
      <c r="V196" s="3">
        <f>CRI!J196*Planck!L196</f>
        <v>21.308146047901086</v>
      </c>
      <c r="W196" s="3">
        <f>CRI!J196*Planck!M196</f>
        <v>23.798475093930691</v>
      </c>
      <c r="X196" s="3">
        <f>CRI!J196*Planck!N196</f>
        <v>4.7442782592395254E-2</v>
      </c>
    </row>
    <row r="197" spans="1:24" x14ac:dyDescent="0.25">
      <c r="A197" s="3">
        <f>CRI!C197*Planck!L197</f>
        <v>25.189231890900814</v>
      </c>
      <c r="B197" s="3">
        <f>CRI!C197*Planck!M197</f>
        <v>27.368810531668373</v>
      </c>
      <c r="C197" s="3">
        <f>CRI!C197*Planck!N197</f>
        <v>5.381675656216197E-2</v>
      </c>
      <c r="D197" s="3">
        <f>CRI!D197*Planck!L197</f>
        <v>26.060557522347068</v>
      </c>
      <c r="E197" s="3">
        <f>CRI!D197*Planck!M197</f>
        <v>28.315530392826716</v>
      </c>
      <c r="F197" s="3">
        <f>CRI!D197*Planck!N197</f>
        <v>5.5678342480978894E-2</v>
      </c>
      <c r="G197" s="3">
        <f>CRI!E197*Planck!L197</f>
        <v>26.298191785468774</v>
      </c>
      <c r="H197" s="3">
        <f>CRI!E197*Planck!M197</f>
        <v>28.573726718597172</v>
      </c>
      <c r="I197" s="3">
        <f>CRI!E197*Planck!N197</f>
        <v>5.6186047731565332E-2</v>
      </c>
      <c r="J197" s="3">
        <f>CRI!F197*Planck!L197</f>
        <v>20.83260373366954</v>
      </c>
      <c r="K197" s="3">
        <f>CRI!F197*Planck!M197</f>
        <v>22.635211225876674</v>
      </c>
      <c r="L197" s="3">
        <f>CRI!F197*Planck!N197</f>
        <v>4.4508826968077356E-2</v>
      </c>
      <c r="M197" s="3">
        <f>CRI!G197*Planck!L197</f>
        <v>21.466295101994092</v>
      </c>
      <c r="N197" s="3">
        <f>CRI!G197*Planck!M197</f>
        <v>23.323734761264561</v>
      </c>
      <c r="O197" s="3">
        <f>CRI!G197*Planck!N197</f>
        <v>4.5862707636307842E-2</v>
      </c>
      <c r="P197" s="3">
        <f>CRI!H197*Planck!L197</f>
        <v>17.980992576209072</v>
      </c>
      <c r="Q197" s="3">
        <f>CRI!H197*Planck!M197</f>
        <v>19.536855316631197</v>
      </c>
      <c r="R197" s="3">
        <f>CRI!H197*Planck!N197</f>
        <v>3.8416363961040152E-2</v>
      </c>
      <c r="S197" s="3">
        <f>CRI!I197*Planck!L197</f>
        <v>20.119700944304423</v>
      </c>
      <c r="T197" s="3">
        <f>CRI!I197*Planck!M197</f>
        <v>21.860622248565306</v>
      </c>
      <c r="U197" s="3">
        <f>CRI!I197*Planck!N197</f>
        <v>4.298571121631805E-2</v>
      </c>
      <c r="V197" s="3">
        <f>CRI!J197*Planck!L197</f>
        <v>21.703929365115798</v>
      </c>
      <c r="W197" s="3">
        <f>CRI!J197*Planck!M197</f>
        <v>23.581931087035017</v>
      </c>
      <c r="X197" s="3">
        <f>CRI!J197*Planck!N197</f>
        <v>4.637041288689428E-2</v>
      </c>
    </row>
    <row r="198" spans="1:24" x14ac:dyDescent="0.25">
      <c r="A198" s="3">
        <f>CRI!C198*Planck!L198</f>
        <v>25.940136830205049</v>
      </c>
      <c r="B198" s="3">
        <f>CRI!C198*Planck!M198</f>
        <v>27.423917524830561</v>
      </c>
      <c r="C198" s="3">
        <f>CRI!C198*Planck!N198</f>
        <v>5.3404210306377001E-2</v>
      </c>
      <c r="D198" s="3">
        <f>CRI!D198*Planck!L198</f>
        <v>26.584012395335797</v>
      </c>
      <c r="E198" s="3">
        <f>CRI!D198*Planck!M198</f>
        <v>28.104622893116769</v>
      </c>
      <c r="F198" s="3">
        <f>CRI!D198*Planck!N198</f>
        <v>5.4729787974546459E-2</v>
      </c>
      <c r="G198" s="3">
        <f>CRI!E198*Planck!L198</f>
        <v>26.447188837745514</v>
      </c>
      <c r="H198" s="3">
        <f>CRI!E198*Planck!M198</f>
        <v>27.959973002355952</v>
      </c>
      <c r="I198" s="3">
        <f>CRI!E198*Planck!N198</f>
        <v>5.4448102720060454E-2</v>
      </c>
      <c r="J198" s="3">
        <f>CRI!F198*Planck!L198</f>
        <v>20.909858977621074</v>
      </c>
      <c r="K198" s="3">
        <f>CRI!F198*Planck!M198</f>
        <v>22.105906835094569</v>
      </c>
      <c r="L198" s="3">
        <f>CRI!F198*Planck!N198</f>
        <v>4.3048134773803114E-2</v>
      </c>
      <c r="M198" s="3">
        <f>CRI!G198*Planck!L198</f>
        <v>21.626170543829033</v>
      </c>
      <c r="N198" s="3">
        <f>CRI!G198*Planck!M198</f>
        <v>22.863191557312977</v>
      </c>
      <c r="O198" s="3">
        <f>CRI!G198*Planck!N198</f>
        <v>4.4522839929641636E-2</v>
      </c>
      <c r="P198" s="3">
        <f>CRI!H198*Planck!L198</f>
        <v>18.229726937764333</v>
      </c>
      <c r="Q198" s="3">
        <f>CRI!H198*Planck!M198</f>
        <v>19.272470739603236</v>
      </c>
      <c r="R198" s="3">
        <f>CRI!H198*Planck!N198</f>
        <v>3.7530417730047755E-2</v>
      </c>
      <c r="S198" s="3">
        <f>CRI!I198*Planck!L198</f>
        <v>20.443049192901281</v>
      </c>
      <c r="T198" s="3">
        <f>CRI!I198*Planck!M198</f>
        <v>21.61239544308707</v>
      </c>
      <c r="U198" s="3">
        <f>CRI!I198*Planck!N198</f>
        <v>4.2087090964380264E-2</v>
      </c>
      <c r="V198" s="3">
        <f>CRI!J198*Planck!L198</f>
        <v>22.101028773112962</v>
      </c>
      <c r="W198" s="3">
        <f>CRI!J198*Planck!M198</f>
        <v>23.365211766424057</v>
      </c>
      <c r="X198" s="3">
        <f>CRI!J198*Planck!N198</f>
        <v>4.5500453459916615E-2</v>
      </c>
    </row>
    <row r="199" spans="1:24" x14ac:dyDescent="0.25">
      <c r="A199" s="3">
        <f>CRI!C199*Planck!L199</f>
        <v>26.707580133867157</v>
      </c>
      <c r="B199" s="3">
        <f>CRI!C199*Planck!M199</f>
        <v>27.47831394159013</v>
      </c>
      <c r="C199" s="3">
        <f>CRI!C199*Planck!N199</f>
        <v>5.3159329845726161E-2</v>
      </c>
      <c r="D199" s="3">
        <f>CRI!D199*Planck!L199</f>
        <v>27.099857932651013</v>
      </c>
      <c r="E199" s="3">
        <f>CRI!D199*Planck!M199</f>
        <v>27.881912187978237</v>
      </c>
      <c r="F199" s="3">
        <f>CRI!D199*Planck!N199</f>
        <v>5.3940127836116271E-2</v>
      </c>
      <c r="G199" s="3">
        <f>CRI!E199*Planck!L199</f>
        <v>26.576820867605875</v>
      </c>
      <c r="H199" s="3">
        <f>CRI!E199*Planck!M199</f>
        <v>27.343781192794093</v>
      </c>
      <c r="I199" s="3">
        <f>CRI!E199*Planck!N199</f>
        <v>5.2899063848929465E-2</v>
      </c>
      <c r="J199" s="3">
        <f>CRI!F199*Planck!L199</f>
        <v>20.970517326653347</v>
      </c>
      <c r="K199" s="3">
        <f>CRI!F199*Planck!M199</f>
        <v>21.575689588164099</v>
      </c>
      <c r="L199" s="3">
        <f>CRI!F199*Planck!N199</f>
        <v>4.1740159236270911E-2</v>
      </c>
      <c r="M199" s="3">
        <f>CRI!G199*Planck!L199</f>
        <v>21.78776274078637</v>
      </c>
      <c r="N199" s="3">
        <f>CRI!G199*Planck!M199</f>
        <v>22.416519268139318</v>
      </c>
      <c r="O199" s="3">
        <f>CRI!G199*Planck!N199</f>
        <v>4.3366821716250295E-2</v>
      </c>
      <c r="P199" s="3">
        <f>CRI!H199*Planck!L199</f>
        <v>18.477918813547628</v>
      </c>
      <c r="Q199" s="3">
        <f>CRI!H199*Planck!M199</f>
        <v>19.011159064239685</v>
      </c>
      <c r="R199" s="3">
        <f>CRI!H199*Planck!N199</f>
        <v>3.6778838672333801E-2</v>
      </c>
      <c r="S199" s="3">
        <f>CRI!I199*Planck!L199</f>
        <v>20.75803351897876</v>
      </c>
      <c r="T199" s="3">
        <f>CRI!I199*Planck!M199</f>
        <v>21.357073871370542</v>
      </c>
      <c r="U199" s="3">
        <f>CRI!I199*Planck!N199</f>
        <v>4.1317226991476275E-2</v>
      </c>
      <c r="V199" s="3">
        <f>CRI!J199*Planck!L199</f>
        <v>22.498766251082095</v>
      </c>
      <c r="W199" s="3">
        <f>CRI!J199*Planck!M199</f>
        <v>23.148041089717758</v>
      </c>
      <c r="X199" s="3">
        <f>CRI!J199*Planck!N199</f>
        <v>4.478201807383235E-2</v>
      </c>
    </row>
    <row r="200" spans="1:24" x14ac:dyDescent="0.25">
      <c r="A200" s="3">
        <f>CRI!C200*Planck!L200</f>
        <v>27.481989230506109</v>
      </c>
      <c r="B200" s="3">
        <f>CRI!C200*Planck!M200</f>
        <v>27.522548556803983</v>
      </c>
      <c r="C200" s="3">
        <f>CRI!C200*Planck!N200</f>
        <v>5.2964834524513338E-2</v>
      </c>
      <c r="D200" s="3">
        <f>CRI!D200*Planck!L200</f>
        <v>27.598086952059244</v>
      </c>
      <c r="E200" s="3">
        <f>CRI!D200*Planck!M200</f>
        <v>27.638817621316736</v>
      </c>
      <c r="F200" s="3">
        <f>CRI!D200*Planck!N200</f>
        <v>5.3188584579837168E-2</v>
      </c>
      <c r="G200" s="3">
        <f>CRI!E200*Planck!L200</f>
        <v>26.677597874030827</v>
      </c>
      <c r="H200" s="3">
        <f>CRI!E200*Planck!M200</f>
        <v>26.716970038394212</v>
      </c>
      <c r="I200" s="3">
        <f>CRI!E200*Planck!N200</f>
        <v>5.1414566284055344E-2</v>
      </c>
      <c r="J200" s="3">
        <f>CRI!F200*Planck!L200</f>
        <v>21.021980295513881</v>
      </c>
      <c r="K200" s="3">
        <f>CRI!F200*Planck!M200</f>
        <v>21.053005609987359</v>
      </c>
      <c r="L200" s="3">
        <f>CRI!F200*Planck!N200</f>
        <v>4.0514742160422848E-2</v>
      </c>
      <c r="M200" s="3">
        <f>CRI!G200*Planck!L200</f>
        <v>21.925883984748996</v>
      </c>
      <c r="N200" s="3">
        <f>CRI!G200*Planck!M200</f>
        <v>21.958243326550917</v>
      </c>
      <c r="O200" s="3">
        <f>CRI!G200*Planck!N200</f>
        <v>4.2256796162586992E-2</v>
      </c>
      <c r="P200" s="3">
        <f>CRI!H200*Planck!L200</f>
        <v>18.72490394764116</v>
      </c>
      <c r="Q200" s="3">
        <f>CRI!H200*Planck!M200</f>
        <v>18.752539119270789</v>
      </c>
      <c r="R200" s="3">
        <f>CRI!H200*Planck!N200</f>
        <v>3.6087687494372696E-2</v>
      </c>
      <c r="S200" s="3">
        <f>CRI!I200*Planck!L200</f>
        <v>21.063443767497141</v>
      </c>
      <c r="T200" s="3">
        <f>CRI!I200*Planck!M200</f>
        <v>21.094530275884768</v>
      </c>
      <c r="U200" s="3">
        <f>CRI!I200*Planck!N200</f>
        <v>4.0594652894467072E-2</v>
      </c>
      <c r="V200" s="3">
        <f>CRI!J200*Planck!L200</f>
        <v>22.904421923553979</v>
      </c>
      <c r="W200" s="3">
        <f>CRI!J200*Planck!M200</f>
        <v>22.938225441729816</v>
      </c>
      <c r="X200" s="3">
        <f>CRI!J200*Planck!N200</f>
        <v>4.4142689486030728E-2</v>
      </c>
    </row>
    <row r="201" spans="1:24" x14ac:dyDescent="0.25">
      <c r="A201" s="3">
        <f>CRI!C201*Planck!L201</f>
        <v>28.270029939040061</v>
      </c>
      <c r="B201" s="3">
        <f>CRI!C201*Planck!M201</f>
        <v>27.563951306990923</v>
      </c>
      <c r="C201" s="3">
        <f>CRI!C201*Planck!N201</f>
        <v>5.273124242926118E-2</v>
      </c>
      <c r="D201" s="3">
        <f>CRI!D201*Planck!L201</f>
        <v>28.085038666387213</v>
      </c>
      <c r="E201" s="3">
        <f>CRI!D201*Planck!M201</f>
        <v>27.38358041801002</v>
      </c>
      <c r="F201" s="3">
        <f>CRI!D201*Planck!N201</f>
        <v>5.2386183734007247E-2</v>
      </c>
      <c r="G201" s="3">
        <f>CRI!E201*Planck!L201</f>
        <v>26.764873675182784</v>
      </c>
      <c r="H201" s="3">
        <f>CRI!E201*Planck!M201</f>
        <v>26.096388164828113</v>
      </c>
      <c r="I201" s="3">
        <f>CRI!E201*Planck!N201</f>
        <v>4.9923719408785948E-2</v>
      </c>
      <c r="J201" s="3">
        <f>CRI!F201*Planck!L201</f>
        <v>21.046961611367426</v>
      </c>
      <c r="K201" s="3">
        <f>CRI!F201*Planck!M201</f>
        <v>20.521287959963797</v>
      </c>
      <c r="L201" s="3">
        <f>CRI!F201*Planck!N201</f>
        <v>3.9258268828209625E-2</v>
      </c>
      <c r="M201" s="3">
        <f>CRI!G201*Planck!L201</f>
        <v>22.056004916746602</v>
      </c>
      <c r="N201" s="3">
        <f>CRI!G201*Planck!M201</f>
        <v>21.505129172586908</v>
      </c>
      <c r="O201" s="3">
        <f>CRI!G201*Planck!N201</f>
        <v>4.1140407165958376E-2</v>
      </c>
      <c r="P201" s="3">
        <f>CRI!H201*Planck!L201</f>
        <v>18.953196752705622</v>
      </c>
      <c r="Q201" s="3">
        <f>CRI!H201*Planck!M201</f>
        <v>18.479817443770834</v>
      </c>
      <c r="R201" s="3">
        <f>CRI!H201*Planck!N201</f>
        <v>3.5352831777380932E-2</v>
      </c>
      <c r="S201" s="3">
        <f>CRI!I201*Planck!L201</f>
        <v>21.358083297192671</v>
      </c>
      <c r="T201" s="3">
        <f>CRI!I201*Planck!M201</f>
        <v>20.824639000522591</v>
      </c>
      <c r="U201" s="3">
        <f>CRI!I201*Planck!N201</f>
        <v>3.9838594815682152E-2</v>
      </c>
      <c r="V201" s="3">
        <f>CRI!J201*Planck!L201</f>
        <v>23.300491660047594</v>
      </c>
      <c r="W201" s="3">
        <f>CRI!J201*Planck!M201</f>
        <v>22.718533334822087</v>
      </c>
      <c r="X201" s="3">
        <f>CRI!J201*Planck!N201</f>
        <v>4.3461711115848525E-2</v>
      </c>
    </row>
    <row r="202" spans="1:24" x14ac:dyDescent="0.25">
      <c r="A202" s="3">
        <f>CRI!C202*Planck!L202</f>
        <v>29.053158320453775</v>
      </c>
      <c r="B202" s="3">
        <f>CRI!C202*Planck!M202</f>
        <v>27.585122491318113</v>
      </c>
      <c r="C202" s="3">
        <f>CRI!C202*Planck!N202</f>
        <v>5.2316643328502728E-2</v>
      </c>
      <c r="D202" s="3">
        <f>CRI!D202*Planck!L202</f>
        <v>28.541959053818221</v>
      </c>
      <c r="E202" s="3">
        <f>CRI!D202*Planck!M202</f>
        <v>27.099753767130697</v>
      </c>
      <c r="F202" s="3">
        <f>CRI!D202*Planck!N202</f>
        <v>5.1396115879907368E-2</v>
      </c>
      <c r="G202" s="3">
        <f>CRI!E202*Planck!L202</f>
        <v>26.837961498366386</v>
      </c>
      <c r="H202" s="3">
        <f>CRI!E202*Planck!M202</f>
        <v>25.481858019839311</v>
      </c>
      <c r="I202" s="3">
        <f>CRI!E202*Planck!N202</f>
        <v>4.8327691051256179E-2</v>
      </c>
      <c r="J202" s="3">
        <f>CRI!F202*Planck!L202</f>
        <v>21.044369809830151</v>
      </c>
      <c r="K202" s="3">
        <f>CRI!F202*Planck!M202</f>
        <v>19.981012479048601</v>
      </c>
      <c r="L202" s="3">
        <f>CRI!F202*Planck!N202</f>
        <v>3.7895046633842147E-2</v>
      </c>
      <c r="M202" s="3">
        <f>CRI!G202*Planck!L202</f>
        <v>22.151968220873844</v>
      </c>
      <c r="N202" s="3">
        <f>CRI!G202*Planck!M202</f>
        <v>21.032644714788002</v>
      </c>
      <c r="O202" s="3">
        <f>CRI!G202*Planck!N202</f>
        <v>3.9889522772465422E-2</v>
      </c>
      <c r="P202" s="3">
        <f>CRI!H202*Planck!L202</f>
        <v>19.169972498833133</v>
      </c>
      <c r="Q202" s="3">
        <f>CRI!H202*Planck!M202</f>
        <v>18.201327157028079</v>
      </c>
      <c r="R202" s="3">
        <f>CRI!H202*Planck!N202</f>
        <v>3.4519779322325847E-2</v>
      </c>
      <c r="S202" s="3">
        <f>CRI!I202*Planck!L202</f>
        <v>21.640768954238293</v>
      </c>
      <c r="T202" s="3">
        <f>CRI!I202*Planck!M202</f>
        <v>20.547275990600586</v>
      </c>
      <c r="U202" s="3">
        <f>CRI!I202*Planck!N202</f>
        <v>3.8968995323870062E-2</v>
      </c>
      <c r="V202" s="3">
        <f>CRI!J202*Planck!L202</f>
        <v>23.685566020780495</v>
      </c>
      <c r="W202" s="3">
        <f>CRI!J202*Planck!M202</f>
        <v>22.48875088735025</v>
      </c>
      <c r="X202" s="3">
        <f>CRI!J202*Planck!N202</f>
        <v>4.2651105118251494E-2</v>
      </c>
    </row>
    <row r="203" spans="1:24" x14ac:dyDescent="0.25">
      <c r="A203" s="3">
        <f>CRI!C203*Planck!L203</f>
        <v>29.676368153432573</v>
      </c>
      <c r="B203" s="3">
        <f>CRI!C203*Planck!M203</f>
        <v>27.444153819924761</v>
      </c>
      <c r="C203" s="3">
        <f>CRI!C203*Planck!N203</f>
        <v>5.1390541384449928E-2</v>
      </c>
      <c r="D203" s="3">
        <f>CRI!D203*Planck!L203</f>
        <v>28.810092666872837</v>
      </c>
      <c r="E203" s="3">
        <f>CRI!D203*Planck!M203</f>
        <v>26.643038347146611</v>
      </c>
      <c r="F203" s="3">
        <f>CRI!D203*Planck!N203</f>
        <v>4.9890412864268013E-2</v>
      </c>
      <c r="G203" s="3">
        <f>CRI!E203*Planck!L203</f>
        <v>26.734462293135643</v>
      </c>
      <c r="H203" s="3">
        <f>CRI!E203*Planck!M203</f>
        <v>24.723533947024706</v>
      </c>
      <c r="I203" s="3">
        <f>CRI!E203*Planck!N203</f>
        <v>4.6296045518881626E-2</v>
      </c>
      <c r="J203" s="3">
        <f>CRI!F203*Planck!L203</f>
        <v>20.884958512603561</v>
      </c>
      <c r="K203" s="3">
        <f>CRI!F203*Planck!M203</f>
        <v>19.314021546681154</v>
      </c>
      <c r="L203" s="3">
        <f>CRI!F203*Planck!N203</f>
        <v>3.6166464818247278E-2</v>
      </c>
      <c r="M203" s="3">
        <f>CRI!G203*Planck!L203</f>
        <v>22.094313399781015</v>
      </c>
      <c r="N203" s="3">
        <f>CRI!G203*Planck!M203</f>
        <v>20.432410474024909</v>
      </c>
      <c r="O203" s="3">
        <f>CRI!G203*Planck!N203</f>
        <v>3.8260703643451743E-2</v>
      </c>
      <c r="P203" s="3">
        <f>CRI!H203*Planck!L203</f>
        <v>19.246754374653957</v>
      </c>
      <c r="Q203" s="3">
        <f>CRI!H203*Planck!M203</f>
        <v>17.799040801130396</v>
      </c>
      <c r="R203" s="3">
        <f>CRI!H203*Planck!N203</f>
        <v>3.3329588111764639E-2</v>
      </c>
      <c r="S203" s="3">
        <f>CRI!I203*Planck!L203</f>
        <v>21.811272894271401</v>
      </c>
      <c r="T203" s="3">
        <f>CRI!I203*Planck!M203</f>
        <v>20.17065987400829</v>
      </c>
      <c r="U203" s="3">
        <f>CRI!I203*Planck!N203</f>
        <v>3.7770562641808149E-2</v>
      </c>
      <c r="V203" s="3">
        <f>CRI!J203*Planck!L203</f>
        <v>23.929788193085805</v>
      </c>
      <c r="W203" s="3">
        <f>CRI!J203*Planck!M203</f>
        <v>22.129823455950895</v>
      </c>
      <c r="X203" s="3">
        <f>CRI!J203*Planck!N203</f>
        <v>4.1439193775322347E-2</v>
      </c>
    </row>
    <row r="204" spans="1:24" x14ac:dyDescent="0.25">
      <c r="A204" s="3">
        <f>CRI!C204*Planck!L204</f>
        <v>30.308096807094977</v>
      </c>
      <c r="B204" s="3">
        <f>CRI!C204*Planck!M204</f>
        <v>27.30536556189745</v>
      </c>
      <c r="C204" s="3">
        <f>CRI!C204*Planck!N204</f>
        <v>5.0290694855887948E-2</v>
      </c>
      <c r="D204" s="3">
        <f>CRI!D204*Planck!L204</f>
        <v>29.057122131026436</v>
      </c>
      <c r="E204" s="3">
        <f>CRI!D204*Planck!M204</f>
        <v>26.17832940861674</v>
      </c>
      <c r="F204" s="3">
        <f>CRI!D204*Planck!N204</f>
        <v>4.8214933183783261E-2</v>
      </c>
      <c r="G204" s="3">
        <f>CRI!E204*Planck!L204</f>
        <v>26.606937248243923</v>
      </c>
      <c r="H204" s="3">
        <f>CRI!E204*Planck!M204</f>
        <v>23.970893080811766</v>
      </c>
      <c r="I204" s="3">
        <f>CRI!E204*Planck!N204</f>
        <v>4.4149303426005815E-2</v>
      </c>
      <c r="J204" s="3">
        <f>CRI!F204*Planck!L204</f>
        <v>20.688532918705878</v>
      </c>
      <c r="K204" s="3">
        <f>CRI!F204*Planck!M204</f>
        <v>18.638846176325103</v>
      </c>
      <c r="L204" s="3">
        <f>CRI!F204*Planck!N204</f>
        <v>3.4328803377289864E-2</v>
      </c>
      <c r="M204" s="3">
        <f>CRI!G204*Planck!L204</f>
        <v>21.999899475688071</v>
      </c>
      <c r="N204" s="3">
        <f>CRI!G204*Planck!M204</f>
        <v>19.82029097148833</v>
      </c>
      <c r="O204" s="3">
        <f>CRI!G204*Planck!N204</f>
        <v>3.6504774233565122E-2</v>
      </c>
      <c r="P204" s="3">
        <f>CRI!H204*Planck!L204</f>
        <v>19.29951965769185</v>
      </c>
      <c r="Q204" s="3">
        <f>CRI!H204*Planck!M204</f>
        <v>17.387447413027214</v>
      </c>
      <c r="R204" s="3">
        <f>CRI!H204*Planck!N204</f>
        <v>3.2023992141366739E-2</v>
      </c>
      <c r="S204" s="3">
        <f>CRI!I204*Planck!L204</f>
        <v>22.008526887247161</v>
      </c>
      <c r="T204" s="3">
        <f>CRI!I204*Planck!M204</f>
        <v>19.828063634614402</v>
      </c>
      <c r="U204" s="3">
        <f>CRI!I204*Planck!N204</f>
        <v>3.6519089831303773E-2</v>
      </c>
      <c r="V204" s="3">
        <f>CRI!J204*Planck!L204</f>
        <v>24.165379777020505</v>
      </c>
      <c r="W204" s="3">
        <f>CRI!J204*Planck!M204</f>
        <v>21.771229416132869</v>
      </c>
      <c r="X204" s="3">
        <f>CRI!J204*Planck!N204</f>
        <v>4.009798926596702E-2</v>
      </c>
    </row>
    <row r="205" spans="1:24" x14ac:dyDescent="0.25">
      <c r="A205" s="3">
        <f>CRI!C205*Planck!L205</f>
        <v>30.930187216266294</v>
      </c>
      <c r="B205" s="3">
        <f>CRI!C205*Planck!M205</f>
        <v>27.15308666682823</v>
      </c>
      <c r="C205" s="3">
        <f>CRI!C205*Planck!N205</f>
        <v>4.9007672084575904E-2</v>
      </c>
      <c r="D205" s="3">
        <f>CRI!D205*Planck!L205</f>
        <v>29.282658320530214</v>
      </c>
      <c r="E205" s="3">
        <f>CRI!D205*Planck!M205</f>
        <v>25.706748997442929</v>
      </c>
      <c r="F205" s="3">
        <f>CRI!D205*Planck!N205</f>
        <v>4.639722697774399E-2</v>
      </c>
      <c r="G205" s="3">
        <f>CRI!E205*Planck!L205</f>
        <v>26.464516788350082</v>
      </c>
      <c r="H205" s="3">
        <f>CRI!E205*Planck!M205</f>
        <v>23.232750352441762</v>
      </c>
      <c r="I205" s="3">
        <f>CRI!E205*Planck!N205</f>
        <v>4.1931991926584151E-2</v>
      </c>
      <c r="J205" s="3">
        <f>CRI!F205*Planck!L205</f>
        <v>20.47271433069939</v>
      </c>
      <c r="K205" s="3">
        <f>CRI!F205*Planck!M205</f>
        <v>17.972648617993119</v>
      </c>
      <c r="L205" s="3">
        <f>CRI!F205*Planck!N205</f>
        <v>3.2438215248579677E-2</v>
      </c>
      <c r="M205" s="3">
        <f>CRI!G205*Planck!L205</f>
        <v>21.886120699146659</v>
      </c>
      <c r="N205" s="3">
        <f>CRI!G205*Planck!M205</f>
        <v>19.213454092255244</v>
      </c>
      <c r="O205" s="3">
        <f>CRI!G205*Planck!N205</f>
        <v>3.4677702366546E-2</v>
      </c>
      <c r="P205" s="3">
        <f>CRI!H205*Planck!L205</f>
        <v>19.336786513112934</v>
      </c>
      <c r="Q205" s="3">
        <f>CRI!H205*Planck!M205</f>
        <v>16.975436856469571</v>
      </c>
      <c r="R205" s="3">
        <f>CRI!H205*Planck!N205</f>
        <v>3.0638382043342936E-2</v>
      </c>
      <c r="S205" s="3">
        <f>CRI!I205*Planck!L205</f>
        <v>22.22429768300827</v>
      </c>
      <c r="T205" s="3">
        <f>CRI!I205*Planck!M205</f>
        <v>19.510333929655381</v>
      </c>
      <c r="U205" s="3">
        <f>CRI!I205*Planck!N205</f>
        <v>3.5213530572685177E-2</v>
      </c>
      <c r="V205" s="3">
        <f>CRI!J205*Planck!L205</f>
        <v>24.383427656893979</v>
      </c>
      <c r="W205" s="3">
        <f>CRI!J205*Planck!M205</f>
        <v>21.405797506902434</v>
      </c>
      <c r="X205" s="3">
        <f>CRI!J205*Planck!N205</f>
        <v>3.863458758111226E-2</v>
      </c>
    </row>
    <row r="206" spans="1:24" x14ac:dyDescent="0.25">
      <c r="A206" s="3">
        <f>CRI!C206*Planck!L206</f>
        <v>31.524069594244885</v>
      </c>
      <c r="B206" s="3">
        <f>CRI!C206*Planck!M206</f>
        <v>26.972960794145411</v>
      </c>
      <c r="C206" s="3">
        <f>CRI!C206*Planck!N206</f>
        <v>4.753726724609085E-2</v>
      </c>
      <c r="D206" s="3">
        <f>CRI!D206*Planck!L206</f>
        <v>29.468909256056545</v>
      </c>
      <c r="E206" s="3">
        <f>CRI!D206*Planck!M206</f>
        <v>25.214502576626536</v>
      </c>
      <c r="F206" s="3">
        <f>CRI!D206*Planck!N206</f>
        <v>4.4438152585848462E-2</v>
      </c>
      <c r="G206" s="3">
        <f>CRI!E206*Planck!L206</f>
        <v>26.299085683596562</v>
      </c>
      <c r="H206" s="3">
        <f>CRI!E206*Planck!M206</f>
        <v>22.50230430892794</v>
      </c>
      <c r="I206" s="3">
        <f>CRI!E206*Planck!N206</f>
        <v>3.9658162177678001E-2</v>
      </c>
      <c r="J206" s="3">
        <f>CRI!F206*Planck!L206</f>
        <v>20.238104347244509</v>
      </c>
      <c r="K206" s="3">
        <f>CRI!F206*Planck!M206</f>
        <v>17.316342786075673</v>
      </c>
      <c r="L206" s="3">
        <f>CRI!F206*Planck!N206</f>
        <v>3.05184002983191E-2</v>
      </c>
      <c r="M206" s="3">
        <f>CRI!G206*Planck!L206</f>
        <v>21.753349681332523</v>
      </c>
      <c r="N206" s="3">
        <f>CRI!G206*Planck!M206</f>
        <v>18.612833166788739</v>
      </c>
      <c r="O206" s="3">
        <f>CRI!G206*Planck!N206</f>
        <v>3.2803340768158822E-2</v>
      </c>
      <c r="P206" s="3">
        <f>CRI!H206*Planck!L206</f>
        <v>19.367273695469787</v>
      </c>
      <c r="Q206" s="3">
        <f>CRI!H206*Planck!M206</f>
        <v>16.571233371872758</v>
      </c>
      <c r="R206" s="3">
        <f>CRI!H206*Planck!N206</f>
        <v>2.9205216120250288E-2</v>
      </c>
      <c r="S206" s="3">
        <f>CRI!I206*Planck!L206</f>
        <v>22.432597589716803</v>
      </c>
      <c r="T206" s="3">
        <f>CRI!I206*Planck!M206</f>
        <v>19.194018509867011</v>
      </c>
      <c r="U206" s="3">
        <f>CRI!I206*Planck!N206</f>
        <v>3.3827624427052498E-2</v>
      </c>
      <c r="V206" s="3">
        <f>CRI!J206*Planck!L206</f>
        <v>24.600965912635857</v>
      </c>
      <c r="W206" s="3">
        <f>CRI!J206*Planck!M206</f>
        <v>21.04934095123226</v>
      </c>
      <c r="X206" s="3">
        <f>CRI!J206*Planck!N206</f>
        <v>3.7097453030443824E-2</v>
      </c>
    </row>
    <row r="207" spans="1:24" x14ac:dyDescent="0.25">
      <c r="A207" s="3">
        <f>CRI!C207*Planck!L207</f>
        <v>32.070896045291391</v>
      </c>
      <c r="B207" s="3">
        <f>CRI!C207*Planck!M207</f>
        <v>26.751964481679298</v>
      </c>
      <c r="C207" s="3">
        <f>CRI!C207*Planck!N207</f>
        <v>4.5881110222162215E-2</v>
      </c>
      <c r="D207" s="3">
        <f>CRI!D207*Planck!L207</f>
        <v>29.624070188974883</v>
      </c>
      <c r="E207" s="3">
        <f>CRI!D207*Planck!M207</f>
        <v>24.71094266836317</v>
      </c>
      <c r="F207" s="3">
        <f>CRI!D207*Planck!N207</f>
        <v>4.2380644047174364E-2</v>
      </c>
      <c r="G207" s="3">
        <f>CRI!E207*Planck!L207</f>
        <v>26.128604679951295</v>
      </c>
      <c r="H207" s="3">
        <f>CRI!E207*Planck!M207</f>
        <v>21.795197220768692</v>
      </c>
      <c r="I207" s="3">
        <f>CRI!E207*Planck!N207</f>
        <v>3.7379978082906003E-2</v>
      </c>
      <c r="J207" s="3">
        <f>CRI!F207*Planck!L207</f>
        <v>20.011540039160025</v>
      </c>
      <c r="K207" s="3">
        <f>CRI!F207*Planck!M207</f>
        <v>16.692642687478365</v>
      </c>
      <c r="L207" s="3">
        <f>CRI!F207*Planck!N207</f>
        <v>2.8628812645436371E-2</v>
      </c>
      <c r="M207" s="3">
        <f>CRI!G207*Planck!L207</f>
        <v>21.584499518220635</v>
      </c>
      <c r="N207" s="3">
        <f>CRI!G207*Planck!M207</f>
        <v>18.004728138895878</v>
      </c>
      <c r="O207" s="3">
        <f>CRI!G207*Planck!N207</f>
        <v>3.0879112329357132E-2</v>
      </c>
      <c r="P207" s="3">
        <f>CRI!H207*Planck!L207</f>
        <v>19.399833575080898</v>
      </c>
      <c r="Q207" s="3">
        <f>CRI!H207*Planck!M207</f>
        <v>16.182387234149331</v>
      </c>
      <c r="R207" s="3">
        <f>CRI!H207*Planck!N207</f>
        <v>2.7753696101689408E-2</v>
      </c>
      <c r="S207" s="3">
        <f>CRI!I207*Planck!L207</f>
        <v>22.633139170927713</v>
      </c>
      <c r="T207" s="3">
        <f>CRI!I207*Planck!M207</f>
        <v>18.879451773174221</v>
      </c>
      <c r="U207" s="3">
        <f>CRI!I207*Planck!N207</f>
        <v>3.2379312118637642E-2</v>
      </c>
      <c r="V207" s="3">
        <f>CRI!J207*Planck!L207</f>
        <v>24.81780511406745</v>
      </c>
      <c r="W207" s="3">
        <f>CRI!J207*Planck!M207</f>
        <v>20.701792677920764</v>
      </c>
      <c r="X207" s="3">
        <f>CRI!J207*Planck!N207</f>
        <v>3.5504728346305366E-2</v>
      </c>
    </row>
    <row r="208" spans="1:24" x14ac:dyDescent="0.25">
      <c r="A208" s="3">
        <f>CRI!C208*Planck!L208</f>
        <v>32.586103767737647</v>
      </c>
      <c r="B208" s="3">
        <f>CRI!C208*Planck!M208</f>
        <v>26.50647392273072</v>
      </c>
      <c r="C208" s="3">
        <f>CRI!C208*Planck!N208</f>
        <v>4.4024058531790408E-2</v>
      </c>
      <c r="D208" s="3">
        <f>CRI!D208*Planck!L208</f>
        <v>29.747196098808637</v>
      </c>
      <c r="E208" s="3">
        <f>CRI!D208*Planck!M208</f>
        <v>24.197224782917665</v>
      </c>
      <c r="F208" s="3">
        <f>CRI!D208*Planck!N208</f>
        <v>4.0188674029424158E-2</v>
      </c>
      <c r="G208" s="3">
        <f>CRI!E208*Planck!L208</f>
        <v>25.944461752156805</v>
      </c>
      <c r="H208" s="3">
        <f>CRI!E208*Planck!M208</f>
        <v>21.103971305513756</v>
      </c>
      <c r="I208" s="3">
        <f>CRI!E208*Planck!N208</f>
        <v>3.5051152813291582E-2</v>
      </c>
      <c r="J208" s="3">
        <f>CRI!F208*Planck!L208</f>
        <v>19.784733075437376</v>
      </c>
      <c r="K208" s="3">
        <f>CRI!F208*Planck!M208</f>
        <v>16.093470857092221</v>
      </c>
      <c r="L208" s="3">
        <f>CRI!F208*Planck!N208</f>
        <v>2.6729315451675919E-2</v>
      </c>
      <c r="M208" s="3">
        <f>CRI!G208*Planck!L208</f>
        <v>21.388190184739877</v>
      </c>
      <c r="N208" s="3">
        <f>CRI!G208*Planck!M208</f>
        <v>17.397768982357</v>
      </c>
      <c r="O208" s="3">
        <f>CRI!G208*Planck!N208</f>
        <v>2.8895597439123528E-2</v>
      </c>
      <c r="P208" s="3">
        <f>CRI!H208*Planck!L208</f>
        <v>19.425488586467964</v>
      </c>
      <c r="Q208" s="3">
        <f>CRI!H208*Planck!M208</f>
        <v>15.80125105853563</v>
      </c>
      <c r="R208" s="3">
        <f>CRI!H208*Planck!N208</f>
        <v>2.6243973585635749E-2</v>
      </c>
      <c r="S208" s="3">
        <f>CRI!I208*Planck!L208</f>
        <v>22.833930201324094</v>
      </c>
      <c r="T208" s="3">
        <f>CRI!I208*Planck!M208</f>
        <v>18.57377548874328</v>
      </c>
      <c r="U208" s="3">
        <f>CRI!I208*Planck!N208</f>
        <v>3.0848802509773007E-2</v>
      </c>
      <c r="V208" s="3">
        <f>CRI!J208*Planck!L208</f>
        <v>25.033207438673422</v>
      </c>
      <c r="W208" s="3">
        <f>CRI!J208*Planck!M208</f>
        <v>20.362730840882406</v>
      </c>
      <c r="X208" s="3">
        <f>CRI!J208*Planck!N208</f>
        <v>3.3820041738457977E-2</v>
      </c>
    </row>
    <row r="209" spans="1:24" x14ac:dyDescent="0.25">
      <c r="A209" s="3">
        <f>CRI!C209*Planck!L209</f>
        <v>33.059460950556939</v>
      </c>
      <c r="B209" s="3">
        <f>CRI!C209*Planck!M209</f>
        <v>26.230698700843412</v>
      </c>
      <c r="C209" s="3">
        <f>CRI!C209*Planck!N209</f>
        <v>4.2004467823089094E-2</v>
      </c>
      <c r="D209" s="3">
        <f>CRI!D209*Planck!L209</f>
        <v>29.855344315678213</v>
      </c>
      <c r="E209" s="3">
        <f>CRI!D209*Planck!M209</f>
        <v>23.688424397654927</v>
      </c>
      <c r="F209" s="3">
        <f>CRI!D209*Planck!N209</f>
        <v>3.7933402832269252E-2</v>
      </c>
      <c r="G209" s="3">
        <f>CRI!E209*Planck!L209</f>
        <v>25.738273899902534</v>
      </c>
      <c r="H209" s="3">
        <f>CRI!E209*Planck!M209</f>
        <v>20.421776046434651</v>
      </c>
      <c r="I209" s="3">
        <f>CRI!E209*Planck!N209</f>
        <v>3.2702363159133621E-2</v>
      </c>
      <c r="J209" s="3">
        <f>CRI!F209*Planck!L209</f>
        <v>19.567057477108712</v>
      </c>
      <c r="K209" s="3">
        <f>CRI!F209*Planck!M209</f>
        <v>15.525286087142849</v>
      </c>
      <c r="L209" s="3">
        <f>CRI!F209*Planck!N209</f>
        <v>2.4861380450787462E-2</v>
      </c>
      <c r="M209" s="3">
        <f>CRI!G209*Planck!L209</f>
        <v>21.155948191938986</v>
      </c>
      <c r="N209" s="3">
        <f>CRI!G209*Planck!M209</f>
        <v>16.785975536121249</v>
      </c>
      <c r="O209" s="3">
        <f>CRI!G209*Planck!N209</f>
        <v>2.6880182542125521E-2</v>
      </c>
      <c r="P209" s="3">
        <f>CRI!H209*Planck!L209</f>
        <v>19.444159852757203</v>
      </c>
      <c r="Q209" s="3">
        <f>CRI!H209*Planck!M209</f>
        <v>15.427774196061646</v>
      </c>
      <c r="R209" s="3">
        <f>CRI!H209*Planck!N209</f>
        <v>2.4705230012783415E-2</v>
      </c>
      <c r="S209" s="3">
        <f>CRI!I209*Planck!L209</f>
        <v>23.060861369387432</v>
      </c>
      <c r="T209" s="3">
        <f>CRI!I209*Planck!M209</f>
        <v>18.297409847879884</v>
      </c>
      <c r="U209" s="3">
        <f>CRI!I209*Planck!N209</f>
        <v>2.9300514331188274E-2</v>
      </c>
      <c r="V209" s="3">
        <f>CRI!J209*Planck!L209</f>
        <v>25.246683402496487</v>
      </c>
      <c r="W209" s="3">
        <f>CRI!J209*Planck!M209</f>
        <v>20.031728482109841</v>
      </c>
      <c r="X209" s="3">
        <f>CRI!J209*Planck!N209</f>
        <v>3.2077761407117426E-2</v>
      </c>
    </row>
    <row r="210" spans="1:24" x14ac:dyDescent="0.25">
      <c r="A210" s="3">
        <f>CRI!C210*Planck!L210</f>
        <v>33.507961460623562</v>
      </c>
      <c r="B210" s="3">
        <f>CRI!C210*Planck!M210</f>
        <v>25.94037418034743</v>
      </c>
      <c r="C210" s="3">
        <f>CRI!C210*Planck!N210</f>
        <v>4.0013403730860847E-2</v>
      </c>
      <c r="D210" s="3">
        <f>CRI!D210*Planck!L210</f>
        <v>29.93131831494463</v>
      </c>
      <c r="E210" s="3">
        <f>CRI!D210*Planck!M210</f>
        <v>23.171496055143812</v>
      </c>
      <c r="F210" s="3">
        <f>CRI!D210*Planck!N210</f>
        <v>3.5742369028930521E-2</v>
      </c>
      <c r="G210" s="3">
        <f>CRI!E210*Planck!L210</f>
        <v>25.519832174574045</v>
      </c>
      <c r="H210" s="3">
        <f>CRI!E210*Planck!M210</f>
        <v>19.756319596047454</v>
      </c>
      <c r="I210" s="3">
        <f>CRI!E210*Planck!N210</f>
        <v>3.0474409765124551E-2</v>
      </c>
      <c r="J210" s="3">
        <f>CRI!F210*Planck!L210</f>
        <v>19.324418371862372</v>
      </c>
      <c r="K210" s="3">
        <f>CRI!F210*Planck!M210</f>
        <v>14.960105644527671</v>
      </c>
      <c r="L210" s="3">
        <f>CRI!F210*Planck!N210</f>
        <v>2.3076180121731713E-2</v>
      </c>
      <c r="M210" s="3">
        <f>CRI!G210*Planck!L210</f>
        <v>20.906226151278119</v>
      </c>
      <c r="N210" s="3">
        <f>CRI!G210*Planck!M210</f>
        <v>16.184670908745488</v>
      </c>
      <c r="O210" s="3">
        <f>CRI!G210*Planck!N210</f>
        <v>2.4965089817917115E-2</v>
      </c>
      <c r="P210" s="3">
        <f>CRI!H210*Planck!L210</f>
        <v>19.456235686813685</v>
      </c>
      <c r="Q210" s="3">
        <f>CRI!H210*Planck!M210</f>
        <v>15.062152749879155</v>
      </c>
      <c r="R210" s="3">
        <f>CRI!H210*Planck!N210</f>
        <v>2.3233589263080497E-2</v>
      </c>
      <c r="S210" s="3">
        <f>CRI!I210*Planck!L210</f>
        <v>23.287725641398492</v>
      </c>
      <c r="T210" s="3">
        <f>CRI!I210*Planck!M210</f>
        <v>18.028321945428981</v>
      </c>
      <c r="U210" s="3">
        <f>CRI!I210*Planck!N210</f>
        <v>2.7808948304951814E-2</v>
      </c>
      <c r="V210" s="3">
        <f>CRI!J210*Planck!L210</f>
        <v>25.467105248593523</v>
      </c>
      <c r="W210" s="3">
        <f>CRI!J210*Planck!M210</f>
        <v>19.715500753906863</v>
      </c>
      <c r="X210" s="3">
        <f>CRI!J210*Planck!N210</f>
        <v>3.0411446108585038E-2</v>
      </c>
    </row>
    <row r="211" spans="1:24" x14ac:dyDescent="0.25">
      <c r="A211" s="3">
        <f>CRI!C211*Planck!L211</f>
        <v>33.904776149896293</v>
      </c>
      <c r="B211" s="3">
        <f>CRI!C211*Planck!M211</f>
        <v>25.616752437057993</v>
      </c>
      <c r="C211" s="3">
        <f>CRI!C211*Planck!N211</f>
        <v>3.8189826658725459E-2</v>
      </c>
      <c r="D211" s="3">
        <f>CRI!D211*Planck!L211</f>
        <v>29.966653330307608</v>
      </c>
      <c r="E211" s="3">
        <f>CRI!D211*Planck!M211</f>
        <v>22.641303878125665</v>
      </c>
      <c r="F211" s="3">
        <f>CRI!D211*Planck!N211</f>
        <v>3.3753984723773681E-2</v>
      </c>
      <c r="G211" s="3">
        <f>CRI!E211*Planck!L211</f>
        <v>25.290132482046054</v>
      </c>
      <c r="H211" s="3">
        <f>CRI!E211*Planck!M211</f>
        <v>19.107958714393529</v>
      </c>
      <c r="I211" s="3">
        <f>CRI!E211*Planck!N211</f>
        <v>2.8486422426018447E-2</v>
      </c>
      <c r="J211" s="3">
        <f>CRI!F211*Planck!L211</f>
        <v>19.075282407382669</v>
      </c>
      <c r="K211" s="3">
        <f>CRI!F211*Planck!M211</f>
        <v>14.412328957328453</v>
      </c>
      <c r="L211" s="3">
        <f>CRI!F211*Planck!N211</f>
        <v>2.1486109372422672E-2</v>
      </c>
      <c r="M211" s="3">
        <f>CRI!G211*Planck!L211</f>
        <v>20.639982991951385</v>
      </c>
      <c r="N211" s="3">
        <f>CRI!G211*Planck!M211</f>
        <v>15.594538429404244</v>
      </c>
      <c r="O211" s="3">
        <f>CRI!G211*Planck!N211</f>
        <v>2.3248564426934761E-2</v>
      </c>
      <c r="P211" s="3">
        <f>CRI!H211*Planck!L211</f>
        <v>19.444481421719107</v>
      </c>
      <c r="Q211" s="3">
        <f>CRI!H211*Planck!M211</f>
        <v>14.691277259728359</v>
      </c>
      <c r="R211" s="3">
        <f>CRI!H211*Planck!N211</f>
        <v>2.19019695538244E-2</v>
      </c>
      <c r="S211" s="3">
        <f>CRI!I211*Planck!L211</f>
        <v>23.514461032142229</v>
      </c>
      <c r="T211" s="3">
        <f>CRI!I211*Planck!M211</f>
        <v>17.766350212374938</v>
      </c>
      <c r="U211" s="3">
        <f>CRI!I211*Planck!N211</f>
        <v>2.6486332982133941E-2</v>
      </c>
      <c r="V211" s="3">
        <f>CRI!J211*Planck!L211</f>
        <v>25.694493307271678</v>
      </c>
      <c r="W211" s="3">
        <f>CRI!J211*Planck!M211</f>
        <v>19.413473521783903</v>
      </c>
      <c r="X211" s="3">
        <f>CRI!J211*Planck!N211</f>
        <v>2.8941888338982244E-2</v>
      </c>
    </row>
    <row r="212" spans="1:24" x14ac:dyDescent="0.25">
      <c r="A212" s="3">
        <f>CRI!C212*Planck!L212</f>
        <v>34.267081982565259</v>
      </c>
      <c r="B212" s="3">
        <f>CRI!C212*Planck!M212</f>
        <v>25.275437065966969</v>
      </c>
      <c r="C212" s="3">
        <f>CRI!C212*Planck!N212</f>
        <v>3.6727847784099953E-2</v>
      </c>
      <c r="D212" s="3">
        <f>CRI!D212*Planck!L212</f>
        <v>29.961730656550646</v>
      </c>
      <c r="E212" s="3">
        <f>CRI!D212*Planck!M212</f>
        <v>22.099805229473684</v>
      </c>
      <c r="F212" s="3">
        <f>CRI!D212*Planck!N212</f>
        <v>3.2113323318918169E-2</v>
      </c>
      <c r="G212" s="3">
        <f>CRI!E212*Planck!L212</f>
        <v>25.041329141105376</v>
      </c>
      <c r="H212" s="3">
        <f>CRI!E212*Planck!M212</f>
        <v>18.470511702052782</v>
      </c>
      <c r="I212" s="3">
        <f>CRI!E212*Planck!N212</f>
        <v>2.6839581072996117E-2</v>
      </c>
      <c r="J212" s="3">
        <f>CRI!F212*Planck!L212</f>
        <v>18.802962934022986</v>
      </c>
      <c r="K212" s="3">
        <f>CRI!F212*Planck!M212</f>
        <v>13.869085979787002</v>
      </c>
      <c r="L212" s="3">
        <f>CRI!F212*Planck!N212</f>
        <v>2.0153229296916382E-2</v>
      </c>
      <c r="M212" s="3">
        <f>CRI!G212*Planck!L212</f>
        <v>20.384520563987536</v>
      </c>
      <c r="N212" s="3">
        <f>CRI!G212*Planck!M212</f>
        <v>15.035644613600864</v>
      </c>
      <c r="O212" s="3">
        <f>CRI!G212*Planck!N212</f>
        <v>2.1848360733105615E-2</v>
      </c>
      <c r="P212" s="3">
        <f>CRI!H212*Planck!L212</f>
        <v>19.418013123453644</v>
      </c>
      <c r="Q212" s="3">
        <f>CRI!H212*Planck!M212</f>
        <v>14.322747670714614</v>
      </c>
      <c r="R212" s="3">
        <f>CRI!H212*Planck!N212</f>
        <v>2.0812447077656639E-2</v>
      </c>
      <c r="S212" s="3">
        <f>CRI!I212*Planck!L212</f>
        <v>23.723364449468253</v>
      </c>
      <c r="T212" s="3">
        <f>CRI!I212*Planck!M212</f>
        <v>17.4983795072079</v>
      </c>
      <c r="U212" s="3">
        <f>CRI!I212*Planck!N212</f>
        <v>2.542697154283843E-2</v>
      </c>
      <c r="V212" s="3">
        <f>CRI!J212*Planck!L212</f>
        <v>25.919972268863461</v>
      </c>
      <c r="W212" s="3">
        <f>CRI!J212*Planck!M212</f>
        <v>19.118599831949371</v>
      </c>
      <c r="X212" s="3">
        <f>CRI!J212*Planck!N212</f>
        <v>2.778132075976791E-2</v>
      </c>
    </row>
    <row r="213" spans="1:24" x14ac:dyDescent="0.25">
      <c r="A213" s="3">
        <f>CRI!C213*Planck!L213</f>
        <v>34.859973726381234</v>
      </c>
      <c r="B213" s="3">
        <f>CRI!C213*Planck!M213</f>
        <v>25.108842109848361</v>
      </c>
      <c r="C213" s="3">
        <f>CRI!C213*Planck!N213</f>
        <v>3.6033813639973142E-2</v>
      </c>
      <c r="D213" s="3">
        <f>CRI!D213*Planck!L213</f>
        <v>30.163032328586656</v>
      </c>
      <c r="E213" s="3">
        <f>CRI!D213*Planck!M213</f>
        <v>21.725742602025605</v>
      </c>
      <c r="F213" s="3">
        <f>CRI!D213*Planck!N213</f>
        <v>3.1178712132024469E-2</v>
      </c>
      <c r="G213" s="3">
        <f>CRI!E213*Planck!L213</f>
        <v>24.961899481311303</v>
      </c>
      <c r="H213" s="3">
        <f>CRI!E213*Planck!M213</f>
        <v>17.979485519916789</v>
      </c>
      <c r="I213" s="3">
        <f>CRI!E213*Planck!N213</f>
        <v>2.5802441535651921E-2</v>
      </c>
      <c r="J213" s="3">
        <f>CRI!F213*Planck!L213</f>
        <v>18.646238166762657</v>
      </c>
      <c r="K213" s="3">
        <f>CRI!F213*Planck!M213</f>
        <v>13.430459063070373</v>
      </c>
      <c r="L213" s="3">
        <f>CRI!F213*Planck!N213</f>
        <v>1.9274112954342396E-2</v>
      </c>
      <c r="M213" s="3">
        <f>CRI!G213*Planck!L213</f>
        <v>20.291494475594657</v>
      </c>
      <c r="N213" s="3">
        <f>CRI!G213*Planck!M213</f>
        <v>14.615499568635405</v>
      </c>
      <c r="O213" s="3">
        <f>CRI!G213*Planck!N213</f>
        <v>2.0974769979725548E-2</v>
      </c>
      <c r="P213" s="3">
        <f>CRI!H213*Planck!L213</f>
        <v>19.530784569360506</v>
      </c>
      <c r="Q213" s="3">
        <f>CRI!H213*Planck!M213</f>
        <v>14.067577614449423</v>
      </c>
      <c r="R213" s="3">
        <f>CRI!H213*Planck!N213</f>
        <v>2.018844468841936E-2</v>
      </c>
      <c r="S213" s="3">
        <f>CRI!I213*Planck!L213</f>
        <v>24.10388947079139</v>
      </c>
      <c r="T213" s="3">
        <f>CRI!I213*Planck!M213</f>
        <v>17.361480525079113</v>
      </c>
      <c r="U213" s="3">
        <f>CRI!I213*Planck!N213</f>
        <v>2.4915539753597265E-2</v>
      </c>
      <c r="V213" s="3">
        <f>CRI!J213*Planck!L213</f>
        <v>26.377173725467863</v>
      </c>
      <c r="W213" s="3">
        <f>CRI!J213*Planck!M213</f>
        <v>18.998875202123273</v>
      </c>
      <c r="X213" s="3">
        <f>CRI!J213*Planck!N213</f>
        <v>2.7265372310175062E-2</v>
      </c>
    </row>
    <row r="214" spans="1:24" x14ac:dyDescent="0.25">
      <c r="A214" s="3">
        <f>CRI!C214*Planck!L214</f>
        <v>35.42528254370221</v>
      </c>
      <c r="B214" s="3">
        <f>CRI!C214*Planck!M214</f>
        <v>24.924706443061176</v>
      </c>
      <c r="C214" s="3">
        <f>CRI!C214*Planck!N214</f>
        <v>3.5711615239168541E-2</v>
      </c>
      <c r="D214" s="3">
        <f>CRI!D214*Planck!L214</f>
        <v>30.344188262754219</v>
      </c>
      <c r="E214" s="3">
        <f>CRI!D214*Planck!M214</f>
        <v>21.34972342899739</v>
      </c>
      <c r="F214" s="3">
        <f>CRI!D214*Planck!N214</f>
        <v>3.0589451887858509E-2</v>
      </c>
      <c r="G214" s="3">
        <f>CRI!E214*Planck!L214</f>
        <v>24.862657479805065</v>
      </c>
      <c r="H214" s="3">
        <f>CRI!E214*Planck!M214</f>
        <v>17.492999196662375</v>
      </c>
      <c r="I214" s="3">
        <f>CRI!E214*Planck!N214</f>
        <v>2.5063615417793745E-2</v>
      </c>
      <c r="J214" s="3">
        <f>CRI!F214*Planck!L214</f>
        <v>18.46457203671994</v>
      </c>
      <c r="K214" s="3">
        <f>CRI!F214*Planck!M214</f>
        <v>12.991400620284335</v>
      </c>
      <c r="L214" s="3">
        <f>CRI!F214*Planck!N214</f>
        <v>1.8613816031468153E-2</v>
      </c>
      <c r="M214" s="3">
        <f>CRI!G214*Planck!L214</f>
        <v>20.190898289791587</v>
      </c>
      <c r="N214" s="3">
        <f>CRI!G214*Planck!M214</f>
        <v>14.2060183168314</v>
      </c>
      <c r="O214" s="3">
        <f>CRI!G214*Planck!N214</f>
        <v>2.035409569898855E-2</v>
      </c>
      <c r="P214" s="3">
        <f>CRI!H214*Planck!L214</f>
        <v>19.621388598056612</v>
      </c>
      <c r="Q214" s="3">
        <f>CRI!H214*Planck!M214</f>
        <v>13.8053196952901</v>
      </c>
      <c r="R214" s="3">
        <f>CRI!H214*Planck!N214</f>
        <v>1.9779982818981821E-2</v>
      </c>
      <c r="S214" s="3">
        <f>CRI!I214*Planck!L214</f>
        <v>24.488916744603991</v>
      </c>
      <c r="T214" s="3">
        <f>CRI!I214*Planck!M214</f>
        <v>17.230040726275899</v>
      </c>
      <c r="U214" s="3">
        <f>CRI!I214*Planck!N214</f>
        <v>2.4686853840289329E-2</v>
      </c>
      <c r="V214" s="3">
        <f>CRI!J214*Planck!L214</f>
        <v>26.873738578744202</v>
      </c>
      <c r="W214" s="3">
        <f>CRI!J214*Planck!M214</f>
        <v>18.907966203980092</v>
      </c>
      <c r="X214" s="3">
        <f>CRI!J214*Planck!N214</f>
        <v>2.7090951525317503E-2</v>
      </c>
    </row>
    <row r="215" spans="1:24" x14ac:dyDescent="0.25">
      <c r="A215" s="3">
        <f>CRI!C215*Planck!L215</f>
        <v>35.949062994390822</v>
      </c>
      <c r="B215" s="3">
        <f>CRI!C215*Planck!M215</f>
        <v>24.717104065925284</v>
      </c>
      <c r="C215" s="3">
        <f>CRI!C215*Planck!N215</f>
        <v>3.5551256925204576E-2</v>
      </c>
      <c r="D215" s="3">
        <f>CRI!D215*Planck!L215</f>
        <v>30.501693160207193</v>
      </c>
      <c r="E215" s="3">
        <f>CRI!D215*Planck!M215</f>
        <v>20.971715567256837</v>
      </c>
      <c r="F215" s="3">
        <f>CRI!D215*Planck!N215</f>
        <v>3.0164166736737403E-2</v>
      </c>
      <c r="G215" s="3">
        <f>CRI!E215*Planck!L215</f>
        <v>24.750200872226774</v>
      </c>
      <c r="H215" s="3">
        <f>CRI!E215*Planck!M215</f>
        <v>17.017224919237439</v>
      </c>
      <c r="I215" s="3">
        <f>CRI!E215*Planck!N215</f>
        <v>2.4476319460572549E-2</v>
      </c>
      <c r="J215" s="3">
        <f>CRI!F215*Planck!L215</f>
        <v>18.265236783912929</v>
      </c>
      <c r="K215" s="3">
        <f>CRI!F215*Planck!M215</f>
        <v>12.558429087489284</v>
      </c>
      <c r="L215" s="3">
        <f>CRI!F215*Planck!N215</f>
        <v>1.8063116855254479E-2</v>
      </c>
      <c r="M215" s="3">
        <f>CRI!G215*Planck!L215</f>
        <v>20.081026728640804</v>
      </c>
      <c r="N215" s="3">
        <f>CRI!G215*Planck!M215</f>
        <v>13.806891920378767</v>
      </c>
      <c r="O215" s="3">
        <f>CRI!G215*Planck!N215</f>
        <v>1.9858813584743541E-2</v>
      </c>
      <c r="P215" s="3">
        <f>CRI!H215*Planck!L215</f>
        <v>19.705346050421245</v>
      </c>
      <c r="Q215" s="3">
        <f>CRI!H215*Planck!M215</f>
        <v>13.548589265298185</v>
      </c>
      <c r="R215" s="3">
        <f>CRI!H215*Planck!N215</f>
        <v>1.948729012346994E-2</v>
      </c>
      <c r="S215" s="3">
        <f>CRI!I215*Planck!L215</f>
        <v>24.866482986913784</v>
      </c>
      <c r="T215" s="3">
        <f>CRI!I215*Planck!M215</f>
        <v>17.097175741048098</v>
      </c>
      <c r="U215" s="3">
        <f>CRI!I215*Planck!N215</f>
        <v>2.4591314817633426E-2</v>
      </c>
      <c r="V215" s="3">
        <f>CRI!J215*Planck!L215</f>
        <v>27.397855175869392</v>
      </c>
      <c r="W215" s="3">
        <f>CRI!J215*Planck!M215</f>
        <v>18.837643631233927</v>
      </c>
      <c r="X215" s="3">
        <f>CRI!J215*Planck!N215</f>
        <v>2.709467528288172E-2</v>
      </c>
    </row>
    <row r="216" spans="1:24" x14ac:dyDescent="0.25">
      <c r="A216" s="3">
        <f>CRI!C216*Planck!L216</f>
        <v>36.426088368532078</v>
      </c>
      <c r="B216" s="3">
        <f>CRI!C216*Planck!M216</f>
        <v>24.486598986388028</v>
      </c>
      <c r="C216" s="3">
        <f>CRI!C216*Planck!N216</f>
        <v>3.5343941468119568E-2</v>
      </c>
      <c r="D216" s="3">
        <f>CRI!D216*Planck!L216</f>
        <v>30.632049651465938</v>
      </c>
      <c r="E216" s="3">
        <f>CRI!D216*Planck!M216</f>
        <v>20.5916898997739</v>
      </c>
      <c r="F216" s="3">
        <f>CRI!D216*Planck!N216</f>
        <v>2.9722032159380449E-2</v>
      </c>
      <c r="G216" s="3">
        <f>CRI!E216*Planck!L216</f>
        <v>24.631401801853254</v>
      </c>
      <c r="H216" s="3">
        <f>CRI!E216*Planck!M216</f>
        <v>16.557892582164232</v>
      </c>
      <c r="I216" s="3">
        <f>CRI!E216*Planck!N216</f>
        <v>2.3899651665988616E-2</v>
      </c>
      <c r="J216" s="3">
        <f>CRI!F216*Planck!L216</f>
        <v>18.055841583415408</v>
      </c>
      <c r="K216" s="3">
        <f>CRI!F216*Planck!M216</f>
        <v>12.137623665262623</v>
      </c>
      <c r="L216" s="3">
        <f>CRI!F216*Planck!N216</f>
        <v>1.7519438310954458E-2</v>
      </c>
      <c r="M216" s="3">
        <f>CRI!G216*Planck!L216</f>
        <v>19.960238805148773</v>
      </c>
      <c r="N216" s="3">
        <f>CRI!G216*Planck!M216</f>
        <v>13.417810837917187</v>
      </c>
      <c r="O216" s="3">
        <f>CRI!G216*Planck!N216</f>
        <v>1.936725966514468E-2</v>
      </c>
      <c r="P216" s="3">
        <f>CRI!H216*Planck!L216</f>
        <v>19.771595684128012</v>
      </c>
      <c r="Q216" s="3">
        <f>CRI!H216*Planck!M216</f>
        <v>13.290999844399517</v>
      </c>
      <c r="R216" s="3">
        <f>CRI!H216*Planck!N216</f>
        <v>1.9184220757418286E-2</v>
      </c>
      <c r="S216" s="3">
        <f>CRI!I216*Planck!L216</f>
        <v>25.233263187967101</v>
      </c>
      <c r="T216" s="3">
        <f>CRI!I216*Planck!M216</f>
        <v>16.962480037672986</v>
      </c>
      <c r="U216" s="3">
        <f>CRI!I216*Planck!N216</f>
        <v>2.4483632943020431E-2</v>
      </c>
      <c r="V216" s="3">
        <f>CRI!J216*Planck!L216</f>
        <v>27.937147922597966</v>
      </c>
      <c r="W216" s="3">
        <f>CRI!J216*Planck!M216</f>
        <v>18.780104278092914</v>
      </c>
      <c r="X216" s="3">
        <f>CRI!J216*Planck!N216</f>
        <v>2.7107190620432021E-2</v>
      </c>
    </row>
    <row r="217" spans="1:24" x14ac:dyDescent="0.25">
      <c r="A217" s="3">
        <f>CRI!C217*Planck!L217</f>
        <v>36.8600974714983</v>
      </c>
      <c r="B217" s="3">
        <f>CRI!C217*Planck!M217</f>
        <v>24.239691239655691</v>
      </c>
      <c r="C217" s="3">
        <f>CRI!C217*Planck!N217</f>
        <v>3.4882272614269232E-2</v>
      </c>
      <c r="D217" s="3">
        <f>CRI!D217*Planck!L217</f>
        <v>30.731768307532818</v>
      </c>
      <c r="E217" s="3">
        <f>CRI!D217*Planck!M217</f>
        <v>20.209620324505114</v>
      </c>
      <c r="F217" s="3">
        <f>CRI!D217*Planck!N217</f>
        <v>2.9082774966909072E-2</v>
      </c>
      <c r="G217" s="3">
        <f>CRI!E217*Planck!L217</f>
        <v>24.513316655861953</v>
      </c>
      <c r="H217" s="3">
        <f>CRI!E217*Planck!M217</f>
        <v>16.120283660602318</v>
      </c>
      <c r="I217" s="3">
        <f>CRI!E217*Planck!N217</f>
        <v>2.3197990589440668E-2</v>
      </c>
      <c r="J217" s="3">
        <f>CRI!F217*Planck!L217</f>
        <v>17.844252565664217</v>
      </c>
      <c r="K217" s="3">
        <f>CRI!F217*Planck!M217</f>
        <v>11.734618252938454</v>
      </c>
      <c r="L217" s="3">
        <f>CRI!F217*Planck!N217</f>
        <v>1.6886772561431073E-2</v>
      </c>
      <c r="M217" s="3">
        <f>CRI!G217*Planck!L217</f>
        <v>19.82694729518246</v>
      </c>
      <c r="N217" s="3">
        <f>CRI!G217*Planck!M217</f>
        <v>13.03846472548717</v>
      </c>
      <c r="O217" s="3">
        <f>CRI!G217*Planck!N217</f>
        <v>1.8763080623812305E-2</v>
      </c>
      <c r="P217" s="3">
        <f>CRI!H217*Planck!L217</f>
        <v>19.82694729518246</v>
      </c>
      <c r="Q217" s="3">
        <f>CRI!H217*Planck!M217</f>
        <v>13.03846472548717</v>
      </c>
      <c r="R217" s="3">
        <f>CRI!H217*Planck!N217</f>
        <v>1.8763080623812305E-2</v>
      </c>
      <c r="S217" s="3">
        <f>CRI!I217*Planck!L217</f>
        <v>25.594786508326447</v>
      </c>
      <c r="T217" s="3">
        <f>CRI!I217*Planck!M217</f>
        <v>16.831472645628889</v>
      </c>
      <c r="U217" s="3">
        <f>CRI!I217*Planck!N217</f>
        <v>2.4221431350739515E-2</v>
      </c>
      <c r="V217" s="3">
        <f>CRI!J217*Planck!L217</f>
        <v>28.478706114898444</v>
      </c>
      <c r="W217" s="3">
        <f>CRI!J217*Planck!M217</f>
        <v>18.727976605699752</v>
      </c>
      <c r="X217" s="3">
        <f>CRI!J217*Planck!N217</f>
        <v>2.6950606714203126E-2</v>
      </c>
    </row>
    <row r="218" spans="1:24" x14ac:dyDescent="0.25">
      <c r="A218" s="3">
        <f>CRI!C218*Planck!L218</f>
        <v>37.237825678056069</v>
      </c>
      <c r="B218" s="3">
        <f>CRI!C218*Planck!M218</f>
        <v>23.971026497047799</v>
      </c>
      <c r="C218" s="3">
        <f>CRI!C218*Planck!N218</f>
        <v>3.40349481605038E-2</v>
      </c>
      <c r="D218" s="3">
        <f>CRI!D218*Planck!L218</f>
        <v>30.807233419318276</v>
      </c>
      <c r="E218" s="3">
        <f>CRI!D218*Planck!M218</f>
        <v>19.831474989432461</v>
      </c>
      <c r="F218" s="3">
        <f>CRI!D218*Planck!N218</f>
        <v>2.8157460144428444E-2</v>
      </c>
      <c r="G218" s="3">
        <f>CRI!E218*Planck!L218</f>
        <v>24.394704621981429</v>
      </c>
      <c r="H218" s="3">
        <f>CRI!E218*Planck!M218</f>
        <v>15.703551435490201</v>
      </c>
      <c r="I218" s="3">
        <f>CRI!E218*Planck!N218</f>
        <v>2.2296481926151048E-2</v>
      </c>
      <c r="J218" s="3">
        <f>CRI!F218*Planck!L218</f>
        <v>17.629938327326084</v>
      </c>
      <c r="K218" s="3">
        <f>CRI!F218*Planck!M218</f>
        <v>11.348882784922946</v>
      </c>
      <c r="L218" s="3">
        <f>CRI!F218*Planck!N218</f>
        <v>1.6113562650813346E-2</v>
      </c>
      <c r="M218" s="3">
        <f>CRI!G218*Planck!L218</f>
        <v>19.680141196333778</v>
      </c>
      <c r="N218" s="3">
        <f>CRI!G218*Planck!M218</f>
        <v>12.66865552681716</v>
      </c>
      <c r="O218" s="3">
        <f>CRI!G218*Planck!N218</f>
        <v>1.7987424700882316E-2</v>
      </c>
      <c r="P218" s="3">
        <f>CRI!H218*Planck!L218</f>
        <v>19.869807541043741</v>
      </c>
      <c r="Q218" s="3">
        <f>CRI!H218*Planck!M218</f>
        <v>12.790749040384465</v>
      </c>
      <c r="R218" s="3">
        <f>CRI!H218*Planck!N218</f>
        <v>1.8160777577760943E-2</v>
      </c>
      <c r="S218" s="3">
        <f>CRI!I218*Planck!L218</f>
        <v>25.948162302463032</v>
      </c>
      <c r="T218" s="3">
        <f>CRI!I218*Planck!M218</f>
        <v>16.703555451374804</v>
      </c>
      <c r="U218" s="3">
        <f>CRI!I218*Planck!N218</f>
        <v>2.3716324536775992E-2</v>
      </c>
      <c r="V218" s="3">
        <f>CRI!J218*Planck!L218</f>
        <v>29.037014202025286</v>
      </c>
      <c r="W218" s="3">
        <f>CRI!J218*Planck!M218</f>
        <v>18.691935529470936</v>
      </c>
      <c r="X218" s="3">
        <f>CRI!J218*Planck!N218</f>
        <v>2.6539499960227923E-2</v>
      </c>
    </row>
    <row r="219" spans="1:24" x14ac:dyDescent="0.25">
      <c r="A219" s="3">
        <f>CRI!C219*Planck!L219</f>
        <v>37.569068108344361</v>
      </c>
      <c r="B219" s="3">
        <f>CRI!C219*Planck!M219</f>
        <v>23.687552351708561</v>
      </c>
      <c r="C219" s="3">
        <f>CRI!C219*Planck!N219</f>
        <v>3.2902857541531008E-2</v>
      </c>
      <c r="D219" s="3">
        <f>CRI!D219*Planck!L219</f>
        <v>30.869024915015078</v>
      </c>
      <c r="E219" s="3">
        <f>CRI!D219*Planck!M219</f>
        <v>19.463129657938154</v>
      </c>
      <c r="F219" s="3">
        <f>CRI!D219*Planck!N219</f>
        <v>2.7034983308492622E-2</v>
      </c>
      <c r="G219" s="3">
        <f>CRI!E219*Planck!L219</f>
        <v>24.27748444546441</v>
      </c>
      <c r="H219" s="3">
        <f>CRI!E219*Planck!M219</f>
        <v>15.307118667710588</v>
      </c>
      <c r="I219" s="3">
        <f>CRI!E219*Planck!N219</f>
        <v>2.1262135378823287E-2</v>
      </c>
      <c r="J219" s="3">
        <f>CRI!F219*Planck!L219</f>
        <v>17.39660337917077</v>
      </c>
      <c r="K219" s="3">
        <f>CRI!F219*Planck!M219</f>
        <v>10.968676468035445</v>
      </c>
      <c r="L219" s="3">
        <f>CRI!F219*Planck!N219</f>
        <v>1.5235883973503166E-2</v>
      </c>
      <c r="M219" s="3">
        <f>CRI!G219*Planck!L219</f>
        <v>19.52144838650192</v>
      </c>
      <c r="N219" s="3">
        <f>CRI!G219*Planck!M219</f>
        <v>12.308405662416074</v>
      </c>
      <c r="O219" s="3">
        <f>CRI!G219*Planck!N219</f>
        <v>1.7096815747813587E-2</v>
      </c>
      <c r="P219" s="3">
        <f>CRI!H219*Planck!L219</f>
        <v>19.892166026078844</v>
      </c>
      <c r="Q219" s="3">
        <f>CRI!H219*Planck!M219</f>
        <v>12.54214564952078</v>
      </c>
      <c r="R219" s="3">
        <f>CRI!H219*Planck!N219</f>
        <v>1.7421488950991146E-2</v>
      </c>
      <c r="S219" s="3">
        <f>CRI!I219*Planck!L219</f>
        <v>26.284784835368729</v>
      </c>
      <c r="T219" s="3">
        <f>CRI!I219*Planck!M219</f>
        <v>16.57273518325314</v>
      </c>
      <c r="U219" s="3">
        <f>CRI!I219*Planck!N219</f>
        <v>2.3020121991150576E-2</v>
      </c>
      <c r="V219" s="3">
        <f>CRI!J219*Planck!L219</f>
        <v>29.63028548520926</v>
      </c>
      <c r="W219" s="3">
        <f>CRI!J219*Planck!M219</f>
        <v>18.682096042490723</v>
      </c>
      <c r="X219" s="3">
        <f>CRI!J219*Planck!N219</f>
        <v>2.5950099678362721E-2</v>
      </c>
    </row>
    <row r="220" spans="1:24" x14ac:dyDescent="0.25">
      <c r="A220" s="3">
        <f>CRI!C220*Planck!L220</f>
        <v>37.847236521852622</v>
      </c>
      <c r="B220" s="3">
        <f>CRI!C220*Planck!M220</f>
        <v>23.384599472496468</v>
      </c>
      <c r="C220" s="3">
        <f>CRI!C220*Planck!N220</f>
        <v>3.1582369558136675E-2</v>
      </c>
      <c r="D220" s="3">
        <f>CRI!D220*Planck!L220</f>
        <v>30.892750288804915</v>
      </c>
      <c r="E220" s="3">
        <f>CRI!D220*Planck!M220</f>
        <v>19.087644396188278</v>
      </c>
      <c r="F220" s="3">
        <f>CRI!D220*Planck!N220</f>
        <v>2.5779061985805232E-2</v>
      </c>
      <c r="G220" s="3">
        <f>CRI!E220*Planck!L220</f>
        <v>24.137222049420469</v>
      </c>
      <c r="H220" s="3">
        <f>CRI!E220*Planck!M220</f>
        <v>14.913619114000737</v>
      </c>
      <c r="I220" s="3">
        <f>CRI!E220*Planck!N220</f>
        <v>2.0141778817363634E-2</v>
      </c>
      <c r="J220" s="3">
        <f>CRI!F220*Planck!L220</f>
        <v>17.164648726039733</v>
      </c>
      <c r="K220" s="3">
        <f>CRI!F220*Planck!M220</f>
        <v>10.605488601863392</v>
      </c>
      <c r="L220" s="3">
        <f>CRI!F220*Planck!N220</f>
        <v>1.4323378117405835E-2</v>
      </c>
      <c r="M220" s="3">
        <f>CRI!G220*Planck!L220</f>
        <v>19.344143111169121</v>
      </c>
      <c r="N220" s="3">
        <f>CRI!G220*Planck!M220</f>
        <v>11.952128619275975</v>
      </c>
      <c r="O220" s="3">
        <f>CRI!G220*Planck!N220</f>
        <v>1.6142099996380971E-2</v>
      </c>
      <c r="P220" s="3">
        <f>CRI!H220*Planck!L220</f>
        <v>19.895799366326351</v>
      </c>
      <c r="Q220" s="3">
        <f>CRI!H220*Planck!M220</f>
        <v>12.29297941206505</v>
      </c>
      <c r="R220" s="3">
        <f>CRI!H220*Planck!N220</f>
        <v>1.6602440388984636E-2</v>
      </c>
      <c r="S220" s="3">
        <f>CRI!I220*Planck!L220</f>
        <v>26.615153425044749</v>
      </c>
      <c r="T220" s="3">
        <f>CRI!I220*Planck!M220</f>
        <v>16.44465382259429</v>
      </c>
      <c r="U220" s="3">
        <f>CRI!I220*Planck!N220</f>
        <v>2.2209537302173534E-2</v>
      </c>
      <c r="V220" s="3">
        <f>CRI!J220*Planck!L220</f>
        <v>30.232571491649537</v>
      </c>
      <c r="W220" s="3">
        <f>CRI!J220*Planck!M220</f>
        <v>18.6797409884243</v>
      </c>
      <c r="X220" s="3">
        <f>CRI!J220*Planck!N220</f>
        <v>2.5228162827443466E-2</v>
      </c>
    </row>
    <row r="221" spans="1:24" x14ac:dyDescent="0.25">
      <c r="A221" s="3">
        <f>CRI!C221*Planck!L221</f>
        <v>38.083984539454534</v>
      </c>
      <c r="B221" s="3">
        <f>CRI!C221*Planck!M221</f>
        <v>23.068918945701682</v>
      </c>
      <c r="C221" s="3">
        <f>CRI!C221*Planck!N221</f>
        <v>3.0188872142619481E-2</v>
      </c>
      <c r="D221" s="3">
        <f>CRI!D221*Planck!L221</f>
        <v>30.899179672613919</v>
      </c>
      <c r="E221" s="3">
        <f>CRI!D221*Planck!M221</f>
        <v>18.716809177824882</v>
      </c>
      <c r="F221" s="3">
        <f>CRI!D221*Planck!N221</f>
        <v>2.4493534374849548E-2</v>
      </c>
      <c r="G221" s="3">
        <f>CRI!E221*Planck!L221</f>
        <v>23.994537008128095</v>
      </c>
      <c r="H221" s="3">
        <f>CRI!E221*Planck!M221</f>
        <v>14.534404319135731</v>
      </c>
      <c r="I221" s="3">
        <f>CRI!E221*Planck!N221</f>
        <v>1.902027896028826E-2</v>
      </c>
      <c r="J221" s="3">
        <f>CRI!F221*Planck!L221</f>
        <v>16.927219516468519</v>
      </c>
      <c r="K221" s="3">
        <f>CRI!F221*Planck!M221</f>
        <v>10.253461126079557</v>
      </c>
      <c r="L221" s="3">
        <f>CRI!F221*Planck!N221</f>
        <v>1.3418072501928401E-2</v>
      </c>
      <c r="M221" s="3">
        <f>CRI!G221*Planck!L221</f>
        <v>19.159479644908309</v>
      </c>
      <c r="N221" s="3">
        <f>CRI!G221*Planck!M221</f>
        <v>11.605626047671468</v>
      </c>
      <c r="O221" s="3">
        <f>CRI!G221*Planck!N221</f>
        <v>1.5187567380719814E-2</v>
      </c>
      <c r="P221" s="3">
        <f>CRI!H221*Planck!L221</f>
        <v>19.882478876791641</v>
      </c>
      <c r="Q221" s="3">
        <f>CRI!H221*Planck!M221</f>
        <v>12.043574200413788</v>
      </c>
      <c r="R221" s="3">
        <f>CRI!H221*Planck!N221</f>
        <v>1.5760683130935656E-2</v>
      </c>
      <c r="S221" s="3">
        <f>CRI!I221*Planck!L221</f>
        <v>26.940758878052673</v>
      </c>
      <c r="T221" s="3">
        <f>CRI!I221*Planck!M221</f>
        <v>16.319043041560683</v>
      </c>
      <c r="U221" s="3">
        <f>CRI!I221*Planck!N221</f>
        <v>2.1355725642417812E-2</v>
      </c>
      <c r="V221" s="3">
        <f>CRI!J221*Planck!L221</f>
        <v>30.826879749425586</v>
      </c>
      <c r="W221" s="3">
        <f>CRI!J221*Planck!M221</f>
        <v>18.673014362550653</v>
      </c>
      <c r="X221" s="3">
        <f>CRI!J221*Planck!N221</f>
        <v>2.4436222799827965E-2</v>
      </c>
    </row>
    <row r="222" spans="1:24" x14ac:dyDescent="0.25">
      <c r="A222" s="3">
        <f>CRI!C222*Planck!L222</f>
        <v>38.264016010424896</v>
      </c>
      <c r="B222" s="3">
        <f>CRI!C222*Planck!M222</f>
        <v>22.730741953095571</v>
      </c>
      <c r="C222" s="3">
        <f>CRI!C222*Planck!N222</f>
        <v>2.881869027333828E-2</v>
      </c>
      <c r="D222" s="3">
        <f>CRI!D222*Planck!L222</f>
        <v>30.863899706521973</v>
      </c>
      <c r="E222" s="3">
        <f>CRI!D222*Planck!M222</f>
        <v>18.334702235751617</v>
      </c>
      <c r="F222" s="3">
        <f>CRI!D222*Planck!N222</f>
        <v>2.3245264324249275E-2</v>
      </c>
      <c r="G222" s="3">
        <f>CRI!E222*Planck!L222</f>
        <v>23.824764685736259</v>
      </c>
      <c r="H222" s="3">
        <f>CRI!E222*Planck!M222</f>
        <v>14.153103480229317</v>
      </c>
      <c r="I222" s="3">
        <f>CRI!E222*Planck!N222</f>
        <v>1.7943712811701196E-2</v>
      </c>
      <c r="J222" s="3">
        <f>CRI!F222*Planck!L222</f>
        <v>16.695384344171242</v>
      </c>
      <c r="K222" s="3">
        <f>CRI!F222*Planck!M222</f>
        <v>9.9178944842516046</v>
      </c>
      <c r="L222" s="3">
        <f>CRI!F222*Planck!N222</f>
        <v>1.2574192690017883E-2</v>
      </c>
      <c r="M222" s="3">
        <f>CRI!G222*Planck!L222</f>
        <v>18.951517363653842</v>
      </c>
      <c r="N222" s="3">
        <f>CRI!G222*Planck!M222</f>
        <v>11.258150495636956</v>
      </c>
      <c r="O222" s="3">
        <f>CRI!G222*Planck!N222</f>
        <v>1.4273407918398677E-2</v>
      </c>
      <c r="P222" s="3">
        <f>CRI!H222*Planck!L222</f>
        <v>19.853970571446883</v>
      </c>
      <c r="Q222" s="3">
        <f>CRI!H222*Planck!M222</f>
        <v>11.794252900191097</v>
      </c>
      <c r="R222" s="3">
        <f>CRI!H222*Planck!N222</f>
        <v>1.4953094009750995E-2</v>
      </c>
      <c r="S222" s="3">
        <f>CRI!I222*Planck!L222</f>
        <v>27.25408687534981</v>
      </c>
      <c r="T222" s="3">
        <f>CRI!I222*Planck!M222</f>
        <v>16.19029261753505</v>
      </c>
      <c r="U222" s="3">
        <f>CRI!I222*Planck!N222</f>
        <v>2.052651995884E-2</v>
      </c>
      <c r="V222" s="3">
        <f>CRI!J222*Planck!L222</f>
        <v>31.405371631197792</v>
      </c>
      <c r="W222" s="3">
        <f>CRI!J222*Planck!M222</f>
        <v>18.656363678484098</v>
      </c>
      <c r="X222" s="3">
        <f>CRI!J222*Planck!N222</f>
        <v>2.3653075979060665E-2</v>
      </c>
    </row>
    <row r="223" spans="1:24" x14ac:dyDescent="0.25">
      <c r="A223" s="3">
        <f>CRI!C223*Planck!L223</f>
        <v>38.362072483222015</v>
      </c>
      <c r="B223" s="3">
        <f>CRI!C223*Planck!M223</f>
        <v>22.355933975701326</v>
      </c>
      <c r="C223" s="3">
        <f>CRI!C223*Planck!N223</f>
        <v>2.7520537337530248E-2</v>
      </c>
      <c r="D223" s="3">
        <f>CRI!D223*Planck!L223</f>
        <v>30.761614980684477</v>
      </c>
      <c r="E223" s="3">
        <f>CRI!D223*Planck!M223</f>
        <v>17.926680937139167</v>
      </c>
      <c r="F223" s="3">
        <f>CRI!D223*Planck!N223</f>
        <v>2.2068051042052395E-2</v>
      </c>
      <c r="G223" s="3">
        <f>CRI!E223*Planck!L223</f>
        <v>23.610888691314841</v>
      </c>
      <c r="H223" s="3">
        <f>CRI!E223*Planck!M223</f>
        <v>13.75951387719015</v>
      </c>
      <c r="I223" s="3">
        <f>CRI!E223*Planck!N223</f>
        <v>1.6938197071750739E-2</v>
      </c>
      <c r="J223" s="3">
        <f>CRI!F223*Planck!L223</f>
        <v>16.442173153418484</v>
      </c>
      <c r="K223" s="3">
        <f>CRI!F223*Planck!M223</f>
        <v>9.5818633780966067</v>
      </c>
      <c r="L223" s="3">
        <f>CRI!F223*Planck!N223</f>
        <v>1.1795437808442038E-2</v>
      </c>
      <c r="M223" s="3">
        <f>CRI!G223*Planck!L223</f>
        <v>18.699823843521354</v>
      </c>
      <c r="N223" s="3">
        <f>CRI!G223*Planck!M223</f>
        <v>10.897534990734599</v>
      </c>
      <c r="O223" s="3">
        <f>CRI!G223*Planck!N223</f>
        <v>1.3415052080826585E-2</v>
      </c>
      <c r="P223" s="3">
        <f>CRI!H223*Planck!L223</f>
        <v>19.788173379387676</v>
      </c>
      <c r="Q223" s="3">
        <f>CRI!H223*Planck!M223</f>
        <v>11.53178305897841</v>
      </c>
      <c r="R223" s="3">
        <f>CRI!H223*Planck!N223</f>
        <v>1.4195822307753E-2</v>
      </c>
      <c r="S223" s="3">
        <f>CRI!I223*Planck!L223</f>
        <v>27.541539494402304</v>
      </c>
      <c r="T223" s="3">
        <f>CRI!I223*Planck!M223</f>
        <v>16.050145330269043</v>
      </c>
      <c r="U223" s="3">
        <f>CRI!I223*Planck!N223</f>
        <v>1.975800359379077E-2</v>
      </c>
      <c r="V223" s="3">
        <f>CRI!J223*Planck!L223</f>
        <v>31.903932262130947</v>
      </c>
      <c r="W223" s="3">
        <f>CRI!J223*Planck!M223</f>
        <v>18.592379322816555</v>
      </c>
      <c r="X223" s="3">
        <f>CRI!J223*Planck!N223</f>
        <v>2.2887537147999952E-2</v>
      </c>
    </row>
    <row r="224" spans="1:24" x14ac:dyDescent="0.25">
      <c r="A224" s="3">
        <f>CRI!C224*Planck!L224</f>
        <v>38.419864145830722</v>
      </c>
      <c r="B224" s="3">
        <f>CRI!C224*Planck!M224</f>
        <v>21.971975657007174</v>
      </c>
      <c r="C224" s="3">
        <f>CRI!C224*Planck!N224</f>
        <v>2.6268463699959808E-2</v>
      </c>
      <c r="D224" s="3">
        <f>CRI!D224*Planck!L224</f>
        <v>30.635564322392415</v>
      </c>
      <c r="E224" s="3">
        <f>CRI!D224*Planck!M224</f>
        <v>17.520204417571588</v>
      </c>
      <c r="F224" s="3">
        <f>CRI!D224*Planck!N224</f>
        <v>2.0946175298172661E-2</v>
      </c>
      <c r="G224" s="3">
        <f>CRI!E224*Planck!L224</f>
        <v>23.379772772352105</v>
      </c>
      <c r="H224" s="3">
        <f>CRI!E224*Planck!M224</f>
        <v>13.370682318673055</v>
      </c>
      <c r="I224" s="3">
        <f>CRI!E224*Planck!N224</f>
        <v>1.5985239043342293E-2</v>
      </c>
      <c r="J224" s="3">
        <f>CRI!F224*Planck!L224</f>
        <v>16.177727826386171</v>
      </c>
      <c r="K224" s="3">
        <f>CRI!F224*Planck!M224</f>
        <v>9.2518974205071025</v>
      </c>
      <c r="L224" s="3">
        <f>CRI!F224*Planck!N224</f>
        <v>1.1061050464473634E-2</v>
      </c>
      <c r="M224" s="3">
        <f>CRI!G224*Planck!L224</f>
        <v>18.435085197509821</v>
      </c>
      <c r="N224" s="3">
        <f>CRI!G224*Planck!M224</f>
        <v>10.542859851275535</v>
      </c>
      <c r="O224" s="3">
        <f>CRI!G224*Planck!N224</f>
        <v>1.2604452854865304E-2</v>
      </c>
      <c r="P224" s="3">
        <f>CRI!H224*Planck!L224</f>
        <v>19.707088160603305</v>
      </c>
      <c r="Q224" s="3">
        <f>CRI!H224*Planck!M224</f>
        <v>11.270306935279969</v>
      </c>
      <c r="R224" s="3">
        <f>CRI!H224*Planck!N224</f>
        <v>1.3474147852625688E-2</v>
      </c>
      <c r="S224" s="3">
        <f>CRI!I224*Planck!L224</f>
        <v>27.822825375833578</v>
      </c>
      <c r="T224" s="3">
        <f>CRI!I224*Planck!M224</f>
        <v>15.911624245899809</v>
      </c>
      <c r="U224" s="3">
        <f>CRI!I224*Planck!N224</f>
        <v>1.9023046922843356E-2</v>
      </c>
      <c r="V224" s="3">
        <f>CRI!J224*Planck!L224</f>
        <v>32.382328954809523</v>
      </c>
      <c r="W224" s="3">
        <f>CRI!J224*Planck!M224</f>
        <v>18.519163441380492</v>
      </c>
      <c r="X224" s="3">
        <f>CRI!J224*Planck!N224</f>
        <v>2.2140474766928118E-2</v>
      </c>
    </row>
    <row r="225" spans="1:24" x14ac:dyDescent="0.25">
      <c r="A225" s="3">
        <f>CRI!C225*Planck!L225</f>
        <v>38.424592812056225</v>
      </c>
      <c r="B225" s="3">
        <f>CRI!C225*Planck!M225</f>
        <v>21.574210832386644</v>
      </c>
      <c r="C225" s="3">
        <f>CRI!C225*Planck!N225</f>
        <v>2.4976864353824273E-2</v>
      </c>
      <c r="D225" s="3">
        <f>CRI!D225*Planck!L225</f>
        <v>30.482975508520596</v>
      </c>
      <c r="E225" s="3">
        <f>CRI!D225*Planck!M225</f>
        <v>17.115240326319263</v>
      </c>
      <c r="F225" s="3">
        <f>CRI!D225*Planck!N225</f>
        <v>1.9814631428921137E-2</v>
      </c>
      <c r="G225" s="3">
        <f>CRI!E225*Planck!L225</f>
        <v>23.1385393041285</v>
      </c>
      <c r="H225" s="3">
        <f>CRI!E225*Planck!M225</f>
        <v>12.991568388048186</v>
      </c>
      <c r="I225" s="3">
        <f>CRI!E225*Planck!N225</f>
        <v>1.5040579879964698E-2</v>
      </c>
      <c r="J225" s="3">
        <f>CRI!F225*Planck!L225</f>
        <v>15.909974059271713</v>
      </c>
      <c r="K225" s="3">
        <f>CRI!F225*Planck!M225</f>
        <v>8.9329543808420695</v>
      </c>
      <c r="L225" s="3">
        <f>CRI!F225*Planck!N225</f>
        <v>1.0341847105445679E-2</v>
      </c>
      <c r="M225" s="3">
        <f>CRI!G225*Planck!L225</f>
        <v>18.14717489337659</v>
      </c>
      <c r="N225" s="3">
        <f>CRI!G225*Planck!M225</f>
        <v>10.189072896019303</v>
      </c>
      <c r="O225" s="3">
        <f>CRI!G225*Planck!N225</f>
        <v>1.1796078827275857E-2</v>
      </c>
      <c r="P225" s="3">
        <f>CRI!H225*Planck!L225</f>
        <v>19.608931613668219</v>
      </c>
      <c r="Q225" s="3">
        <f>CRI!H225*Planck!M225</f>
        <v>11.009803718684905</v>
      </c>
      <c r="R225" s="3">
        <f>CRI!H225*Planck!N225</f>
        <v>1.2746254135563304E-2</v>
      </c>
      <c r="S225" s="3">
        <f>CRI!I225*Planck!L225</f>
        <v>28.085337961212982</v>
      </c>
      <c r="T225" s="3">
        <f>CRI!I225*Planck!M225</f>
        <v>15.769041598898243</v>
      </c>
      <c r="U225" s="3">
        <f>CRI!I225*Planck!N225</f>
        <v>1.825611217325453E-2</v>
      </c>
      <c r="V225" s="3">
        <f>CRI!J225*Planck!L225</f>
        <v>32.853873603627754</v>
      </c>
      <c r="W225" s="3">
        <f>CRI!J225*Planck!M225</f>
        <v>18.446425685032981</v>
      </c>
      <c r="X225" s="3">
        <f>CRI!J225*Planck!N225</f>
        <v>2.1355769428948335E-2</v>
      </c>
    </row>
    <row r="226" spans="1:24" x14ac:dyDescent="0.25">
      <c r="A226" s="3">
        <f>CRI!C226*Planck!L226</f>
        <v>38.38139208863204</v>
      </c>
      <c r="B226" s="3">
        <f>CRI!C226*Planck!M226</f>
        <v>21.16822132451572</v>
      </c>
      <c r="C226" s="3">
        <f>CRI!C226*Planck!N226</f>
        <v>2.3571296445065837E-2</v>
      </c>
      <c r="D226" s="3">
        <f>CRI!D226*Planck!L226</f>
        <v>30.301099017341091</v>
      </c>
      <c r="E226" s="3">
        <f>CRI!D226*Planck!M226</f>
        <v>16.711753677249256</v>
      </c>
      <c r="F226" s="3">
        <f>CRI!D226*Planck!N226</f>
        <v>1.8608918246104611E-2</v>
      </c>
      <c r="G226" s="3">
        <f>CRI!E226*Planck!L226</f>
        <v>22.87644376104523</v>
      </c>
      <c r="H226" s="3">
        <f>CRI!E226*Planck!M226</f>
        <v>12.616885378554846</v>
      </c>
      <c r="I226" s="3">
        <f>CRI!E226*Planck!N226</f>
        <v>1.4049189155392426E-2</v>
      </c>
      <c r="J226" s="3">
        <f>CRI!F226*Planck!L226</f>
        <v>15.646707855153323</v>
      </c>
      <c r="K226" s="3">
        <f>CRI!F226*Planck!M226</f>
        <v>8.6295195888953753</v>
      </c>
      <c r="L226" s="3">
        <f>CRI!F226*Planck!N226</f>
        <v>9.6091665563218537E-3</v>
      </c>
      <c r="M226" s="3">
        <f>CRI!G226*Planck!L226</f>
        <v>17.870560443852916</v>
      </c>
      <c r="N226" s="3">
        <f>CRI!G226*Planck!M226</f>
        <v>9.856025487430335</v>
      </c>
      <c r="O226" s="3">
        <f>CRI!G226*Planck!N226</f>
        <v>1.0974908801869297E-2</v>
      </c>
      <c r="P226" s="3">
        <f>CRI!H226*Planck!L226</f>
        <v>19.491935040394853</v>
      </c>
      <c r="Q226" s="3">
        <f>CRI!H226*Planck!M226</f>
        <v>10.750250903493672</v>
      </c>
      <c r="R226" s="3">
        <f>CRI!H226*Planck!N226</f>
        <v>1.197064916416086E-2</v>
      </c>
      <c r="S226" s="3">
        <f>CRI!I226*Planck!L226</f>
        <v>28.325325601882881</v>
      </c>
      <c r="T226" s="3">
        <f>CRI!I226*Planck!M226</f>
        <v>15.622069153849669</v>
      </c>
      <c r="U226" s="3">
        <f>CRI!I226*Planck!N226</f>
        <v>1.7395529717191938E-2</v>
      </c>
      <c r="V226" s="3">
        <f>CRI!J226*Planck!L226</f>
        <v>33.313488978129385</v>
      </c>
      <c r="W226" s="3">
        <f>CRI!J226*Planck!M226</f>
        <v>18.373156089607367</v>
      </c>
      <c r="X226" s="3">
        <f>CRI!J226*Planck!N226</f>
        <v>2.0458927662384014E-2</v>
      </c>
    </row>
    <row r="227" spans="1:24" x14ac:dyDescent="0.25">
      <c r="A227" s="3">
        <f>CRI!C227*Planck!L227</f>
        <v>38.268817229262098</v>
      </c>
      <c r="B227" s="3">
        <f>CRI!C227*Planck!M227</f>
        <v>20.744802606681095</v>
      </c>
      <c r="C227" s="3">
        <f>CRI!C227*Planck!N227</f>
        <v>2.1959918073409766E-2</v>
      </c>
      <c r="D227" s="3">
        <f>CRI!D227*Planck!L227</f>
        <v>30.087208028523307</v>
      </c>
      <c r="E227" s="3">
        <f>CRI!D227*Planck!M227</f>
        <v>16.309706876976861</v>
      </c>
      <c r="F227" s="3">
        <f>CRI!D227*Planck!N227</f>
        <v>1.7265039037025611E-2</v>
      </c>
      <c r="G227" s="3">
        <f>CRI!E227*Planck!L227</f>
        <v>22.609393167633009</v>
      </c>
      <c r="H227" s="3">
        <f>CRI!E227*Planck!M227</f>
        <v>12.25612475842998</v>
      </c>
      <c r="I227" s="3">
        <f>CRI!E227*Planck!N227</f>
        <v>1.2974020562911059E-2</v>
      </c>
      <c r="J227" s="3">
        <f>CRI!F227*Planck!L227</f>
        <v>15.3955011841859</v>
      </c>
      <c r="K227" s="3">
        <f>CRI!F227*Planck!M227</f>
        <v>8.3456102440671067</v>
      </c>
      <c r="L227" s="3">
        <f>CRI!F227*Planck!N227</f>
        <v>8.834449799647608E-3</v>
      </c>
      <c r="M227" s="3">
        <f>CRI!G227*Planck!L227</f>
        <v>17.59485849621246</v>
      </c>
      <c r="N227" s="3">
        <f>CRI!G227*Planck!M227</f>
        <v>9.537840278933837</v>
      </c>
      <c r="O227" s="3">
        <f>CRI!G227*Planck!N227</f>
        <v>1.0096514056740124E-2</v>
      </c>
      <c r="P227" s="3">
        <f>CRI!H227*Planck!L227</f>
        <v>19.354344345833706</v>
      </c>
      <c r="Q227" s="3">
        <f>CRI!H227*Planck!M227</f>
        <v>10.491624306827221</v>
      </c>
      <c r="R227" s="3">
        <f>CRI!H227*Planck!N227</f>
        <v>1.1106165462414136E-2</v>
      </c>
      <c r="S227" s="3">
        <f>CRI!I227*Planck!L227</f>
        <v>28.503670763864182</v>
      </c>
      <c r="T227" s="3">
        <f>CRI!I227*Planck!M227</f>
        <v>15.451301251872815</v>
      </c>
      <c r="U227" s="3">
        <f>CRI!I227*Planck!N227</f>
        <v>1.6356352771918999E-2</v>
      </c>
      <c r="V227" s="3">
        <f>CRI!J227*Planck!L227</f>
        <v>33.78212831272792</v>
      </c>
      <c r="W227" s="3">
        <f>CRI!J227*Planck!M227</f>
        <v>18.312653335552966</v>
      </c>
      <c r="X227" s="3">
        <f>CRI!J227*Planck!N227</f>
        <v>1.9385306988941038E-2</v>
      </c>
    </row>
    <row r="228" spans="1:24" x14ac:dyDescent="0.25">
      <c r="A228" s="3">
        <f>CRI!C228*Planck!L228</f>
        <v>38.093801195503545</v>
      </c>
      <c r="B228" s="3">
        <f>CRI!C228*Planck!M228</f>
        <v>20.309657927877691</v>
      </c>
      <c r="C228" s="3">
        <f>CRI!C228*Planck!N228</f>
        <v>2.0086232336480964E-2</v>
      </c>
      <c r="D228" s="3">
        <f>CRI!D228*Planck!L228</f>
        <v>29.83985343303301</v>
      </c>
      <c r="E228" s="3">
        <f>CRI!D228*Planck!M228</f>
        <v>15.909076984274325</v>
      </c>
      <c r="F228" s="3">
        <f>CRI!D228*Planck!N228</f>
        <v>1.573406197681285E-2</v>
      </c>
      <c r="G228" s="3">
        <f>CRI!E228*Planck!L228</f>
        <v>22.327539454716806</v>
      </c>
      <c r="H228" s="3">
        <f>CRI!E228*Planck!M228</f>
        <v>11.903897076829823</v>
      </c>
      <c r="I228" s="3">
        <f>CRI!E228*Planck!N228</f>
        <v>1.1772942865106457E-2</v>
      </c>
      <c r="J228" s="3">
        <f>CRI!F228*Planck!L228</f>
        <v>15.1467794034343</v>
      </c>
      <c r="K228" s="3">
        <f>CRI!F228*Planck!M228</f>
        <v>8.0754846914328144</v>
      </c>
      <c r="L228" s="3">
        <f>CRI!F228*Planck!N228</f>
        <v>7.9866466642535393E-3</v>
      </c>
      <c r="M228" s="3">
        <f>CRI!G228*Planck!L228</f>
        <v>17.328055239182326</v>
      </c>
      <c r="N228" s="3">
        <f>CRI!G228*Planck!M228</f>
        <v>9.2384289154294752</v>
      </c>
      <c r="O228" s="3">
        <f>CRI!G228*Planck!N228</f>
        <v>9.1367973935527255E-3</v>
      </c>
      <c r="P228" s="3">
        <f>CRI!H228*Planck!L228</f>
        <v>19.195227354582638</v>
      </c>
      <c r="Q228" s="3">
        <f>CRI!H228*Planck!M228</f>
        <v>10.233909171170618</v>
      </c>
      <c r="R228" s="3">
        <f>CRI!H228*Planck!N228</f>
        <v>1.0121326417832827E-2</v>
      </c>
      <c r="S228" s="3">
        <f>CRI!I228*Planck!L228</f>
        <v>28.635789171700097</v>
      </c>
      <c r="T228" s="3">
        <f>CRI!I228*Planck!M228</f>
        <v>15.267131772628167</v>
      </c>
      <c r="U228" s="3">
        <f>CRI!I228*Planck!N228</f>
        <v>1.50991787742397E-2</v>
      </c>
      <c r="V228" s="3">
        <f>CRI!J228*Planck!L228</f>
        <v>34.289656137958985</v>
      </c>
      <c r="W228" s="3">
        <f>CRI!J228*Planck!M228</f>
        <v>18.281483201227513</v>
      </c>
      <c r="X228" s="3">
        <f>CRI!J228*Planck!N228</f>
        <v>1.8080369464583187E-2</v>
      </c>
    </row>
    <row r="229" spans="1:24" x14ac:dyDescent="0.25">
      <c r="A229" s="3">
        <f>CRI!C229*Planck!L229</f>
        <v>37.867899267861688</v>
      </c>
      <c r="B229" s="3">
        <f>CRI!C229*Planck!M229</f>
        <v>19.868632761389343</v>
      </c>
      <c r="C229" s="3">
        <f>CRI!C229*Planck!N229</f>
        <v>1.804980301760626E-2</v>
      </c>
      <c r="D229" s="3">
        <f>CRI!D229*Planck!L229</f>
        <v>29.561336566100657</v>
      </c>
      <c r="E229" s="3">
        <f>CRI!D229*Planck!M229</f>
        <v>15.510322767393646</v>
      </c>
      <c r="F229" s="3">
        <f>CRI!D229*Planck!N229</f>
        <v>1.4090464807170374E-2</v>
      </c>
      <c r="G229" s="3">
        <f>CRI!E229*Planck!L229</f>
        <v>22.032703773973854</v>
      </c>
      <c r="H229" s="3">
        <f>CRI!E229*Planck!M229</f>
        <v>11.560179162013569</v>
      </c>
      <c r="I229" s="3">
        <f>CRI!E229*Planck!N229</f>
        <v>1.0501928302186341E-2</v>
      </c>
      <c r="J229" s="3">
        <f>CRI!F229*Planck!L229</f>
        <v>14.893035936664162</v>
      </c>
      <c r="K229" s="3">
        <f>CRI!F229*Planck!M229</f>
        <v>7.8141187509413017</v>
      </c>
      <c r="L229" s="3">
        <f>CRI!F229*Planck!N229</f>
        <v>7.0987926499282324E-3</v>
      </c>
      <c r="M229" s="3">
        <f>CRI!G229*Planck!L229</f>
        <v>17.053952352314795</v>
      </c>
      <c r="N229" s="3">
        <f>CRI!G229*Planck!M229</f>
        <v>8.947914274873586</v>
      </c>
      <c r="O229" s="3">
        <f>CRI!G229*Planck!N229</f>
        <v>8.1287973872944883E-3</v>
      </c>
      <c r="P229" s="3">
        <f>CRI!H229*Planck!L229</f>
        <v>19.01606445772557</v>
      </c>
      <c r="Q229" s="3">
        <f>CRI!H229*Planck!M229</f>
        <v>9.9774006106040982</v>
      </c>
      <c r="R229" s="3">
        <f>CRI!H229*Planck!N229</f>
        <v>9.0640416888230473E-3</v>
      </c>
      <c r="S229" s="3">
        <f>CRI!I229*Planck!L229</f>
        <v>28.714257331165609</v>
      </c>
      <c r="T229" s="3">
        <f>CRI!I229*Planck!M229</f>
        <v>15.06587492201219</v>
      </c>
      <c r="U229" s="3">
        <f>CRI!I229*Planck!N229</f>
        <v>1.3686702950122802E-2</v>
      </c>
      <c r="V229" s="3">
        <f>CRI!J229*Planck!L229</f>
        <v>34.825328954625597</v>
      </c>
      <c r="W229" s="3">
        <f>CRI!J229*Planck!M229</f>
        <v>18.272248663692686</v>
      </c>
      <c r="X229" s="3">
        <f>CRI!J229*Planck!N229</f>
        <v>1.6599556347394569E-2</v>
      </c>
    </row>
    <row r="230" spans="1:24" x14ac:dyDescent="0.25">
      <c r="A230" s="3">
        <f>CRI!C230*Planck!L230</f>
        <v>37.586107313313498</v>
      </c>
      <c r="B230" s="3">
        <f>CRI!C230*Planck!M230</f>
        <v>19.418579630469512</v>
      </c>
      <c r="C230" s="3">
        <f>CRI!C230*Planck!N230</f>
        <v>1.6002280239844336E-2</v>
      </c>
      <c r="D230" s="3">
        <f>CRI!D230*Planck!L230</f>
        <v>29.254548705401039</v>
      </c>
      <c r="E230" s="3">
        <f>CRI!D230*Planck!M230</f>
        <v>15.114142543515189</v>
      </c>
      <c r="F230" s="3">
        <f>CRI!D230*Planck!N230</f>
        <v>1.2455120259505606E-2</v>
      </c>
      <c r="G230" s="3">
        <f>CRI!E230*Planck!L230</f>
        <v>21.718508527196853</v>
      </c>
      <c r="H230" s="3">
        <f>CRI!E230*Planck!M230</f>
        <v>11.220704069586276</v>
      </c>
      <c r="I230" s="3">
        <f>CRI!E230*Planck!N230</f>
        <v>9.2466521458727299E-3</v>
      </c>
      <c r="J230" s="3">
        <f>CRI!F230*Planck!L230</f>
        <v>14.644382275920051</v>
      </c>
      <c r="K230" s="3">
        <f>CRI!F230*Planck!M230</f>
        <v>7.565909951607602</v>
      </c>
      <c r="L230" s="3">
        <f>CRI!F230*Planck!N230</f>
        <v>6.2348438258109928E-3</v>
      </c>
      <c r="M230" s="3">
        <f>CRI!G230*Planck!L230</f>
        <v>16.782872678361649</v>
      </c>
      <c r="N230" s="3">
        <f>CRI!G230*Planck!M230</f>
        <v>8.6707449328587138</v>
      </c>
      <c r="O230" s="3">
        <f>CRI!G230*Planck!N230</f>
        <v>7.1453058330847958E-3</v>
      </c>
      <c r="P230" s="3">
        <f>CRI!H230*Planck!L230</f>
        <v>18.818715541486046</v>
      </c>
      <c r="Q230" s="3">
        <f>CRI!H230*Planck!M230</f>
        <v>9.7225478350097703</v>
      </c>
      <c r="R230" s="3">
        <f>CRI!H230*Planck!N230</f>
        <v>8.0120656640094538E-3</v>
      </c>
      <c r="S230" s="3">
        <f>CRI!I230*Planck!L230</f>
        <v>28.758418932034587</v>
      </c>
      <c r="T230" s="3">
        <f>CRI!I230*Planck!M230</f>
        <v>14.857820827864931</v>
      </c>
      <c r="U230" s="3">
        <f>CRI!I230*Planck!N230</f>
        <v>1.2243893073818084E-2</v>
      </c>
      <c r="V230" s="3">
        <f>CRI!J230*Planck!L230</f>
        <v>35.362077294774238</v>
      </c>
      <c r="W230" s="3">
        <f>CRI!J230*Planck!M230</f>
        <v>18.269551249968359</v>
      </c>
      <c r="X230" s="3">
        <f>CRI!J230*Planck!N230</f>
        <v>1.5055399752279583E-2</v>
      </c>
    </row>
    <row r="231" spans="1:24" x14ac:dyDescent="0.25">
      <c r="A231" s="3">
        <f>CRI!C231*Planck!L231</f>
        <v>37.269255094578341</v>
      </c>
      <c r="B231" s="3">
        <f>CRI!C231*Planck!M231</f>
        <v>18.969720501516512</v>
      </c>
      <c r="C231" s="3">
        <f>CRI!C231*Planck!N231</f>
        <v>1.4107459543467376E-2</v>
      </c>
      <c r="D231" s="3">
        <f>CRI!D231*Planck!L231</f>
        <v>28.922362701034253</v>
      </c>
      <c r="E231" s="3">
        <f>CRI!D231*Planck!M231</f>
        <v>14.721226257133306</v>
      </c>
      <c r="F231" s="3">
        <f>CRI!D231*Planck!N231</f>
        <v>1.0947926398606407E-2</v>
      </c>
      <c r="G231" s="3">
        <f>CRI!E231*Planck!L231</f>
        <v>21.395782933806039</v>
      </c>
      <c r="H231" s="3">
        <f>CRI!E231*Planck!M231</f>
        <v>10.890263868581071</v>
      </c>
      <c r="I231" s="3">
        <f>CRI!E231*Planck!N231</f>
        <v>8.0989046165129263E-3</v>
      </c>
      <c r="J231" s="3">
        <f>CRI!F231*Planck!L231</f>
        <v>14.38506986972493</v>
      </c>
      <c r="K231" s="3">
        <f>CRI!F231*Planck!M231</f>
        <v>7.3218730594689339</v>
      </c>
      <c r="L231" s="3">
        <f>CRI!F231*Planck!N231</f>
        <v>5.4451528666752914E-3</v>
      </c>
      <c r="M231" s="3">
        <f>CRI!G231*Planck!L231</f>
        <v>16.499277669508135</v>
      </c>
      <c r="N231" s="3">
        <f>CRI!G231*Planck!M231</f>
        <v>8.3979860899611349</v>
      </c>
      <c r="O231" s="3">
        <f>CRI!G231*Planck!N231</f>
        <v>6.2454398841172796E-3</v>
      </c>
      <c r="P231" s="3">
        <f>CRI!H231*Planck!L231</f>
        <v>18.605028638092207</v>
      </c>
      <c r="Q231" s="3">
        <f>CRI!H231*Planck!M231</f>
        <v>9.4697946683313656</v>
      </c>
      <c r="R231" s="3">
        <f>CRI!H231*Planck!N231</f>
        <v>7.0425257534895008E-3</v>
      </c>
      <c r="S231" s="3">
        <f>CRI!I231*Planck!L231</f>
        <v>28.77013973944986</v>
      </c>
      <c r="T231" s="3">
        <f>CRI!I231*Planck!M231</f>
        <v>14.643746118937868</v>
      </c>
      <c r="U231" s="3">
        <f>CRI!I231*Planck!N231</f>
        <v>1.0890305733350583E-2</v>
      </c>
      <c r="V231" s="3">
        <f>CRI!J231*Planck!L231</f>
        <v>35.848507453124029</v>
      </c>
      <c r="W231" s="3">
        <f>CRI!J231*Planck!M231</f>
        <v>18.246572545025757</v>
      </c>
      <c r="X231" s="3">
        <f>CRI!J231*Planck!N231</f>
        <v>1.3569666667746361E-2</v>
      </c>
    </row>
    <row r="232" spans="1:24" x14ac:dyDescent="0.25">
      <c r="A232" s="3">
        <f>CRI!C232*Planck!L232</f>
        <v>36.920741996314014</v>
      </c>
      <c r="B232" s="3">
        <f>CRI!C232*Planck!M232</f>
        <v>18.522973493063983</v>
      </c>
      <c r="C232" s="3">
        <f>CRI!C232*Planck!N232</f>
        <v>1.2520498981395138E-2</v>
      </c>
      <c r="D232" s="3">
        <f>CRI!D232*Planck!L232</f>
        <v>28.567632947374197</v>
      </c>
      <c r="E232" s="3">
        <f>CRI!D232*Planck!M232</f>
        <v>14.332255508207881</v>
      </c>
      <c r="F232" s="3">
        <f>CRI!D232*Planck!N232</f>
        <v>9.6878069041564201E-3</v>
      </c>
      <c r="G232" s="3">
        <f>CRI!E232*Planck!L232</f>
        <v>21.049834803328352</v>
      </c>
      <c r="H232" s="3">
        <f>CRI!E232*Planck!M232</f>
        <v>10.560609321837385</v>
      </c>
      <c r="I232" s="3">
        <f>CRI!E232*Planck!N232</f>
        <v>7.138384034641572E-3</v>
      </c>
      <c r="J232" s="3">
        <f>CRI!F232*Planck!L232</f>
        <v>14.116754292708301</v>
      </c>
      <c r="K232" s="3">
        <f>CRI!F232*Planck!M232</f>
        <v>7.0823133944068175</v>
      </c>
      <c r="L232" s="3">
        <f>CRI!F232*Planck!N232</f>
        <v>4.7872496105334358E-3</v>
      </c>
      <c r="M232" s="3">
        <f>CRI!G232*Planck!L232</f>
        <v>16.205031554943258</v>
      </c>
      <c r="N232" s="3">
        <f>CRI!G232*Planck!M232</f>
        <v>8.1299928906208443</v>
      </c>
      <c r="O232" s="3">
        <f>CRI!G232*Planck!N232</f>
        <v>5.495422629843115E-3</v>
      </c>
      <c r="P232" s="3">
        <f>CRI!H232*Planck!L232</f>
        <v>18.376839907667609</v>
      </c>
      <c r="Q232" s="3">
        <f>CRI!H232*Planck!M232</f>
        <v>9.2195795666834304</v>
      </c>
      <c r="R232" s="3">
        <f>CRI!H232*Planck!N232</f>
        <v>6.2319225699251817E-3</v>
      </c>
      <c r="S232" s="3">
        <f>CRI!I232*Planck!L232</f>
        <v>28.734695128352985</v>
      </c>
      <c r="T232" s="3">
        <f>CRI!I232*Planck!M232</f>
        <v>14.416069867905</v>
      </c>
      <c r="U232" s="3">
        <f>CRI!I232*Planck!N232</f>
        <v>9.7444607457011934E-3</v>
      </c>
      <c r="V232" s="3">
        <f>CRI!J232*Planck!L232</f>
        <v>36.25249327239883</v>
      </c>
      <c r="W232" s="3">
        <f>CRI!J232*Planck!M232</f>
        <v>18.187716054275494</v>
      </c>
      <c r="X232" s="3">
        <f>CRI!J232*Planck!N232</f>
        <v>1.2293883615216042E-2</v>
      </c>
    </row>
    <row r="233" spans="1:24" x14ac:dyDescent="0.25">
      <c r="A233" s="3">
        <f>CRI!C233*Planck!L233</f>
        <v>36.486934983385005</v>
      </c>
      <c r="B233" s="3">
        <f>CRI!C233*Planck!M233</f>
        <v>18.051533076259673</v>
      </c>
      <c r="C233" s="3">
        <f>CRI!C233*Planck!N233</f>
        <v>1.1308339474967651E-2</v>
      </c>
      <c r="D233" s="3">
        <f>CRI!D233*Planck!L233</f>
        <v>28.134603226926775</v>
      </c>
      <c r="E233" s="3">
        <f>CRI!D233*Planck!M233</f>
        <v>13.919303470395088</v>
      </c>
      <c r="F233" s="3">
        <f>CRI!D233*Planck!N233</f>
        <v>8.7197141779238596E-3</v>
      </c>
      <c r="G233" s="3">
        <f>CRI!E233*Planck!L233</f>
        <v>20.654534688384384</v>
      </c>
      <c r="H233" s="3">
        <f>CRI!E233*Planck!M233</f>
        <v>10.218617054896658</v>
      </c>
      <c r="I233" s="3">
        <f>CRI!E233*Planck!N233</f>
        <v>6.4014280744629686E-3</v>
      </c>
      <c r="J233" s="3">
        <f>CRI!F233*Planck!L233</f>
        <v>13.81632021585553</v>
      </c>
      <c r="K233" s="3">
        <f>CRI!F233*Planck!M233</f>
        <v>6.835481288912943</v>
      </c>
      <c r="L233" s="3">
        <f>CRI!F233*Planck!N233</f>
        <v>4.2820708115630778E-3</v>
      </c>
      <c r="M233" s="3">
        <f>CRI!G233*Planck!L233</f>
        <v>15.873544786411744</v>
      </c>
      <c r="N233" s="3">
        <f>CRI!G233*Planck!M233</f>
        <v>7.8532718322293427</v>
      </c>
      <c r="O233" s="3">
        <f>CRI!G233*Planck!N233</f>
        <v>4.9196632492585924E-3</v>
      </c>
      <c r="P233" s="3">
        <f>CRI!H233*Planck!L233</f>
        <v>18.103576220894681</v>
      </c>
      <c r="Q233" s="3">
        <f>CRI!H233*Planck!M233</f>
        <v>8.9565567811843216</v>
      </c>
      <c r="R233" s="3">
        <f>CRI!H233*Planck!N233</f>
        <v>5.6108134517205309E-3</v>
      </c>
      <c r="S233" s="3">
        <f>CRI!I233*Planck!L233</f>
        <v>28.620108225578043</v>
      </c>
      <c r="T233" s="3">
        <f>CRI!I233*Planck!M233</f>
        <v>14.159502038617759</v>
      </c>
      <c r="U233" s="3">
        <f>CRI!I233*Planck!N233</f>
        <v>8.870185993220002E-3</v>
      </c>
      <c r="V233" s="3">
        <f>CRI!J233*Planck!L233</f>
        <v>36.519850576513903</v>
      </c>
      <c r="W233" s="3">
        <f>CRI!J233*Planck!M233</f>
        <v>18.067817724952736</v>
      </c>
      <c r="X233" s="3">
        <f>CRI!J233*Planck!N233</f>
        <v>1.1318540953970779E-2</v>
      </c>
    </row>
    <row r="234" spans="1:24" x14ac:dyDescent="0.25">
      <c r="A234" s="3">
        <f>CRI!C234*Planck!L234</f>
        <v>36.023178006502427</v>
      </c>
      <c r="B234" s="3">
        <f>CRI!C234*Planck!M234</f>
        <v>17.583602641270932</v>
      </c>
      <c r="C234" s="3">
        <f>CRI!C234*Planck!N234</f>
        <v>1.0415598932415757E-2</v>
      </c>
      <c r="D234" s="3">
        <f>CRI!D234*Planck!L234</f>
        <v>27.665282389885856</v>
      </c>
      <c r="E234" s="3">
        <f>CRI!D234*Planck!M234</f>
        <v>13.503953827019224</v>
      </c>
      <c r="F234" s="3">
        <f>CRI!D234*Planck!N234</f>
        <v>7.9990301153624616E-3</v>
      </c>
      <c r="G234" s="3">
        <f>CRI!E234*Planck!L234</f>
        <v>20.246840156532389</v>
      </c>
      <c r="H234" s="3">
        <f>CRI!E234*Planck!M234</f>
        <v>9.8828701895632491</v>
      </c>
      <c r="I234" s="3">
        <f>CRI!E234*Planck!N234</f>
        <v>5.8540911265825973E-3</v>
      </c>
      <c r="J234" s="3">
        <f>CRI!F234*Planck!L234</f>
        <v>13.516790488501023</v>
      </c>
      <c r="K234" s="3">
        <f>CRI!F234*Planck!M234</f>
        <v>6.5978041385524246</v>
      </c>
      <c r="L234" s="3">
        <f>CRI!F234*Planck!N234</f>
        <v>3.9081912361065415E-3</v>
      </c>
      <c r="M234" s="3">
        <f>CRI!G234*Planck!L234</f>
        <v>15.541474504154261</v>
      </c>
      <c r="N234" s="3">
        <f>CRI!G234*Planck!M234</f>
        <v>7.5860911575087497</v>
      </c>
      <c r="O234" s="3">
        <f>CRI!G234*Planck!N234</f>
        <v>4.4936003487648013E-3</v>
      </c>
      <c r="P234" s="3">
        <f>CRI!H234*Planck!L234</f>
        <v>17.817219337748504</v>
      </c>
      <c r="Q234" s="3">
        <f>CRI!H234*Planck!M234</f>
        <v>8.6969257668156601</v>
      </c>
      <c r="R234" s="3">
        <f>CRI!H234*Planck!N234</f>
        <v>5.1516001913926857E-3</v>
      </c>
      <c r="S234" s="3">
        <f>CRI!I234*Planck!L234</f>
        <v>28.467057260084538</v>
      </c>
      <c r="T234" s="3">
        <f>CRI!I234*Planck!M234</f>
        <v>13.895315486525927</v>
      </c>
      <c r="U234" s="3">
        <f>CRI!I234*Planck!N234</f>
        <v>8.2308521239751308E-3</v>
      </c>
      <c r="V234" s="3">
        <f>CRI!J234*Planck!L234</f>
        <v>36.719669307887145</v>
      </c>
      <c r="W234" s="3">
        <f>CRI!J234*Planck!M234</f>
        <v>17.923573375791911</v>
      </c>
      <c r="X234" s="3">
        <f>CRI!J234*Planck!N234</f>
        <v>1.06169796671702E-2</v>
      </c>
    </row>
    <row r="235" spans="1:24" x14ac:dyDescent="0.25">
      <c r="A235" s="3">
        <f>CRI!C235*Planck!L235</f>
        <v>35.521587064079753</v>
      </c>
      <c r="B235" s="3">
        <f>CRI!C235*Planck!M235</f>
        <v>17.115107272729226</v>
      </c>
      <c r="C235" s="3">
        <f>CRI!C235*Planck!N235</f>
        <v>9.7557496312325204E-3</v>
      </c>
      <c r="D235" s="3">
        <f>CRI!D235*Planck!L235</f>
        <v>27.184644303243278</v>
      </c>
      <c r="E235" s="3">
        <f>CRI!D235*Planck!M235</f>
        <v>13.098178935014028</v>
      </c>
      <c r="F235" s="3">
        <f>CRI!D235*Planck!N235</f>
        <v>7.4660679760205828E-3</v>
      </c>
      <c r="G235" s="3">
        <f>CRI!E235*Planck!L235</f>
        <v>19.835075852190688</v>
      </c>
      <c r="H235" s="3">
        <f>CRI!E235*Planck!M235</f>
        <v>9.5569899610778979</v>
      </c>
      <c r="I235" s="3">
        <f>CRI!E235*Planck!N235</f>
        <v>5.4475616075768223E-3</v>
      </c>
      <c r="J235" s="3">
        <f>CRI!F235*Planck!L235</f>
        <v>13.210112741382718</v>
      </c>
      <c r="K235" s="3">
        <f>CRI!F235*Planck!M235</f>
        <v>6.3649322944312452</v>
      </c>
      <c r="L235" s="3">
        <f>CRI!F235*Planck!N235</f>
        <v>3.6280629092613204E-3</v>
      </c>
      <c r="M235" s="3">
        <f>CRI!G235*Planck!L235</f>
        <v>15.200786753043765</v>
      </c>
      <c r="N235" s="3">
        <f>CRI!G235*Planck!M235</f>
        <v>7.3240842375342057</v>
      </c>
      <c r="O235" s="3">
        <f>CRI!G235*Planck!N235</f>
        <v>4.1747872777455454E-3</v>
      </c>
      <c r="P235" s="3">
        <f>CRI!H235*Planck!L235</f>
        <v>17.517931302617228</v>
      </c>
      <c r="Q235" s="3">
        <f>CRI!H235*Planck!M235</f>
        <v>8.4405370993060522</v>
      </c>
      <c r="R235" s="3">
        <f>CRI!H235*Planck!N235</f>
        <v>4.8111744426611843E-3</v>
      </c>
      <c r="S235" s="3">
        <f>CRI!I235*Planck!L235</f>
        <v>28.275533661633535</v>
      </c>
      <c r="T235" s="3">
        <f>CRI!I235*Planck!M235</f>
        <v>13.623794199834451</v>
      </c>
      <c r="U235" s="3">
        <f>CRI!I235*Planck!N235</f>
        <v>7.7656729299499395E-3</v>
      </c>
      <c r="V235" s="3">
        <f>CRI!J235*Planck!L235</f>
        <v>36.867282695962622</v>
      </c>
      <c r="W235" s="3">
        <f>CRI!J235*Planck!M235</f>
        <v>17.76349398626683</v>
      </c>
      <c r="X235" s="3">
        <f>CRI!J235*Planck!N235</f>
        <v>1.0125335304327857E-2</v>
      </c>
    </row>
    <row r="236" spans="1:24" x14ac:dyDescent="0.25">
      <c r="A236" s="3">
        <f>CRI!C236*Planck!L236</f>
        <v>34.974846040624705</v>
      </c>
      <c r="B236" s="3">
        <f>CRI!C236*Planck!M236</f>
        <v>16.642432768468684</v>
      </c>
      <c r="C236" s="3">
        <f>CRI!C236*Planck!N236</f>
        <v>9.2429451815214444E-3</v>
      </c>
      <c r="D236" s="3">
        <f>CRI!D236*Planck!L236</f>
        <v>26.676923042167012</v>
      </c>
      <c r="E236" s="3">
        <f>CRI!D236*Planck!M236</f>
        <v>12.693948607613301</v>
      </c>
      <c r="F236" s="3">
        <f>CRI!D236*Planck!N236</f>
        <v>7.0500192339377574E-3</v>
      </c>
      <c r="G236" s="3">
        <f>CRI!E236*Planck!L236</f>
        <v>19.403531535507579</v>
      </c>
      <c r="H236" s="3">
        <f>CRI!E236*Planck!M236</f>
        <v>9.2329775712367628</v>
      </c>
      <c r="I236" s="3">
        <f>CRI!E236*Planck!N236</f>
        <v>5.1278504014657207E-3</v>
      </c>
      <c r="J236" s="3">
        <f>CRI!F236*Planck!L236</f>
        <v>12.896583434926239</v>
      </c>
      <c r="K236" s="3">
        <f>CRI!F236*Planck!M236</f>
        <v>6.1367110096611936</v>
      </c>
      <c r="L236" s="3">
        <f>CRI!F236*Planck!N236</f>
        <v>3.4082326932756849E-3</v>
      </c>
      <c r="M236" s="3">
        <f>CRI!G236*Planck!L236</f>
        <v>14.851796205533613</v>
      </c>
      <c r="N236" s="3">
        <f>CRI!G236*Planck!M236</f>
        <v>7.06707956782693</v>
      </c>
      <c r="O236" s="3">
        <f>CRI!G236*Planck!N236</f>
        <v>3.9249447450154795E-3</v>
      </c>
      <c r="P236" s="3">
        <f>CRI!H236*Planck!L236</f>
        <v>17.205872381344893</v>
      </c>
      <c r="Q236" s="3">
        <f>CRI!H236*Planck!M236</f>
        <v>8.1872433118584755</v>
      </c>
      <c r="R236" s="3">
        <f>CRI!H236*Planck!N236</f>
        <v>4.547066055310192E-3</v>
      </c>
      <c r="S236" s="3">
        <f>CRI!I236*Planck!L236</f>
        <v>28.045571981592172</v>
      </c>
      <c r="T236" s="3">
        <f>CRI!I236*Planck!M236</f>
        <v>13.345206598329314</v>
      </c>
      <c r="U236" s="3">
        <f>CRI!I236*Planck!N236</f>
        <v>7.4117176701556124E-3</v>
      </c>
      <c r="V236" s="3">
        <f>CRI!J236*Planck!L236</f>
        <v>36.9613422155618</v>
      </c>
      <c r="W236" s="3">
        <f>CRI!J236*Planck!M236</f>
        <v>17.587687223565073</v>
      </c>
      <c r="X236" s="3">
        <f>CRI!J236*Planck!N236</f>
        <v>9.7679246260890772E-3</v>
      </c>
    </row>
    <row r="237" spans="1:24" x14ac:dyDescent="0.25">
      <c r="A237" s="3">
        <f>CRI!C237*Planck!L237</f>
        <v>34.376264048438543</v>
      </c>
      <c r="B237" s="3">
        <f>CRI!C237*Planck!M237</f>
        <v>16.162412295578733</v>
      </c>
      <c r="C237" s="3">
        <f>CRI!C237*Planck!N237</f>
        <v>8.7918833883474535E-3</v>
      </c>
      <c r="D237" s="3">
        <f>CRI!D237*Planck!L237</f>
        <v>26.1658616975838</v>
      </c>
      <c r="E237" s="3">
        <f>CRI!D237*Planck!M237</f>
        <v>12.30219328748292</v>
      </c>
      <c r="F237" s="3">
        <f>CRI!D237*Planck!N237</f>
        <v>6.6920362397912539E-3</v>
      </c>
      <c r="G237" s="3">
        <f>CRI!E237*Planck!L237</f>
        <v>18.952984865991784</v>
      </c>
      <c r="H237" s="3">
        <f>CRI!E237*Planck!M237</f>
        <v>8.9109728504641676</v>
      </c>
      <c r="I237" s="3">
        <f>CRI!E237*Planck!N237</f>
        <v>4.8473107074147783E-3</v>
      </c>
      <c r="J237" s="3">
        <f>CRI!F237*Planck!L237</f>
        <v>12.584168089160537</v>
      </c>
      <c r="K237" s="3">
        <f>CRI!F237*Planck!M237</f>
        <v>5.916597358202929</v>
      </c>
      <c r="L237" s="3">
        <f>CRI!F237*Planck!N237</f>
        <v>3.218457311805764E-3</v>
      </c>
      <c r="M237" s="3">
        <f>CRI!G237*Planck!L237</f>
        <v>14.502486395435009</v>
      </c>
      <c r="N237" s="3">
        <f>CRI!G237*Planck!M237</f>
        <v>6.8185176871972777</v>
      </c>
      <c r="O237" s="3">
        <f>CRI!G237*Planck!N237</f>
        <v>3.7090758044590814E-3</v>
      </c>
      <c r="P237" s="3">
        <f>CRI!H237*Planck!L237</f>
        <v>16.881201095215356</v>
      </c>
      <c r="Q237" s="3">
        <f>CRI!H237*Planck!M237</f>
        <v>7.9368988951502706</v>
      </c>
      <c r="R237" s="3">
        <f>CRI!H237*Planck!N237</f>
        <v>4.3174427353491951E-3</v>
      </c>
      <c r="S237" s="3">
        <f>CRI!I237*Planck!L237</f>
        <v>27.777249074854357</v>
      </c>
      <c r="T237" s="3">
        <f>CRI!I237*Planck!M237</f>
        <v>13.059806363838172</v>
      </c>
      <c r="U237" s="3">
        <f>CRI!I237*Planck!N237</f>
        <v>7.1041557736200396E-3</v>
      </c>
      <c r="V237" s="3">
        <f>CRI!J237*Planck!L237</f>
        <v>36.985176944971819</v>
      </c>
      <c r="W237" s="3">
        <f>CRI!J237*Planck!M237</f>
        <v>17.389023943011047</v>
      </c>
      <c r="X237" s="3">
        <f>CRI!J237*Planck!N237</f>
        <v>9.459124538355965E-3</v>
      </c>
    </row>
    <row r="238" spans="1:24" x14ac:dyDescent="0.25">
      <c r="A238" s="3">
        <f>CRI!C238*Planck!L238</f>
        <v>33.72905026424489</v>
      </c>
      <c r="B238" s="3">
        <f>CRI!C238*Planck!M238</f>
        <v>15.676510990520082</v>
      </c>
      <c r="C238" s="3">
        <f>CRI!C238*Planck!N238</f>
        <v>8.3865388000860294E-3</v>
      </c>
      <c r="D238" s="3">
        <f>CRI!D238*Planck!L238</f>
        <v>25.64460677838909</v>
      </c>
      <c r="E238" s="3">
        <f>CRI!D238*Planck!M238</f>
        <v>11.919041801042026</v>
      </c>
      <c r="F238" s="3">
        <f>CRI!D238*Planck!N238</f>
        <v>6.3763873597086646E-3</v>
      </c>
      <c r="G238" s="3">
        <f>CRI!E238*Planck!L238</f>
        <v>18.492694448111077</v>
      </c>
      <c r="H238" s="3">
        <f>CRI!E238*Planck!M238</f>
        <v>8.5949923134200397</v>
      </c>
      <c r="I238" s="3">
        <f>CRI!E238*Planck!N238</f>
        <v>4.5981045505934333E-3</v>
      </c>
      <c r="J238" s="3">
        <f>CRI!F238*Planck!L238</f>
        <v>12.265792860865867</v>
      </c>
      <c r="K238" s="3">
        <f>CRI!F238*Planck!M238</f>
        <v>5.700867207477871</v>
      </c>
      <c r="L238" s="3">
        <f>CRI!F238*Planck!N238</f>
        <v>3.0498204644237043E-3</v>
      </c>
      <c r="M238" s="3">
        <f>CRI!G238*Planck!L238</f>
        <v>14.145895997111401</v>
      </c>
      <c r="N238" s="3">
        <f>CRI!G238*Planck!M238</f>
        <v>6.5746972515425357</v>
      </c>
      <c r="O238" s="3">
        <f>CRI!G238*Planck!N238</f>
        <v>3.5172975435812308E-3</v>
      </c>
      <c r="P238" s="3">
        <f>CRI!H238*Planck!L238</f>
        <v>16.559948424050667</v>
      </c>
      <c r="Q238" s="3">
        <f>CRI!H238*Planck!M238</f>
        <v>7.6966950281215656</v>
      </c>
      <c r="R238" s="3">
        <f>CRI!H238*Planck!N238</f>
        <v>4.117538113219495E-3</v>
      </c>
      <c r="S238" s="3">
        <f>CRI!I238*Planck!L238</f>
        <v>27.46454661427477</v>
      </c>
      <c r="T238" s="3">
        <f>CRI!I238*Planck!M238</f>
        <v>12.764909283696619</v>
      </c>
      <c r="U238" s="3">
        <f>CRI!I238*Planck!N238</f>
        <v>6.8289051723331509E-3</v>
      </c>
      <c r="V238" s="3">
        <f>CRI!J238*Planck!L238</f>
        <v>36.955307246042224</v>
      </c>
      <c r="W238" s="3">
        <f>CRI!J238*Planck!M238</f>
        <v>17.176003346135047</v>
      </c>
      <c r="X238" s="3">
        <f>CRI!J238*Planck!N238</f>
        <v>9.1887294679203445E-3</v>
      </c>
    </row>
    <row r="239" spans="1:24" x14ac:dyDescent="0.25">
      <c r="A239" s="3">
        <f>CRI!C239*Planck!L239</f>
        <v>33.057417245559805</v>
      </c>
      <c r="B239" s="3">
        <f>CRI!C239*Planck!M239</f>
        <v>15.195617781345787</v>
      </c>
      <c r="C239" s="3">
        <f>CRI!C239*Planck!N239</f>
        <v>8.0395004442689235E-3</v>
      </c>
      <c r="D239" s="3">
        <f>CRI!D239*Planck!L239</f>
        <v>25.105967217674593</v>
      </c>
      <c r="E239" s="3">
        <f>CRI!D239*Planck!M239</f>
        <v>11.540547134607825</v>
      </c>
      <c r="F239" s="3">
        <f>CRI!D239*Planck!N239</f>
        <v>6.1057230545561308E-3</v>
      </c>
      <c r="G239" s="3">
        <f>CRI!E239*Planck!L239</f>
        <v>18.015924276143615</v>
      </c>
      <c r="H239" s="3">
        <f>CRI!E239*Planck!M239</f>
        <v>8.2814424745998085</v>
      </c>
      <c r="I239" s="3">
        <f>CRI!E239*Planck!N239</f>
        <v>4.3814382153955578E-3</v>
      </c>
      <c r="J239" s="3">
        <f>CRI!F239*Planck!L239</f>
        <v>11.949262403016382</v>
      </c>
      <c r="K239" s="3">
        <f>CRI!F239*Planck!M239</f>
        <v>5.4927589441256597</v>
      </c>
      <c r="L239" s="3">
        <f>CRI!F239*Planck!N239</f>
        <v>2.9060376884295015E-3</v>
      </c>
      <c r="M239" s="3">
        <f>CRI!G239*Planck!L239</f>
        <v>13.782513381667695</v>
      </c>
      <c r="N239" s="3">
        <f>CRI!G239*Planck!M239</f>
        <v>6.335455787679134</v>
      </c>
      <c r="O239" s="3">
        <f>CRI!G239*Planck!N239</f>
        <v>3.3518808088355062E-3</v>
      </c>
      <c r="P239" s="3">
        <f>CRI!H239*Planck!L239</f>
        <v>16.248935381058015</v>
      </c>
      <c r="Q239" s="3">
        <f>CRI!H239*Planck!M239</f>
        <v>7.4692045531024833</v>
      </c>
      <c r="R239" s="3">
        <f>CRI!H239*Planck!N239</f>
        <v>3.9517099065704926E-3</v>
      </c>
      <c r="S239" s="3">
        <f>CRI!I239*Planck!L239</f>
        <v>27.123279539563988</v>
      </c>
      <c r="T239" s="3">
        <f>CRI!I239*Planck!M239</f>
        <v>12.467852094983936</v>
      </c>
      <c r="U239" s="3">
        <f>CRI!I239*Planck!N239</f>
        <v>6.5963295404647465E-3</v>
      </c>
      <c r="V239" s="3">
        <f>CRI!J239*Planck!L239</f>
        <v>36.871168277452895</v>
      </c>
      <c r="W239" s="3">
        <f>CRI!J239*Planck!M239</f>
        <v>16.948697961910845</v>
      </c>
      <c r="X239" s="3">
        <f>CRI!J239*Planck!N239</f>
        <v>8.9669973774830214E-3</v>
      </c>
    </row>
    <row r="240" spans="1:24" x14ac:dyDescent="0.25">
      <c r="A240" s="3">
        <f>CRI!C240*Planck!L240</f>
        <v>32.352655135336079</v>
      </c>
      <c r="B240" s="3">
        <f>CRI!C240*Planck!M240</f>
        <v>14.715138893315727</v>
      </c>
      <c r="C240" s="3">
        <f>CRI!C240*Planck!N240</f>
        <v>7.7006775756661237E-3</v>
      </c>
      <c r="D240" s="3">
        <f>CRI!D240*Planck!L240</f>
        <v>24.548854920226088</v>
      </c>
      <c r="E240" s="3">
        <f>CRI!D240*Planck!M240</f>
        <v>11.165692840722436</v>
      </c>
      <c r="F240" s="3">
        <f>CRI!D240*Planck!N240</f>
        <v>5.8431932650248068E-3</v>
      </c>
      <c r="G240" s="3">
        <f>CRI!E240*Planck!L240</f>
        <v>17.529754173240619</v>
      </c>
      <c r="H240" s="3">
        <f>CRI!E240*Planck!M240</f>
        <v>7.9731560314249643</v>
      </c>
      <c r="I240" s="3">
        <f>CRI!E240*Planck!N240</f>
        <v>4.1724855132948399E-3</v>
      </c>
      <c r="J240" s="3">
        <f>CRI!F240*Planck!L240</f>
        <v>11.633709545772831</v>
      </c>
      <c r="K240" s="3">
        <f>CRI!F240*Planck!M240</f>
        <v>5.291425111615089</v>
      </c>
      <c r="L240" s="3">
        <f>CRI!F240*Planck!N240</f>
        <v>2.7690910018416679E-3</v>
      </c>
      <c r="M240" s="3">
        <f>CRI!G240*Planck!L240</f>
        <v>13.419080812698365</v>
      </c>
      <c r="N240" s="3">
        <f>CRI!G240*Planck!M240</f>
        <v>6.1034755000312666</v>
      </c>
      <c r="O240" s="3">
        <f>CRI!G240*Planck!N240</f>
        <v>3.1940505120252901E-3</v>
      </c>
      <c r="P240" s="3">
        <f>CRI!H240*Planck!L240</f>
        <v>15.945957081613132</v>
      </c>
      <c r="Q240" s="3">
        <f>CRI!H240*Planck!M240</f>
        <v>7.2527887513783558</v>
      </c>
      <c r="R240" s="3">
        <f>CRI!H240*Planck!N240</f>
        <v>3.7955053026480783E-3</v>
      </c>
      <c r="S240" s="3">
        <f>CRI!I240*Planck!L240</f>
        <v>26.737374537747709</v>
      </c>
      <c r="T240" s="3">
        <f>CRI!I240*Planck!M240</f>
        <v>12.161109445877749</v>
      </c>
      <c r="U240" s="3">
        <f>CRI!I240*Planck!N240</f>
        <v>6.36411137428215E-3</v>
      </c>
      <c r="V240" s="3">
        <f>CRI!J240*Planck!L240</f>
        <v>36.72969437037932</v>
      </c>
      <c r="W240" s="3">
        <f>CRI!J240*Planck!M240</f>
        <v>16.705972103626351</v>
      </c>
      <c r="X240" s="3">
        <f>CRI!J240*Planck!N240</f>
        <v>8.74251379418081E-3</v>
      </c>
    </row>
    <row r="241" spans="1:24" x14ac:dyDescent="0.25">
      <c r="A241" s="3">
        <f>CRI!C241*Planck!L241</f>
        <v>31.613780784526615</v>
      </c>
      <c r="B241" s="3">
        <f>CRI!C241*Planck!M241</f>
        <v>14.234096468524108</v>
      </c>
      <c r="C241" s="3">
        <f>CRI!C241*Planck!N241</f>
        <v>7.3224298853057342E-3</v>
      </c>
      <c r="D241" s="3">
        <f>CRI!D241*Planck!L241</f>
        <v>23.972202018064436</v>
      </c>
      <c r="E241" s="3">
        <f>CRI!D241*Planck!M241</f>
        <v>10.793477642354283</v>
      </c>
      <c r="F241" s="3">
        <f>CRI!D241*Planck!N241</f>
        <v>5.5524762972854252E-3</v>
      </c>
      <c r="G241" s="3">
        <f>CRI!E241*Planck!L241</f>
        <v>17.026590406965411</v>
      </c>
      <c r="H241" s="3">
        <f>CRI!E241*Planck!M241</f>
        <v>7.6662178445108715</v>
      </c>
      <c r="I241" s="3">
        <f>CRI!E241*Planck!N241</f>
        <v>3.9437236340250145E-3</v>
      </c>
      <c r="J241" s="3">
        <f>CRI!F241*Planck!L241</f>
        <v>11.304193796201645</v>
      </c>
      <c r="K241" s="3">
        <f>CRI!F241*Planck!M241</f>
        <v>5.0897102782714621</v>
      </c>
      <c r="L241" s="3">
        <f>CRI!F241*Planck!N241</f>
        <v>2.6182938082213968E-3</v>
      </c>
      <c r="M241" s="3">
        <f>CRI!G241*Planck!L241</f>
        <v>13.047626670242694</v>
      </c>
      <c r="N241" s="3">
        <f>CRI!G241*Planck!M241</f>
        <v>5.8746904704426823</v>
      </c>
      <c r="O241" s="3">
        <f>CRI!G241*Planck!N241</f>
        <v>3.0221102662057911E-3</v>
      </c>
      <c r="P241" s="3">
        <f>CRI!H241*Planck!L241</f>
        <v>15.620596153706503</v>
      </c>
      <c r="Q241" s="3">
        <f>CRI!H241*Planck!M241</f>
        <v>7.0331693024373063</v>
      </c>
      <c r="R241" s="3">
        <f>CRI!H241*Planck!N241</f>
        <v>3.6180652001666317E-3</v>
      </c>
      <c r="S241" s="3">
        <f>CRI!I241*Planck!L241</f>
        <v>26.313182449740523</v>
      </c>
      <c r="T241" s="3">
        <f>CRI!I241*Planck!M241</f>
        <v>11.847503464906769</v>
      </c>
      <c r="U241" s="3">
        <f>CRI!I241*Planck!N241</f>
        <v>6.0946975896596324E-3</v>
      </c>
      <c r="V241" s="3">
        <f>CRI!J241*Planck!L241</f>
        <v>36.499610814601333</v>
      </c>
      <c r="W241" s="3">
        <f>CRI!J241*Planck!M241</f>
        <v>16.433940152229745</v>
      </c>
      <c r="X241" s="3">
        <f>CRI!J241*Planck!N241</f>
        <v>8.454092942963615E-3</v>
      </c>
    </row>
    <row r="242" spans="1:24" x14ac:dyDescent="0.25">
      <c r="A242" s="3">
        <f>CRI!C242*Planck!L242</f>
        <v>30.846718946180317</v>
      </c>
      <c r="B242" s="3">
        <f>CRI!C242*Planck!M242</f>
        <v>13.754580483296566</v>
      </c>
      <c r="C242" s="3">
        <f>CRI!C242*Planck!N242</f>
        <v>6.8592396110927758E-3</v>
      </c>
      <c r="D242" s="3">
        <f>CRI!D242*Planck!L242</f>
        <v>23.374958134772196</v>
      </c>
      <c r="E242" s="3">
        <f>CRI!D242*Planck!M242</f>
        <v>10.422915432898066</v>
      </c>
      <c r="F242" s="3">
        <f>CRI!D242*Planck!N242</f>
        <v>5.1977793497391929E-3</v>
      </c>
      <c r="G242" s="3">
        <f>CRI!E242*Planck!L242</f>
        <v>16.520131702287681</v>
      </c>
      <c r="H242" s="3">
        <f>CRI!E242*Planck!M242</f>
        <v>7.366341992165494</v>
      </c>
      <c r="I242" s="3">
        <f>CRI!E242*Planck!N242</f>
        <v>3.6735038806074644E-3</v>
      </c>
      <c r="J242" s="3">
        <f>CRI!F242*Planck!L242</f>
        <v>10.967722291975225</v>
      </c>
      <c r="K242" s="3">
        <f>CRI!F242*Planck!M242</f>
        <v>4.8905175051721121</v>
      </c>
      <c r="L242" s="3">
        <f>CRI!F242*Planck!N242</f>
        <v>2.4388407506107648E-3</v>
      </c>
      <c r="M242" s="3">
        <f>CRI!G242*Planck!L242</f>
        <v>12.681428900096353</v>
      </c>
      <c r="N242" s="3">
        <f>CRI!G242*Planck!M242</f>
        <v>5.6546608653552548</v>
      </c>
      <c r="O242" s="3">
        <f>CRI!G242*Planck!N242</f>
        <v>2.8199096178936969E-3</v>
      </c>
      <c r="P242" s="3">
        <f>CRI!H242*Planck!L242</f>
        <v>15.286262944440468</v>
      </c>
      <c r="Q242" s="3">
        <f>CRI!H242*Planck!M242</f>
        <v>6.8161587728336315</v>
      </c>
      <c r="R242" s="3">
        <f>CRI!H242*Planck!N242</f>
        <v>3.3991342961637535E-3</v>
      </c>
      <c r="S242" s="3">
        <f>CRI!I242*Planck!L242</f>
        <v>25.84269565046662</v>
      </c>
      <c r="T242" s="3">
        <f>CRI!I242*Planck!M242</f>
        <v>11.523281871561791</v>
      </c>
      <c r="U242" s="3">
        <f>CRI!I242*Planck!N242</f>
        <v>5.7465185186266147E-3</v>
      </c>
      <c r="V242" s="3">
        <f>CRI!J242*Planck!L242</f>
        <v>36.193483563518242</v>
      </c>
      <c r="W242" s="3">
        <f>CRI!J242*Planck!M242</f>
        <v>16.13870776706797</v>
      </c>
      <c r="X242" s="3">
        <f>CRI!J242*Planck!N242</f>
        <v>8.0481744770155243E-3</v>
      </c>
    </row>
    <row r="243" spans="1:24" x14ac:dyDescent="0.25">
      <c r="A243" s="3">
        <f>CRI!C243*Planck!L243</f>
        <v>29.973013555450922</v>
      </c>
      <c r="B243" s="3">
        <f>CRI!C243*Planck!M243</f>
        <v>13.241298125763711</v>
      </c>
      <c r="C243" s="3">
        <f>CRI!C243*Planck!N243</f>
        <v>6.2528902607830719E-3</v>
      </c>
      <c r="D243" s="3">
        <f>CRI!D243*Planck!L243</f>
        <v>22.684439306457193</v>
      </c>
      <c r="E243" s="3">
        <f>CRI!D243*Planck!M243</f>
        <v>10.021395516900451</v>
      </c>
      <c r="F243" s="3">
        <f>CRI!D243*Planck!N243</f>
        <v>4.7323673126246297E-3</v>
      </c>
      <c r="G243" s="3">
        <f>CRI!E243*Planck!L243</f>
        <v>15.961644793686723</v>
      </c>
      <c r="H243" s="3">
        <f>CRI!E243*Planck!M243</f>
        <v>7.0514396858941559</v>
      </c>
      <c r="I243" s="3">
        <f>CRI!E243*Planck!N243</f>
        <v>3.3298758261953824E-3</v>
      </c>
      <c r="J243" s="3">
        <f>CRI!F243*Planck!L243</f>
        <v>10.596721647852071</v>
      </c>
      <c r="K243" s="3">
        <f>CRI!F243*Planck!M243</f>
        <v>4.6813561217445772</v>
      </c>
      <c r="L243" s="3">
        <f>CRI!F243*Planck!N243</f>
        <v>2.2106598479162006E-3</v>
      </c>
      <c r="M243" s="3">
        <f>CRI!G243*Planck!L243</f>
        <v>12.280748392140119</v>
      </c>
      <c r="N243" s="3">
        <f>CRI!G243*Planck!M243</f>
        <v>5.4253153546600155</v>
      </c>
      <c r="O243" s="3">
        <f>CRI!G243*Planck!N243</f>
        <v>2.5619770222395665E-3</v>
      </c>
      <c r="P243" s="3">
        <f>CRI!H243*Planck!L243</f>
        <v>14.889991410957965</v>
      </c>
      <c r="Q243" s="3">
        <f>CRI!H243*Planck!M243</f>
        <v>6.5780110831297858</v>
      </c>
      <c r="R243" s="3">
        <f>CRI!H243*Planck!N243</f>
        <v>3.1063103516259676E-3</v>
      </c>
      <c r="S243" s="3">
        <f>CRI!I243*Planck!L243</f>
        <v>25.267057396511593</v>
      </c>
      <c r="T243" s="3">
        <f>CRI!I243*Planck!M243</f>
        <v>11.162329044059305</v>
      </c>
      <c r="U243" s="3">
        <f>CRI!I243*Planck!N243</f>
        <v>5.2711462202825986E-3</v>
      </c>
      <c r="V243" s="3">
        <f>CRI!J243*Planck!L243</f>
        <v>35.704029471782981</v>
      </c>
      <c r="W243" s="3">
        <f>CRI!J243*Planck!M243</f>
        <v>15.773111957938385</v>
      </c>
      <c r="X243" s="3">
        <f>CRI!J243*Planck!N243</f>
        <v>7.448479537828203E-3</v>
      </c>
    </row>
    <row r="244" spans="1:24" x14ac:dyDescent="0.25">
      <c r="A244" s="3">
        <f>CRI!C244*Planck!L244</f>
        <v>29.073147305080163</v>
      </c>
      <c r="B244" s="3">
        <f>CRI!C244*Planck!M244</f>
        <v>12.729787922217303</v>
      </c>
      <c r="C244" s="3">
        <f>CRI!C244*Planck!N244</f>
        <v>5.5524472131437876E-3</v>
      </c>
      <c r="D244" s="3">
        <f>CRI!D244*Planck!L244</f>
        <v>21.961358552538911</v>
      </c>
      <c r="E244" s="3">
        <f>CRI!D244*Planck!M244</f>
        <v>9.6158642173819047</v>
      </c>
      <c r="F244" s="3">
        <f>CRI!D244*Planck!N244</f>
        <v>4.1942237217154959E-3</v>
      </c>
      <c r="G244" s="3">
        <f>CRI!E244*Planck!L244</f>
        <v>15.398119749150116</v>
      </c>
      <c r="H244" s="3">
        <f>CRI!E244*Planck!M244</f>
        <v>6.7421251903241917</v>
      </c>
      <c r="I244" s="3">
        <f>CRI!E244*Planck!N244</f>
        <v>2.9407633852521812E-3</v>
      </c>
      <c r="J244" s="3">
        <f>CRI!F244*Planck!L244</f>
        <v>10.215936111862796</v>
      </c>
      <c r="K244" s="3">
        <f>CRI!F244*Planck!M244</f>
        <v>4.4730864108479444</v>
      </c>
      <c r="L244" s="3">
        <f>CRI!F244*Planck!N244</f>
        <v>1.9510596977595149E-3</v>
      </c>
      <c r="M244" s="3">
        <f>CRI!G244*Planck!L244</f>
        <v>11.880946545760839</v>
      </c>
      <c r="N244" s="3">
        <f>CRI!G244*Planck!M244</f>
        <v>5.2021175504555064</v>
      </c>
      <c r="O244" s="3">
        <f>CRI!G244*Planck!N244</f>
        <v>2.2690466857708575E-3</v>
      </c>
      <c r="P244" s="3">
        <f>CRI!H244*Planck!L244</f>
        <v>14.481718657624835</v>
      </c>
      <c r="Q244" s="3">
        <f>CRI!H244*Planck!M244</f>
        <v>6.3408754933308824</v>
      </c>
      <c r="R244" s="3">
        <f>CRI!H244*Planck!N244</f>
        <v>2.7657472910753958E-3</v>
      </c>
      <c r="S244" s="3">
        <f>CRI!I244*Planck!L244</f>
        <v>24.652480067792723</v>
      </c>
      <c r="T244" s="3">
        <f>CRI!I244*Planck!M244</f>
        <v>10.794181989538313</v>
      </c>
      <c r="U244" s="3">
        <f>CRI!I244*Planck!N244</f>
        <v>4.7081794348966186E-3</v>
      </c>
      <c r="V244" s="3">
        <f>CRI!J244*Planck!L244</f>
        <v>35.145917918638524</v>
      </c>
      <c r="W244" s="3">
        <f>CRI!J244*Planck!M244</f>
        <v>15.388773590320849</v>
      </c>
      <c r="X244" s="3">
        <f>CRI!J244*Planck!N244</f>
        <v>6.7122369639913571E-3</v>
      </c>
    </row>
    <row r="245" spans="1:24" x14ac:dyDescent="0.25">
      <c r="A245" s="3">
        <f>CRI!C245*Planck!L245</f>
        <v>28.166060990761185</v>
      </c>
      <c r="B245" s="3">
        <f>CRI!C245*Planck!M245</f>
        <v>12.227619697400195</v>
      </c>
      <c r="C245" s="3">
        <f>CRI!C245*Planck!N245</f>
        <v>4.8218649690423788E-3</v>
      </c>
      <c r="D245" s="3">
        <f>CRI!D245*Planck!L245</f>
        <v>21.224514016330023</v>
      </c>
      <c r="E245" s="3">
        <f>CRI!D245*Planck!M245</f>
        <v>9.214113600725037</v>
      </c>
      <c r="F245" s="3">
        <f>CRI!D245*Planck!N245</f>
        <v>3.6335127107003022E-3</v>
      </c>
      <c r="G245" s="3">
        <f>CRI!E245*Planck!L245</f>
        <v>14.832792544824102</v>
      </c>
      <c r="H245" s="3">
        <f>CRI!E245*Planck!M245</f>
        <v>6.4393010562617716</v>
      </c>
      <c r="I245" s="3">
        <f>CRI!E245*Planck!N245</f>
        <v>2.539287363910073E-3</v>
      </c>
      <c r="J245" s="3">
        <f>CRI!F245*Planck!L245</f>
        <v>9.8343788818673712</v>
      </c>
      <c r="K245" s="3">
        <f>CRI!F245*Planck!M245</f>
        <v>4.2693596725172824</v>
      </c>
      <c r="L245" s="3">
        <f>CRI!F245*Planck!N245</f>
        <v>1.6835881679841849E-3</v>
      </c>
      <c r="M245" s="3">
        <f>CRI!G245*Planck!L245</f>
        <v>11.483855390643091</v>
      </c>
      <c r="N245" s="3">
        <f>CRI!G245*Planck!M245</f>
        <v>4.9854403291529632</v>
      </c>
      <c r="O245" s="3">
        <f>CRI!G245*Planck!N245</f>
        <v>1.9659689026397275E-3</v>
      </c>
      <c r="P245" s="3">
        <f>CRI!H245*Planck!L245</f>
        <v>14.0705344612232</v>
      </c>
      <c r="Q245" s="3">
        <f>CRI!H245*Planck!M245</f>
        <v>6.108384995240737</v>
      </c>
      <c r="R245" s="3">
        <f>CRI!H245*Planck!N245</f>
        <v>2.408793236531375E-3</v>
      </c>
      <c r="S245" s="3">
        <f>CRI!I245*Planck!L245</f>
        <v>24.017377650507097</v>
      </c>
      <c r="T245" s="3">
        <f>CRI!I245*Planck!M245</f>
        <v>10.426568348892271</v>
      </c>
      <c r="U245" s="3">
        <f>CRI!I245*Planck!N245</f>
        <v>4.1116346364238922E-3</v>
      </c>
      <c r="V245" s="3">
        <f>CRI!J245*Planck!L245</f>
        <v>34.526542376873628</v>
      </c>
      <c r="W245" s="3">
        <f>CRI!J245*Planck!M245</f>
        <v>14.988870108215059</v>
      </c>
      <c r="X245" s="3">
        <f>CRI!J245*Planck!N245</f>
        <v>5.9107421958580712E-3</v>
      </c>
    </row>
    <row r="246" spans="1:24" x14ac:dyDescent="0.25">
      <c r="A246" s="3">
        <f>CRI!C246*Planck!L246</f>
        <v>27.238715247122016</v>
      </c>
      <c r="B246" s="3">
        <f>CRI!C246*Planck!M246</f>
        <v>11.728413121130826</v>
      </c>
      <c r="C246" s="3">
        <f>CRI!C246*Planck!N246</f>
        <v>4.1178719468066005E-3</v>
      </c>
      <c r="D246" s="3">
        <f>CRI!D246*Planck!L246</f>
        <v>20.490956335825654</v>
      </c>
      <c r="E246" s="3">
        <f>CRI!D246*Planck!M246</f>
        <v>8.8229712368320605</v>
      </c>
      <c r="F246" s="3">
        <f>CRI!D246*Planck!N246</f>
        <v>3.0977648355661981E-3</v>
      </c>
      <c r="G246" s="3">
        <f>CRI!E246*Planck!L246</f>
        <v>14.268761457906898</v>
      </c>
      <c r="H246" s="3">
        <f>CRI!E246*Planck!M246</f>
        <v>6.1438260794213813</v>
      </c>
      <c r="I246" s="3">
        <f>CRI!E246*Planck!N246</f>
        <v>2.1571110087285849E-3</v>
      </c>
      <c r="J246" s="3">
        <f>CRI!F246*Planck!L246</f>
        <v>9.4601526007968673</v>
      </c>
      <c r="K246" s="3">
        <f>CRI!F246*Planck!M246</f>
        <v>4.0733410839855555</v>
      </c>
      <c r="L246" s="3">
        <f>CRI!F246*Planck!N246</f>
        <v>1.4301591192501964E-3</v>
      </c>
      <c r="M246" s="3">
        <f>CRI!G246*Planck!L246</f>
        <v>11.079131462235924</v>
      </c>
      <c r="N246" s="3">
        <f>CRI!G246*Planck!M246</f>
        <v>4.7704390472729949</v>
      </c>
      <c r="O246" s="3">
        <f>CRI!G246*Planck!N246</f>
        <v>1.674911765456488E-3</v>
      </c>
      <c r="P246" s="3">
        <f>CRI!H246*Planck!L246</f>
        <v>13.658623901916807</v>
      </c>
      <c r="Q246" s="3">
        <f>CRI!H246*Planck!M246</f>
        <v>5.8811137872869361</v>
      </c>
      <c r="R246" s="3">
        <f>CRI!H246*Planck!N246</f>
        <v>2.0648721383299449E-3</v>
      </c>
      <c r="S246" s="3">
        <f>CRI!I246*Planck!L246</f>
        <v>23.360415138749353</v>
      </c>
      <c r="T246" s="3">
        <f>CRI!I246*Planck!M246</f>
        <v>10.058499343404945</v>
      </c>
      <c r="U246" s="3">
        <f>CRI!I246*Planck!N246</f>
        <v>3.5315615032825731E-3</v>
      </c>
      <c r="V246" s="3">
        <f>CRI!J246*Planck!L246</f>
        <v>33.853572908598757</v>
      </c>
      <c r="W246" s="3">
        <f>CRI!J246*Planck!M246</f>
        <v>14.576630545756741</v>
      </c>
      <c r="X246" s="3">
        <f>CRI!J246*Planck!N246</f>
        <v>5.1178874229106646E-3</v>
      </c>
    </row>
    <row r="247" spans="1:24" x14ac:dyDescent="0.25">
      <c r="A247" s="3">
        <f>CRI!C247*Planck!L247</f>
        <v>26.309595232127318</v>
      </c>
      <c r="B247" s="3">
        <f>CRI!C247*Planck!M247</f>
        <v>11.239526310238048</v>
      </c>
      <c r="C247" s="3">
        <f>CRI!C247*Planck!N247</f>
        <v>3.5014100654947194E-3</v>
      </c>
      <c r="D247" s="3">
        <f>CRI!D247*Planck!L247</f>
        <v>19.77594852259681</v>
      </c>
      <c r="E247" s="3">
        <f>CRI!D247*Planck!M247</f>
        <v>8.4483357409549864</v>
      </c>
      <c r="F247" s="3">
        <f>CRI!D247*Planck!N247</f>
        <v>2.6318802931323943E-3</v>
      </c>
      <c r="G247" s="3">
        <f>CRI!E247*Planck!L247</f>
        <v>13.708990863747049</v>
      </c>
      <c r="H247" s="3">
        <f>CRI!E247*Planck!M247</f>
        <v>5.8565159266207125</v>
      </c>
      <c r="I247" s="3">
        <f>CRI!E247*Planck!N247</f>
        <v>1.8244597902245211E-3</v>
      </c>
      <c r="J247" s="3">
        <f>CRI!F247*Planck!L247</f>
        <v>9.1004364882746369</v>
      </c>
      <c r="K247" s="3">
        <f>CRI!F247*Planck!M247</f>
        <v>3.8877297215014095</v>
      </c>
      <c r="L247" s="3">
        <f>CRI!F247*Planck!N247</f>
        <v>1.2111307543618097E-3</v>
      </c>
      <c r="M247" s="3">
        <f>CRI!G247*Planck!L247</f>
        <v>10.675512034322171</v>
      </c>
      <c r="N247" s="3">
        <f>CRI!G247*Planck!M247</f>
        <v>4.5606060194535765</v>
      </c>
      <c r="O247" s="3">
        <f>CRI!G247*Planck!N247</f>
        <v>1.4207495387705846E-3</v>
      </c>
      <c r="P247" s="3">
        <f>CRI!H247*Planck!L247</f>
        <v>13.2423018130663</v>
      </c>
      <c r="Q247" s="3">
        <f>CRI!H247*Planck!M247</f>
        <v>5.6571451716719228</v>
      </c>
      <c r="R247" s="3">
        <f>CRI!H247*Planck!N247</f>
        <v>1.7623505207700694E-3</v>
      </c>
      <c r="S247" s="3">
        <f>CRI!I247*Planck!L247</f>
        <v>22.6927550893515</v>
      </c>
      <c r="T247" s="3">
        <f>CRI!I247*Planck!M247</f>
        <v>9.6944029593849255</v>
      </c>
      <c r="U247" s="3">
        <f>CRI!I247*Planck!N247</f>
        <v>3.020063227222718E-3</v>
      </c>
      <c r="V247" s="3">
        <f>CRI!J247*Planck!L247</f>
        <v>33.13492259833329</v>
      </c>
      <c r="W247" s="3">
        <f>CRI!J247*Planck!M247</f>
        <v>14.155323601364104</v>
      </c>
      <c r="X247" s="3">
        <f>CRI!J247*Planck!N247</f>
        <v>4.4097581312660759E-3</v>
      </c>
    </row>
    <row r="248" spans="1:24" x14ac:dyDescent="0.25">
      <c r="A248" s="3">
        <f>CRI!C248*Planck!L248</f>
        <v>25.375372546270821</v>
      </c>
      <c r="B248" s="3">
        <f>CRI!C248*Planck!M248</f>
        <v>10.758972008493034</v>
      </c>
      <c r="C248" s="3">
        <f>CRI!C248*Planck!N248</f>
        <v>2.9957698831767992E-3</v>
      </c>
      <c r="D248" s="3">
        <f>CRI!D248*Planck!L248</f>
        <v>19.073727922806672</v>
      </c>
      <c r="E248" s="3">
        <f>CRI!D248*Planck!M248</f>
        <v>8.0871208666943204</v>
      </c>
      <c r="F248" s="3">
        <f>CRI!D248*Planck!N248</f>
        <v>2.251809291345754E-3</v>
      </c>
      <c r="G248" s="3">
        <f>CRI!E248*Planck!L248</f>
        <v>13.154683151481414</v>
      </c>
      <c r="H248" s="3">
        <f>CRI!E248*Planck!M248</f>
        <v>5.5774892585048148</v>
      </c>
      <c r="I248" s="3">
        <f>CRI!E248*Planck!N248</f>
        <v>1.5530177354473075E-3</v>
      </c>
      <c r="J248" s="3">
        <f>CRI!F248*Planck!L248</f>
        <v>8.7491583834703164</v>
      </c>
      <c r="K248" s="3">
        <f>CRI!F248*Planck!M248</f>
        <v>3.7095790406223208</v>
      </c>
      <c r="L248" s="3">
        <f>CRI!F248*Planck!N248</f>
        <v>1.0329095716939962E-3</v>
      </c>
      <c r="M248" s="3">
        <f>CRI!G248*Planck!L248</f>
        <v>10.268304855198281</v>
      </c>
      <c r="N248" s="3">
        <f>CRI!G248*Planck!M248</f>
        <v>4.3536860123059391</v>
      </c>
      <c r="O248" s="3">
        <f>CRI!G248*Planck!N248</f>
        <v>1.2122572143675517E-3</v>
      </c>
      <c r="P248" s="3">
        <f>CRI!H248*Planck!L248</f>
        <v>12.828347983480592</v>
      </c>
      <c r="Q248" s="3">
        <f>CRI!H248*Planck!M248</f>
        <v>5.439125538661667</v>
      </c>
      <c r="R248" s="3">
        <f>CRI!H248*Planck!N248</f>
        <v>1.5144912047989141E-3</v>
      </c>
      <c r="S248" s="3">
        <f>CRI!I248*Planck!L248</f>
        <v>22.016370903227877</v>
      </c>
      <c r="T248" s="3">
        <f>CRI!I248*Planck!M248</f>
        <v>9.3347799266592553</v>
      </c>
      <c r="U248" s="3">
        <f>CRI!I248*Planck!N248</f>
        <v>2.5992123177097149E-3</v>
      </c>
      <c r="V248" s="3">
        <f>CRI!J248*Planck!L248</f>
        <v>32.391578658288495</v>
      </c>
      <c r="W248" s="3">
        <f>CRI!J248*Planck!M248</f>
        <v>13.733791985120709</v>
      </c>
      <c r="X248" s="3">
        <f>CRI!J248*Planck!N248</f>
        <v>3.8240902921172575E-3</v>
      </c>
    </row>
    <row r="249" spans="1:24" x14ac:dyDescent="0.25">
      <c r="A249" s="3">
        <f>CRI!C249*Planck!L249</f>
        <v>24.445173908926346</v>
      </c>
      <c r="B249" s="3">
        <f>CRI!C249*Planck!M249</f>
        <v>10.289881392757032</v>
      </c>
      <c r="C249" s="3">
        <f>CRI!C249*Planck!N249</f>
        <v>2.577217126113225E-3</v>
      </c>
      <c r="D249" s="3">
        <f>CRI!D249*Planck!L249</f>
        <v>18.374532051277235</v>
      </c>
      <c r="E249" s="3">
        <f>CRI!D249*Planck!M249</f>
        <v>7.7345228207198087</v>
      </c>
      <c r="F249" s="3">
        <f>CRI!D249*Planck!N249</f>
        <v>1.9371986823777899E-3</v>
      </c>
      <c r="G249" s="3">
        <f>CRI!E249*Planck!L249</f>
        <v>12.602002070566243</v>
      </c>
      <c r="H249" s="3">
        <f>CRI!E249*Planck!M249</f>
        <v>5.3046506071308421</v>
      </c>
      <c r="I249" s="3">
        <f>CRI!E249*Planck!N249</f>
        <v>1.3286097157900771E-3</v>
      </c>
      <c r="J249" s="3">
        <f>CRI!F249*Planck!L249</f>
        <v>8.4067549296551576</v>
      </c>
      <c r="K249" s="3">
        <f>CRI!F249*Planck!M249</f>
        <v>3.5387153082408322</v>
      </c>
      <c r="L249" s="3">
        <f>CRI!F249*Planck!N249</f>
        <v>8.8631125556576753E-4</v>
      </c>
      <c r="M249" s="3">
        <f>CRI!G249*Planck!L249</f>
        <v>9.8593728027354821</v>
      </c>
      <c r="N249" s="3">
        <f>CRI!G249*Planck!M249</f>
        <v>4.1501761094068828</v>
      </c>
      <c r="O249" s="3">
        <f>CRI!G249*Planck!N249</f>
        <v>1.0394585260310324E-3</v>
      </c>
      <c r="P249" s="3">
        <f>CRI!H249*Planck!L249</f>
        <v>12.423134944403367</v>
      </c>
      <c r="Q249" s="3">
        <f>CRI!H249*Planck!M249</f>
        <v>5.2293587920618876</v>
      </c>
      <c r="R249" s="3">
        <f>CRI!H249*Planck!N249</f>
        <v>1.3097520295014436E-3</v>
      </c>
      <c r="S249" s="3">
        <f>CRI!I249*Planck!L249</f>
        <v>21.328549740936847</v>
      </c>
      <c r="T249" s="3">
        <f>CRI!I249*Planck!M249</f>
        <v>8.9779785544343493</v>
      </c>
      <c r="U249" s="3">
        <f>CRI!I249*Planck!N249</f>
        <v>2.2486362286597648E-3</v>
      </c>
      <c r="V249" s="3">
        <f>CRI!J249*Planck!L249</f>
        <v>31.616119603274367</v>
      </c>
      <c r="W249" s="3">
        <f>CRI!J249*Planck!M249</f>
        <v>13.308398705976002</v>
      </c>
      <c r="X249" s="3">
        <f>CRI!J249*Planck!N249</f>
        <v>3.3332389127757075E-3</v>
      </c>
    </row>
    <row r="250" spans="1:24" x14ac:dyDescent="0.25">
      <c r="A250" s="3">
        <f>CRI!C250*Planck!L250</f>
        <v>23.525527207739561</v>
      </c>
      <c r="B250" s="3">
        <f>CRI!C250*Planck!M250</f>
        <v>9.8340780329526787</v>
      </c>
      <c r="C250" s="3">
        <f>CRI!C250*Planck!N250</f>
        <v>2.2303885088219839E-3</v>
      </c>
      <c r="D250" s="3">
        <f>CRI!D250*Planck!L250</f>
        <v>17.683267679431733</v>
      </c>
      <c r="E250" s="3">
        <f>CRI!D250*Planck!M250</f>
        <v>7.3919123130176452</v>
      </c>
      <c r="F250" s="3">
        <f>CRI!D250*Planck!N250</f>
        <v>1.676500453416081E-3</v>
      </c>
      <c r="G250" s="3">
        <f>CRI!E250*Planck!L250</f>
        <v>12.065309186585722</v>
      </c>
      <c r="H250" s="3">
        <f>CRI!E250*Planck!M250</f>
        <v>5.0435083126872602</v>
      </c>
      <c r="I250" s="3">
        <f>CRI!E250*Planck!N250</f>
        <v>1.1438777429945118E-3</v>
      </c>
      <c r="J250" s="3">
        <f>CRI!F250*Planck!L250</f>
        <v>8.0696209734751889</v>
      </c>
      <c r="K250" s="3">
        <f>CRI!F250*Planck!M250</f>
        <v>3.3732414006602647</v>
      </c>
      <c r="L250" s="3">
        <f>CRI!F250*Planck!N250</f>
        <v>7.6505787652940329E-4</v>
      </c>
      <c r="M250" s="3">
        <f>CRI!G250*Planck!L250</f>
        <v>9.4571576114482969</v>
      </c>
      <c r="N250" s="3">
        <f>CRI!G250*Planck!M250</f>
        <v>3.9532557591448345</v>
      </c>
      <c r="O250" s="3">
        <f>CRI!G250*Planck!N250</f>
        <v>8.9660628968830512E-4</v>
      </c>
      <c r="P250" s="3">
        <f>CRI!H250*Planck!L250</f>
        <v>12.023578761383524</v>
      </c>
      <c r="Q250" s="3">
        <f>CRI!H250*Planck!M250</f>
        <v>5.0260642718305819</v>
      </c>
      <c r="R250" s="3">
        <f>CRI!H250*Planck!N250</f>
        <v>1.1399213997416125E-3</v>
      </c>
      <c r="S250" s="3">
        <f>CRI!I250*Planck!L250</f>
        <v>20.64091156563757</v>
      </c>
      <c r="T250" s="3">
        <f>CRI!I250*Planck!M250</f>
        <v>8.6282587087347551</v>
      </c>
      <c r="U250" s="3">
        <f>CRI!I250*Planck!N250</f>
        <v>1.9569062814653194E-3</v>
      </c>
      <c r="V250" s="3">
        <f>CRI!J250*Planck!L250</f>
        <v>30.812702708673523</v>
      </c>
      <c r="W250" s="3">
        <f>CRI!J250*Planck!M250</f>
        <v>12.880243667550214</v>
      </c>
      <c r="X250" s="3">
        <f>CRI!J250*Planck!N250</f>
        <v>2.9212649493595253E-3</v>
      </c>
    </row>
    <row r="251" spans="1:24" x14ac:dyDescent="0.25">
      <c r="A251" s="3">
        <f>CRI!C251*Planck!L251</f>
        <v>22.622786063051532</v>
      </c>
      <c r="B251" s="3">
        <f>CRI!C251*Planck!M251</f>
        <v>9.3933359544164219</v>
      </c>
      <c r="C251" s="3">
        <f>CRI!C251*Planck!N251</f>
        <v>1.9402978105849678E-3</v>
      </c>
      <c r="D251" s="3">
        <f>CRI!D251*Planck!L251</f>
        <v>17.00471058841346</v>
      </c>
      <c r="E251" s="3">
        <f>CRI!D251*Planck!M251</f>
        <v>7.0606228127431647</v>
      </c>
      <c r="F251" s="3">
        <f>CRI!D251*Planck!N251</f>
        <v>1.4584500172689669E-3</v>
      </c>
      <c r="G251" s="3">
        <f>CRI!E251*Planck!L251</f>
        <v>11.542135417091258</v>
      </c>
      <c r="H251" s="3">
        <f>CRI!E251*Planck!M251</f>
        <v>4.7924758383840764</v>
      </c>
      <c r="I251" s="3">
        <f>CRI!E251*Planck!N251</f>
        <v>9.8993908251796253E-4</v>
      </c>
      <c r="J251" s="3">
        <f>CRI!F251*Planck!L251</f>
        <v>7.7449183328939171</v>
      </c>
      <c r="K251" s="3">
        <f>CRI!F251*Planck!M251</f>
        <v>3.2158116881638481</v>
      </c>
      <c r="L251" s="3">
        <f>CRI!F251*Planck!N251</f>
        <v>6.6426160078562977E-4</v>
      </c>
      <c r="M251" s="3">
        <f>CRI!G251*Planck!L251</f>
        <v>9.0591467028538961</v>
      </c>
      <c r="N251" s="3">
        <f>CRI!G251*Planck!M251</f>
        <v>3.761499940948128</v>
      </c>
      <c r="O251" s="3">
        <f>CRI!G251*Planck!N251</f>
        <v>7.7697956672205146E-4</v>
      </c>
      <c r="P251" s="3">
        <f>CRI!H251*Planck!L251</f>
        <v>11.627409776974158</v>
      </c>
      <c r="Q251" s="3">
        <f>CRI!H251*Planck!M251</f>
        <v>4.8278830914273314</v>
      </c>
      <c r="R251" s="3">
        <f>CRI!H251*Planck!N251</f>
        <v>9.9725284366650895E-4</v>
      </c>
      <c r="S251" s="3">
        <f>CRI!I251*Planck!L251</f>
        <v>19.959216351415087</v>
      </c>
      <c r="T251" s="3">
        <f>CRI!I251*Planck!M251</f>
        <v>8.2873799917124025</v>
      </c>
      <c r="U251" s="3">
        <f>CRI!I251*Planck!N251</f>
        <v>1.7118503300038994E-3</v>
      </c>
      <c r="V251" s="3">
        <f>CRI!J251*Planck!L251</f>
        <v>29.981461707064081</v>
      </c>
      <c r="W251" s="3">
        <f>CRI!J251*Planck!M251</f>
        <v>12.448773614090234</v>
      </c>
      <c r="X251" s="3">
        <f>CRI!J251*Planck!N251</f>
        <v>2.5714323755801224E-3</v>
      </c>
    </row>
    <row r="252" spans="1:24" x14ac:dyDescent="0.25">
      <c r="A252" s="3">
        <f>CRI!C252*Planck!L252</f>
        <v>21.743129827898763</v>
      </c>
      <c r="B252" s="3">
        <f>CRI!C252*Planck!M252</f>
        <v>8.9693795211599809</v>
      </c>
      <c r="C252" s="3">
        <f>CRI!C252*Planck!N252</f>
        <v>1.6923357587094305E-3</v>
      </c>
      <c r="D252" s="3">
        <f>CRI!D252*Planck!L252</f>
        <v>16.343505569085767</v>
      </c>
      <c r="E252" s="3">
        <f>CRI!D252*Planck!M252</f>
        <v>6.7419504604728022</v>
      </c>
      <c r="F252" s="3">
        <f>CRI!D252*Planck!N252</f>
        <v>1.27206612461751E-3</v>
      </c>
      <c r="G252" s="3">
        <f>CRI!E252*Planck!L252</f>
        <v>11.040303172037287</v>
      </c>
      <c r="H252" s="3">
        <f>CRI!E252*Planck!M252</f>
        <v>4.5542969187264655</v>
      </c>
      <c r="I252" s="3">
        <f>CRI!E252*Planck!N252</f>
        <v>8.593013054200878E-4</v>
      </c>
      <c r="J252" s="3">
        <f>CRI!F252*Planck!L252</f>
        <v>7.4244833558678698</v>
      </c>
      <c r="K252" s="3">
        <f>CRI!F252*Planck!M252</f>
        <v>3.0627149584448716</v>
      </c>
      <c r="L252" s="3">
        <f>CRI!F252*Planck!N252</f>
        <v>5.7787074687639089E-4</v>
      </c>
      <c r="M252" s="3">
        <f>CRI!G252*Planck!L252</f>
        <v>8.6779675588065999</v>
      </c>
      <c r="N252" s="3">
        <f>CRI!G252*Planck!M252</f>
        <v>3.5797967046758239</v>
      </c>
      <c r="O252" s="3">
        <f>CRI!G252*Planck!N252</f>
        <v>6.7543334050487248E-4</v>
      </c>
      <c r="P252" s="3">
        <f>CRI!H252*Planck!L252</f>
        <v>11.233146895566323</v>
      </c>
      <c r="Q252" s="3">
        <f>CRI!H252*Planck!M252</f>
        <v>4.6338479566081503</v>
      </c>
      <c r="R252" s="3">
        <f>CRI!H252*Planck!N252</f>
        <v>8.7431093520908497E-4</v>
      </c>
      <c r="S252" s="3">
        <f>CRI!I252*Planck!L252</f>
        <v>19.28437235290356</v>
      </c>
      <c r="T252" s="3">
        <f>CRI!I252*Planck!M252</f>
        <v>7.9551037881684978</v>
      </c>
      <c r="U252" s="3">
        <f>CRI!I252*Planck!N252</f>
        <v>1.5009629788997167E-3</v>
      </c>
      <c r="V252" s="3">
        <f>CRI!J252*Planck!L252</f>
        <v>29.11940225288437</v>
      </c>
      <c r="W252" s="3">
        <f>CRI!J252*Planck!M252</f>
        <v>12.012206720134431</v>
      </c>
      <c r="X252" s="3">
        <f>CRI!J252*Planck!N252</f>
        <v>2.2664540981385721E-3</v>
      </c>
    </row>
    <row r="253" spans="1:24" x14ac:dyDescent="0.25">
      <c r="A253" s="3">
        <f>CRI!C253*Planck!L253</f>
        <v>21.009732806377624</v>
      </c>
      <c r="B253" s="3">
        <f>CRI!C253*Planck!M253</f>
        <v>8.612032890760533</v>
      </c>
      <c r="C253" s="3">
        <f>CRI!C253*Planck!N253</f>
        <v>1.492787704252361E-3</v>
      </c>
      <c r="D253" s="3">
        <f>CRI!D253*Planck!L253</f>
        <v>15.787579707497507</v>
      </c>
      <c r="E253" s="3">
        <f>CRI!D253*Planck!M253</f>
        <v>6.4714366888663957</v>
      </c>
      <c r="F253" s="3">
        <f>CRI!D253*Planck!N253</f>
        <v>1.1217422460557099E-3</v>
      </c>
      <c r="G253" s="3">
        <f>CRI!E253*Planck!L253</f>
        <v>10.616669859364656</v>
      </c>
      <c r="H253" s="3">
        <f>CRI!E253*Planck!M253</f>
        <v>4.3518454452424065</v>
      </c>
      <c r="I253" s="3">
        <f>CRI!E253*Planck!N253</f>
        <v>7.5433773347918635E-4</v>
      </c>
      <c r="J253" s="3">
        <f>CRI!F253*Planck!L253</f>
        <v>7.1554211952541076</v>
      </c>
      <c r="K253" s="3">
        <f>CRI!F253*Planck!M253</f>
        <v>2.9330559911769796</v>
      </c>
      <c r="L253" s="3">
        <f>CRI!F253*Planck!N253</f>
        <v>5.0840840659237838E-4</v>
      </c>
      <c r="M253" s="3">
        <f>CRI!G253*Planck!L253</f>
        <v>8.3573083491444464</v>
      </c>
      <c r="N253" s="3">
        <f>CRI!G253*Planck!M253</f>
        <v>3.4257177396949881</v>
      </c>
      <c r="O253" s="3">
        <f>CRI!G253*Planck!N253</f>
        <v>5.9380513113719191E-4</v>
      </c>
      <c r="P253" s="3">
        <f>CRI!H253*Planck!L253</f>
        <v>10.910153931826251</v>
      </c>
      <c r="Q253" s="3">
        <f>CRI!H253*Planck!M253</f>
        <v>4.4721465698805254</v>
      </c>
      <c r="R253" s="3">
        <f>CRI!H253*Planck!N253</f>
        <v>7.7519042203082688E-4</v>
      </c>
      <c r="S253" s="3">
        <f>CRI!I253*Planck!L253</f>
        <v>18.731737386794773</v>
      </c>
      <c r="T253" s="3">
        <f>CRI!I253*Planck!M253</f>
        <v>7.6782670185694251</v>
      </c>
      <c r="U253" s="3">
        <f>CRI!I253*Planck!N253</f>
        <v>1.3309311216848656E-3</v>
      </c>
      <c r="V253" s="3">
        <f>CRI!J253*Planck!L253</f>
        <v>28.402736346005401</v>
      </c>
      <c r="W253" s="3">
        <f>CRI!J253*Planck!M253</f>
        <v>11.642475506644562</v>
      </c>
      <c r="X253" s="3">
        <f>CRI!J253*Planck!N253</f>
        <v>2.018076858719877E-3</v>
      </c>
    </row>
    <row r="254" spans="1:24" x14ac:dyDescent="0.25">
      <c r="A254" s="3">
        <f>CRI!C254*Planck!L254</f>
        <v>20.294457636825683</v>
      </c>
      <c r="B254" s="3">
        <f>CRI!C254*Planck!M254</f>
        <v>8.2678215221463667</v>
      </c>
      <c r="C254" s="3">
        <f>CRI!C254*Planck!N254</f>
        <v>1.3329010039394836E-3</v>
      </c>
      <c r="D254" s="3">
        <f>CRI!D254*Planck!L254</f>
        <v>15.236592806716578</v>
      </c>
      <c r="E254" s="3">
        <f>CRI!D254*Planck!M254</f>
        <v>6.2072824110837255</v>
      </c>
      <c r="F254" s="3">
        <f>CRI!D254*Planck!N254</f>
        <v>1.0007101550641002E-3</v>
      </c>
      <c r="G254" s="3">
        <f>CRI!E254*Planck!L254</f>
        <v>10.210227134802102</v>
      </c>
      <c r="H254" s="3">
        <f>CRI!E254*Planck!M254</f>
        <v>4.1595758389689816</v>
      </c>
      <c r="I254" s="3">
        <f>CRI!E254*Planck!N254</f>
        <v>6.7058811040769141E-4</v>
      </c>
      <c r="J254" s="3">
        <f>CRI!F254*Planck!L254</f>
        <v>6.8893158851397169</v>
      </c>
      <c r="K254" s="3">
        <f>CRI!F254*Planck!M254</f>
        <v>2.8066595898904856</v>
      </c>
      <c r="L254" s="3">
        <f>CRI!F254*Planck!N254</f>
        <v>4.5247703703577593E-4</v>
      </c>
      <c r="M254" s="3">
        <f>CRI!G254*Planck!L254</f>
        <v>8.0412850991147451</v>
      </c>
      <c r="N254" s="3">
        <f>CRI!G254*Planck!M254</f>
        <v>3.2759638714136492</v>
      </c>
      <c r="O254" s="3">
        <f>CRI!G254*Planck!N254</f>
        <v>5.2813616275828321E-4</v>
      </c>
      <c r="P254" s="3">
        <f>CRI!H254*Planck!L254</f>
        <v>10.597216792621836</v>
      </c>
      <c r="Q254" s="3">
        <f>CRI!H254*Planck!M254</f>
        <v>4.3172327460431692</v>
      </c>
      <c r="R254" s="3">
        <f>CRI!H254*Planck!N254</f>
        <v>6.9600484795509618E-4</v>
      </c>
      <c r="S254" s="3">
        <f>CRI!I254*Planck!L254</f>
        <v>18.184014037785499</v>
      </c>
      <c r="T254" s="3">
        <f>CRI!I254*Planck!M254</f>
        <v>7.4080414126371332</v>
      </c>
      <c r="U254" s="3">
        <f>CRI!I254*Planck!N254</f>
        <v>1.1942911212681714E-3</v>
      </c>
      <c r="V254" s="3">
        <f>CRI!J254*Planck!L254</f>
        <v>27.674260413853204</v>
      </c>
      <c r="W254" s="3">
        <f>CRI!J254*Planck!M254</f>
        <v>11.274302075654138</v>
      </c>
      <c r="X254" s="3">
        <f>CRI!J254*Planck!N254</f>
        <v>1.8175922780992958E-3</v>
      </c>
    </row>
    <row r="255" spans="1:24" x14ac:dyDescent="0.25">
      <c r="A255" s="3">
        <f>CRI!C255*Planck!L255</f>
        <v>19.594157129393359</v>
      </c>
      <c r="B255" s="3">
        <f>CRI!C255*Planck!M255</f>
        <v>7.9351883472244067</v>
      </c>
      <c r="C255" s="3">
        <f>CRI!C255*Planck!N255</f>
        <v>1.2044347437640047E-3</v>
      </c>
      <c r="D255" s="3">
        <f>CRI!D255*Planck!L255</f>
        <v>14.702134750746589</v>
      </c>
      <c r="E255" s="3">
        <f>CRI!D255*Planck!M255</f>
        <v>5.9540304583164945</v>
      </c>
      <c r="F255" s="3">
        <f>CRI!D255*Planck!N255</f>
        <v>9.0372664587525301E-4</v>
      </c>
      <c r="G255" s="3">
        <f>CRI!E255*Planck!L255</f>
        <v>9.8144569745675376</v>
      </c>
      <c r="H255" s="3">
        <f>CRI!E255*Planck!M255</f>
        <v>3.9746320346740429</v>
      </c>
      <c r="I255" s="3">
        <f>CRI!E255*Planck!N255</f>
        <v>6.0328560668800133E-4</v>
      </c>
      <c r="J255" s="3">
        <f>CRI!F255*Planck!L255</f>
        <v>6.6342079682003678</v>
      </c>
      <c r="K255" s="3">
        <f>CRI!F255*Planck!M255</f>
        <v>2.6867034603573545</v>
      </c>
      <c r="L255" s="3">
        <f>CRI!F255*Planck!N255</f>
        <v>4.0779863719016295E-4</v>
      </c>
      <c r="M255" s="3">
        <f>CRI!G255*Planck!L255</f>
        <v>7.7333923925321901</v>
      </c>
      <c r="N255" s="3">
        <f>CRI!G255*Planck!M255</f>
        <v>3.1318481725187235</v>
      </c>
      <c r="O255" s="3">
        <f>CRI!G255*Planck!N255</f>
        <v>4.753644886696071E-4</v>
      </c>
      <c r="P255" s="3">
        <f>CRI!H255*Planck!L255</f>
        <v>10.283674041080728</v>
      </c>
      <c r="Q255" s="3">
        <f>CRI!H255*Planck!M255</f>
        <v>4.1646542833437179</v>
      </c>
      <c r="R255" s="3">
        <f>CRI!H255*Planck!N255</f>
        <v>6.3212794644997754E-4</v>
      </c>
      <c r="S255" s="3">
        <f>CRI!I255*Planck!L255</f>
        <v>17.639086018921738</v>
      </c>
      <c r="T255" s="3">
        <f>CRI!I255*Planck!M255</f>
        <v>7.1434289777674262</v>
      </c>
      <c r="U255" s="3">
        <f>CRI!I255*Planck!N255</f>
        <v>1.0842583280891039E-3</v>
      </c>
      <c r="V255" s="3">
        <f>CRI!J255*Planck!L255</f>
        <v>26.932190697363509</v>
      </c>
      <c r="W255" s="3">
        <f>CRI!J255*Planck!M255</f>
        <v>10.906925180586274</v>
      </c>
      <c r="X255" s="3">
        <f>CRI!J255*Planck!N255</f>
        <v>1.6554968905971319E-3</v>
      </c>
    </row>
    <row r="256" spans="1:24" x14ac:dyDescent="0.25">
      <c r="A256" s="3">
        <f>CRI!C256*Planck!L256</f>
        <v>18.905703070201362</v>
      </c>
      <c r="B256" s="3">
        <f>CRI!C256*Planck!M256</f>
        <v>7.612583940026143</v>
      </c>
      <c r="C256" s="3">
        <f>CRI!C256*Planck!N256</f>
        <v>1.0991889496721708E-3</v>
      </c>
      <c r="D256" s="3">
        <f>CRI!D256*Planck!L256</f>
        <v>14.172989374800624</v>
      </c>
      <c r="E256" s="3">
        <f>CRI!D256*Planck!M256</f>
        <v>5.7069060534874483</v>
      </c>
      <c r="F256" s="3">
        <f>CRI!D256*Planck!N256</f>
        <v>8.240261283462549E-4</v>
      </c>
      <c r="G256" s="3">
        <f>CRI!E256*Planck!L256</f>
        <v>9.4276998236990828</v>
      </c>
      <c r="H256" s="3">
        <f>CRI!E256*Planck!M256</f>
        <v>3.7961643638844333</v>
      </c>
      <c r="I256" s="3">
        <f>CRI!E256*Planck!N256</f>
        <v>5.4813213920459252E-4</v>
      </c>
      <c r="J256" s="3">
        <f>CRI!F256*Planck!L256</f>
        <v>6.3843427441056928</v>
      </c>
      <c r="K256" s="3">
        <f>CRI!F256*Planck!M256</f>
        <v>2.5707240223192493</v>
      </c>
      <c r="L256" s="3">
        <f>CRI!F256*Planck!N256</f>
        <v>3.7118952779395038E-4</v>
      </c>
      <c r="M256" s="3">
        <f>CRI!G256*Planck!L256</f>
        <v>7.436522671072554</v>
      </c>
      <c r="N256" s="3">
        <f>CRI!G256*Planck!M256</f>
        <v>2.9943955453672677</v>
      </c>
      <c r="O256" s="3">
        <f>CRI!G256*Planck!N256</f>
        <v>4.3236390171140379E-4</v>
      </c>
      <c r="P256" s="3">
        <f>CRI!H256*Planck!L256</f>
        <v>9.9726535707337121</v>
      </c>
      <c r="Q256" s="3">
        <f>CRI!H256*Planck!M256</f>
        <v>4.015595830004921</v>
      </c>
      <c r="R256" s="3">
        <f>CRI!H256*Planck!N256</f>
        <v>5.798160778869389E-4</v>
      </c>
      <c r="S256" s="3">
        <f>CRI!I256*Planck!L256</f>
        <v>17.103163753086818</v>
      </c>
      <c r="T256" s="3">
        <f>CRI!I256*Planck!M256</f>
        <v>6.8867721674737608</v>
      </c>
      <c r="U256" s="3">
        <f>CRI!I256*Planck!N256</f>
        <v>9.9438822941517882E-4</v>
      </c>
      <c r="V256" s="3">
        <f>CRI!J256*Planck!L256</f>
        <v>26.182931569063797</v>
      </c>
      <c r="W256" s="3">
        <f>CRI!J256*Planck!M256</f>
        <v>10.542837979912038</v>
      </c>
      <c r="X256" s="3">
        <f>CRI!J256*Planck!N256</f>
        <v>1.5222913923841196E-3</v>
      </c>
    </row>
    <row r="257" spans="1:24" x14ac:dyDescent="0.25">
      <c r="A257" s="3">
        <f>CRI!C257*Planck!L257</f>
        <v>18.225986200017815</v>
      </c>
      <c r="B257" s="3">
        <f>CRI!C257*Planck!M257</f>
        <v>7.2984665167076317</v>
      </c>
      <c r="C257" s="3">
        <f>CRI!C257*Planck!N257</f>
        <v>1.0090045875632671E-3</v>
      </c>
      <c r="D257" s="3">
        <f>CRI!D257*Planck!L257</f>
        <v>13.659386553450158</v>
      </c>
      <c r="E257" s="3">
        <f>CRI!D257*Planck!M257</f>
        <v>5.4698041743839907</v>
      </c>
      <c r="F257" s="3">
        <f>CRI!D257*Planck!N257</f>
        <v>7.5619412549087427E-4</v>
      </c>
      <c r="G257" s="3">
        <f>CRI!E257*Planck!L257</f>
        <v>9.0523745206296908</v>
      </c>
      <c r="H257" s="3">
        <f>CRI!E257*Planck!M257</f>
        <v>3.6249589794734134</v>
      </c>
      <c r="I257" s="3">
        <f>CRI!E257*Planck!N257</f>
        <v>5.0114640269217708E-4</v>
      </c>
      <c r="J257" s="3">
        <f>CRI!F257*Planck!L257</f>
        <v>6.1426827104272901</v>
      </c>
      <c r="K257" s="3">
        <f>CRI!F257*Planck!M257</f>
        <v>2.4597935932141017</v>
      </c>
      <c r="L257" s="3">
        <f>CRI!F257*Planck!N257</f>
        <v>3.4006363039826298E-4</v>
      </c>
      <c r="M257" s="3">
        <f>CRI!G257*Planck!L257</f>
        <v>7.1529923667475677</v>
      </c>
      <c r="N257" s="3">
        <f>CRI!G257*Planck!M257</f>
        <v>2.8643649078874738</v>
      </c>
      <c r="O257" s="3">
        <f>CRI!G257*Planck!N257</f>
        <v>3.9599514855587198E-4</v>
      </c>
      <c r="P257" s="3">
        <f>CRI!H257*Planck!L257</f>
        <v>9.658560314421857</v>
      </c>
      <c r="Q257" s="3">
        <f>CRI!H257*Planck!M257</f>
        <v>3.8677017682774366</v>
      </c>
      <c r="R257" s="3">
        <f>CRI!H257*Planck!N257</f>
        <v>5.3470531358674241E-4</v>
      </c>
      <c r="S257" s="3">
        <f>CRI!I257*Planck!L257</f>
        <v>16.569078363652558</v>
      </c>
      <c r="T257" s="3">
        <f>CRI!I257*Planck!M257</f>
        <v>6.6349695606433015</v>
      </c>
      <c r="U257" s="3">
        <f>CRI!I257*Planck!N257</f>
        <v>9.1727689778478821E-4</v>
      </c>
      <c r="V257" s="3">
        <f>CRI!J257*Planck!L257</f>
        <v>25.419390953018194</v>
      </c>
      <c r="W257" s="3">
        <f>CRI!J257*Planck!M257</f>
        <v>10.179014277182041</v>
      </c>
      <c r="X257" s="3">
        <f>CRI!J257*Planck!N257</f>
        <v>1.4072369968454435E-3</v>
      </c>
    </row>
    <row r="258" spans="1:24" x14ac:dyDescent="0.25">
      <c r="A258" s="3">
        <f>CRI!C258*Planck!L258</f>
        <v>17.554556432996108</v>
      </c>
      <c r="B258" s="3">
        <f>CRI!C258*Planck!M258</f>
        <v>6.9923230970997157</v>
      </c>
      <c r="C258" s="3">
        <f>CRI!C258*Planck!N258</f>
        <v>9.2889758870525374E-4</v>
      </c>
      <c r="D258" s="3">
        <f>CRI!D258*Planck!L258</f>
        <v>13.156186417633448</v>
      </c>
      <c r="E258" s="3">
        <f>CRI!D258*Planck!M258</f>
        <v>5.2403663122388116</v>
      </c>
      <c r="F258" s="3">
        <f>CRI!D258*Planck!N258</f>
        <v>6.961582815573742E-4</v>
      </c>
      <c r="G258" s="3">
        <f>CRI!E258*Planck!L258</f>
        <v>8.6838615082071655</v>
      </c>
      <c r="H258" s="3">
        <f>CRI!E258*Planck!M258</f>
        <v>3.4589518469244935</v>
      </c>
      <c r="I258" s="3">
        <f>CRI!E258*Planck!N258</f>
        <v>4.5950565862559224E-4</v>
      </c>
      <c r="J258" s="3">
        <f>CRI!F258*Planck!L258</f>
        <v>5.9086067993986893</v>
      </c>
      <c r="K258" s="3">
        <f>CRI!F258*Planck!M258</f>
        <v>2.3535136278042943</v>
      </c>
      <c r="L258" s="3">
        <f>CRI!F258*Planck!N258</f>
        <v>3.1265333473493902E-4</v>
      </c>
      <c r="M258" s="3">
        <f>CRI!G258*Planck!L258</f>
        <v>6.8778051479166571</v>
      </c>
      <c r="N258" s="3">
        <f>CRI!G258*Planck!M258</f>
        <v>2.7395642821674495</v>
      </c>
      <c r="O258" s="3">
        <f>CRI!G258*Planck!N258</f>
        <v>3.6393836790292309E-4</v>
      </c>
      <c r="P258" s="3">
        <f>CRI!H258*Planck!L258</f>
        <v>9.3416708290888373</v>
      </c>
      <c r="Q258" s="3">
        <f>CRI!H258*Planck!M258</f>
        <v>3.720970162536434</v>
      </c>
      <c r="R258" s="3">
        <f>CRI!H258*Planck!N258</f>
        <v>4.9431357270346096E-4</v>
      </c>
      <c r="S258" s="3">
        <f>CRI!I258*Planck!L258</f>
        <v>16.036534923269173</v>
      </c>
      <c r="T258" s="3">
        <f>CRI!I258*Planck!M258</f>
        <v>6.3876654456875448</v>
      </c>
      <c r="U258" s="3">
        <f>CRI!I258*Planck!N258</f>
        <v>8.4857163314094126E-4</v>
      </c>
      <c r="V258" s="3">
        <f>CRI!J258*Planck!L258</f>
        <v>24.646441537412716</v>
      </c>
      <c r="W258" s="3">
        <f>CRI!J258*Planck!M258</f>
        <v>9.8171596121586244</v>
      </c>
      <c r="X258" s="3">
        <f>CRI!J258*Planck!N258</f>
        <v>1.3041639759826312E-3</v>
      </c>
    </row>
    <row r="259" spans="1:24" x14ac:dyDescent="0.25">
      <c r="A259" s="3">
        <f>CRI!C259*Planck!L259</f>
        <v>16.893072659263279</v>
      </c>
      <c r="B259" s="3">
        <f>CRI!C259*Planck!M259</f>
        <v>6.6945019912143087</v>
      </c>
      <c r="C259" s="3">
        <f>CRI!C259*Planck!N259</f>
        <v>8.5749185610456045E-4</v>
      </c>
      <c r="D259" s="3">
        <f>CRI!D259*Planck!L259</f>
        <v>12.660440263483345</v>
      </c>
      <c r="E259" s="3">
        <f>CRI!D259*Planck!M259</f>
        <v>5.0171655721295707</v>
      </c>
      <c r="F259" s="3">
        <f>CRI!D259*Planck!N259</f>
        <v>6.4264356399853974E-4</v>
      </c>
      <c r="G259" s="3">
        <f>CRI!E259*Planck!L259</f>
        <v>8.3266741732909679</v>
      </c>
      <c r="H259" s="3">
        <f>CRI!E259*Planck!M259</f>
        <v>3.2997512032082943</v>
      </c>
      <c r="I259" s="3">
        <f>CRI!E259*Planck!N259</f>
        <v>4.2266172862980884E-4</v>
      </c>
      <c r="J259" s="3">
        <f>CRI!F259*Planck!L259</f>
        <v>5.6784696566392752</v>
      </c>
      <c r="K259" s="3">
        <f>CRI!F259*Planck!M259</f>
        <v>2.250302664895985</v>
      </c>
      <c r="L259" s="3">
        <f>CRI!F259*Planck!N259</f>
        <v>2.8823894763958173E-4</v>
      </c>
      <c r="M259" s="3">
        <f>CRI!G259*Planck!L259</f>
        <v>6.6111470606651181</v>
      </c>
      <c r="N259" s="3">
        <f>CRI!G259*Planck!M259</f>
        <v>2.6199104244996128</v>
      </c>
      <c r="O259" s="3">
        <f>CRI!G259*Planck!N259</f>
        <v>3.3558162439568717E-4</v>
      </c>
      <c r="P259" s="3">
        <f>CRI!H259*Planck!L259</f>
        <v>9.0271186494067628</v>
      </c>
      <c r="Q259" s="3">
        <f>CRI!H259*Planck!M259</f>
        <v>3.5773281150391312</v>
      </c>
      <c r="R259" s="3">
        <f>CRI!H259*Planck!N259</f>
        <v>4.5821626900487594E-4</v>
      </c>
      <c r="S259" s="3">
        <f>CRI!I259*Planck!L259</f>
        <v>15.510912168959919</v>
      </c>
      <c r="T259" s="3">
        <f>CRI!I259*Planck!M259</f>
        <v>6.1467700101149561</v>
      </c>
      <c r="U259" s="3">
        <f>CRI!I259*Planck!N259</f>
        <v>7.8733343151418732E-4</v>
      </c>
      <c r="V259" s="3">
        <f>CRI!J259*Planck!L259</f>
        <v>23.867551881336055</v>
      </c>
      <c r="W259" s="3">
        <f>CRI!J259*Planck!M259</f>
        <v>9.4583961614229644</v>
      </c>
      <c r="X259" s="3">
        <f>CRI!J259*Planck!N259</f>
        <v>1.211516209999614E-3</v>
      </c>
    </row>
    <row r="260" spans="1:24" x14ac:dyDescent="0.25">
      <c r="A260" s="3">
        <f>CRI!C260*Planck!L260</f>
        <v>16.241600393209954</v>
      </c>
      <c r="B260" s="3">
        <f>CRI!C260*Planck!M260</f>
        <v>6.4047599008715679</v>
      </c>
      <c r="C260" s="3">
        <f>CRI!C260*Planck!N260</f>
        <v>7.9207117596907578E-4</v>
      </c>
      <c r="D260" s="3">
        <f>CRI!D260*Planck!L260</f>
        <v>12.17219719047664</v>
      </c>
      <c r="E260" s="3">
        <f>CRI!D260*Planck!M260</f>
        <v>4.8000196152873391</v>
      </c>
      <c r="F260" s="3">
        <f>CRI!D260*Planck!N260</f>
        <v>5.9361431813203462E-4</v>
      </c>
      <c r="G260" s="3">
        <f>CRI!E260*Planck!L260</f>
        <v>7.9767505257117612</v>
      </c>
      <c r="H260" s="3">
        <f>CRI!E260*Planck!M260</f>
        <v>3.1455749845743952</v>
      </c>
      <c r="I260" s="3">
        <f>CRI!E260*Planck!N260</f>
        <v>3.8901056646818244E-4</v>
      </c>
      <c r="J260" s="3">
        <f>CRI!F260*Planck!L260</f>
        <v>5.4522800433081748</v>
      </c>
      <c r="K260" s="3">
        <f>CRI!F260*Planck!M260</f>
        <v>2.1500679578535595</v>
      </c>
      <c r="L260" s="3">
        <f>CRI!F260*Planck!N260</f>
        <v>2.6589706439405337E-4</v>
      </c>
      <c r="M260" s="3">
        <f>CRI!G260*Planck!L260</f>
        <v>6.3525904863907661</v>
      </c>
      <c r="N260" s="3">
        <f>CRI!G260*Planck!M260</f>
        <v>2.5050989944872382</v>
      </c>
      <c r="O260" s="3">
        <f>CRI!G260*Planck!N260</f>
        <v>3.0980344887127483E-4</v>
      </c>
      <c r="P260" s="3">
        <f>CRI!H260*Planck!L260</f>
        <v>8.7114038472671567</v>
      </c>
      <c r="Q260" s="3">
        <f>CRI!H260*Planck!M260</f>
        <v>3.4352803104674772</v>
      </c>
      <c r="R260" s="3">
        <f>CRI!H260*Planck!N260</f>
        <v>4.2483817620159517E-4</v>
      </c>
      <c r="S260" s="3">
        <f>CRI!I260*Planck!L260</f>
        <v>14.984767014666655</v>
      </c>
      <c r="T260" s="3">
        <f>CRI!I260*Planck!M260</f>
        <v>5.9091365737309518</v>
      </c>
      <c r="U260" s="3">
        <f>CRI!I260*Planck!N260</f>
        <v>7.3077786323887453E-4</v>
      </c>
      <c r="V260" s="3">
        <f>CRI!J260*Planck!L260</f>
        <v>23.083959760637647</v>
      </c>
      <c r="W260" s="3">
        <f>CRI!J260*Planck!M260</f>
        <v>9.1029957792875269</v>
      </c>
      <c r="X260" s="3">
        <f>CRI!J260*Planck!N260</f>
        <v>1.125759697995959E-3</v>
      </c>
    </row>
    <row r="261" spans="1:24" x14ac:dyDescent="0.25">
      <c r="A261" s="3">
        <f>CRI!C261*Planck!L261</f>
        <v>15.600201308245323</v>
      </c>
      <c r="B261" s="3">
        <f>CRI!C261*Planck!M261</f>
        <v>6.1228546196237303</v>
      </c>
      <c r="C261" s="3">
        <f>CRI!C261*Planck!N261</f>
        <v>7.2993634450632596E-4</v>
      </c>
      <c r="D261" s="3">
        <f>CRI!D261*Planck!L261</f>
        <v>11.691503419483192</v>
      </c>
      <c r="E261" s="3">
        <f>CRI!D261*Planck!M261</f>
        <v>4.5887469211370755</v>
      </c>
      <c r="F261" s="3">
        <f>CRI!D261*Planck!N261</f>
        <v>5.470476373462044E-4</v>
      </c>
      <c r="G261" s="3">
        <f>CRI!E261*Planck!L261</f>
        <v>7.6340674694672792</v>
      </c>
      <c r="H261" s="3">
        <f>CRI!E261*Planck!M261</f>
        <v>2.9962616730619893</v>
      </c>
      <c r="I261" s="3">
        <f>CRI!E261*Planck!N261</f>
        <v>3.5719944840919323E-4</v>
      </c>
      <c r="J261" s="3">
        <f>CRI!F261*Planck!L261</f>
        <v>5.230045316644552</v>
      </c>
      <c r="K261" s="3">
        <f>CRI!F261*Planck!M261</f>
        <v>2.0527175576210821</v>
      </c>
      <c r="L261" s="3">
        <f>CRI!F261*Planck!N261</f>
        <v>2.4471480108504762E-4</v>
      </c>
      <c r="M261" s="3">
        <f>CRI!G261*Planck!L261</f>
        <v>6.0948014867246689</v>
      </c>
      <c r="N261" s="3">
        <f>CRI!G261*Planck!M261</f>
        <v>2.3921219156933509</v>
      </c>
      <c r="O261" s="3">
        <f>CRI!G261*Planck!N261</f>
        <v>2.8517690443905685E-4</v>
      </c>
      <c r="P261" s="3">
        <f>CRI!H261*Planck!L261</f>
        <v>8.4019709484984233</v>
      </c>
      <c r="Q261" s="3">
        <f>CRI!H261*Planck!M261</f>
        <v>3.2976527430301643</v>
      </c>
      <c r="R261" s="3">
        <f>CRI!H261*Planck!N261</f>
        <v>3.9312979618755342E-4</v>
      </c>
      <c r="S261" s="3">
        <f>CRI!I261*Planck!L261</f>
        <v>14.462182188419888</v>
      </c>
      <c r="T261" s="3">
        <f>CRI!I261*Planck!M261</f>
        <v>5.6761984844006248</v>
      </c>
      <c r="U261" s="3">
        <f>CRI!I261*Planck!N261</f>
        <v>6.7668821649244989E-4</v>
      </c>
      <c r="V261" s="3">
        <f>CRI!J261*Planck!L261</f>
        <v>22.296873089345752</v>
      </c>
      <c r="W261" s="3">
        <f>CRI!J261*Planck!M261</f>
        <v>8.7512019685353799</v>
      </c>
      <c r="X261" s="3">
        <f>CRI!J261*Planck!N261</f>
        <v>1.0432748728797731E-3</v>
      </c>
    </row>
    <row r="262" spans="1:24" x14ac:dyDescent="0.25">
      <c r="A262" s="3">
        <f>CRI!C262*Planck!L262</f>
        <v>14.968933258120082</v>
      </c>
      <c r="B262" s="3">
        <f>CRI!C262*Planck!M262</f>
        <v>5.8485450327551094</v>
      </c>
      <c r="C262" s="3">
        <f>CRI!C262*Planck!N262</f>
        <v>6.6840514660058406E-4</v>
      </c>
      <c r="D262" s="3">
        <f>CRI!D262*Planck!L262</f>
        <v>11.218402308746315</v>
      </c>
      <c r="E262" s="3">
        <f>CRI!D262*Planck!M262</f>
        <v>4.383166787297621</v>
      </c>
      <c r="F262" s="3">
        <f>CRI!D262*Planck!N262</f>
        <v>5.0093334711972821E-4</v>
      </c>
      <c r="G262" s="3">
        <f>CRI!E262*Planck!L262</f>
        <v>7.3019186624976005</v>
      </c>
      <c r="H262" s="3">
        <f>CRI!E262*Planck!M262</f>
        <v>2.852948796465907</v>
      </c>
      <c r="I262" s="3">
        <f>CRI!E262*Planck!N262</f>
        <v>3.2605129102467517E-4</v>
      </c>
      <c r="J262" s="3">
        <f>CRI!F262*Planck!L262</f>
        <v>5.0117714456233529</v>
      </c>
      <c r="K262" s="3">
        <f>CRI!F262*Planck!M262</f>
        <v>1.9581603103015999</v>
      </c>
      <c r="L262" s="3">
        <f>CRI!F262*Planck!N262</f>
        <v>2.237897497487543E-4</v>
      </c>
      <c r="M262" s="3">
        <f>CRI!G262*Planck!L262</f>
        <v>5.8415349299980797</v>
      </c>
      <c r="N262" s="3">
        <f>CRI!G262*Planck!M262</f>
        <v>2.2823590371727254</v>
      </c>
      <c r="O262" s="3">
        <f>CRI!G262*Planck!N262</f>
        <v>2.6084103281974014E-4</v>
      </c>
      <c r="P262" s="3">
        <f>CRI!H262*Planck!L262</f>
        <v>8.0984916074973388</v>
      </c>
      <c r="Q262" s="3">
        <f>CRI!H262*Planck!M262</f>
        <v>3.1641795742621879</v>
      </c>
      <c r="R262" s="3">
        <f>CRI!H262*Planck!N262</f>
        <v>3.6162052277282156E-4</v>
      </c>
      <c r="S262" s="3">
        <f>CRI!I262*Planck!L262</f>
        <v>13.940026537495418</v>
      </c>
      <c r="T262" s="3">
        <f>CRI!I262*Planck!M262</f>
        <v>5.4465386114349137</v>
      </c>
      <c r="U262" s="3">
        <f>CRI!I262*Planck!N262</f>
        <v>6.2246155559256169E-4</v>
      </c>
      <c r="V262" s="3">
        <f>CRI!J262*Planck!L262</f>
        <v>21.507469514992934</v>
      </c>
      <c r="W262" s="3">
        <f>CRI!J262*Planck!M262</f>
        <v>8.4032310004995807</v>
      </c>
      <c r="X262" s="3">
        <f>CRI!J262*Planck!N262</f>
        <v>9.6036925719995229E-4</v>
      </c>
    </row>
    <row r="263" spans="1:24" x14ac:dyDescent="0.25">
      <c r="A263" s="3">
        <f>CRI!C263*Planck!L263</f>
        <v>14.295950642689695</v>
      </c>
      <c r="B263" s="3">
        <f>CRI!C263*Planck!M263</f>
        <v>5.5613727085872116</v>
      </c>
      <c r="C263" s="3">
        <f>CRI!C263*Planck!N263</f>
        <v>6.0306141024810806E-4</v>
      </c>
      <c r="D263" s="3">
        <f>CRI!D263*Planck!L263</f>
        <v>10.710868563558419</v>
      </c>
      <c r="E263" s="3">
        <f>CRI!D263*Planck!M263</f>
        <v>4.1667136102696647</v>
      </c>
      <c r="F263" s="3">
        <f>CRI!D263*Planck!N263</f>
        <v>4.5182804993976867E-4</v>
      </c>
      <c r="G263" s="3">
        <f>CRI!E263*Planck!L263</f>
        <v>6.9514456229309305</v>
      </c>
      <c r="H263" s="3">
        <f>CRI!E263*Planck!M263</f>
        <v>2.7042328935547126</v>
      </c>
      <c r="I263" s="3">
        <f>CRI!E263*Planck!N263</f>
        <v>2.9324028218937934E-4</v>
      </c>
      <c r="J263" s="3">
        <f>CRI!F263*Planck!L263</f>
        <v>4.7769396049963122</v>
      </c>
      <c r="K263" s="3">
        <f>CRI!F263*Planck!M263</f>
        <v>1.8583123440888976</v>
      </c>
      <c r="L263" s="3">
        <f>CRI!F263*Planck!N263</f>
        <v>2.0151076391217268E-4</v>
      </c>
      <c r="M263" s="3">
        <f>CRI!G263*Planck!L263</f>
        <v>5.5725679001881341</v>
      </c>
      <c r="N263" s="3">
        <f>CRI!G263*Planck!M263</f>
        <v>2.167825548047964</v>
      </c>
      <c r="O263" s="3">
        <f>CRI!G263*Planck!N263</f>
        <v>2.350736051477104E-4</v>
      </c>
      <c r="P263" s="3">
        <f>CRI!H263*Planck!L263</f>
        <v>7.7756024227312235</v>
      </c>
      <c r="Q263" s="3">
        <f>CRI!H263*Planck!M263</f>
        <v>3.0248441805242638</v>
      </c>
      <c r="R263" s="3">
        <f>CRI!H263*Planck!N263</f>
        <v>3.2800657191543433E-4</v>
      </c>
      <c r="S263" s="3">
        <f>CRI!I263*Planck!L263</f>
        <v>13.373528993682443</v>
      </c>
      <c r="T263" s="3">
        <f>CRI!I263*Planck!M263</f>
        <v>5.2025346912482142</v>
      </c>
      <c r="U263" s="3">
        <f>CRI!I263*Planck!N263</f>
        <v>5.6414990905471563E-4</v>
      </c>
      <c r="V263" s="3">
        <f>CRI!J263*Planck!L263</f>
        <v>20.645127834997332</v>
      </c>
      <c r="W263" s="3">
        <f>CRI!J263*Planck!M263</f>
        <v>8.0313127385872516</v>
      </c>
      <c r="X263" s="3">
        <f>CRI!J263*Planck!N263</f>
        <v>8.708955576376779E-4</v>
      </c>
    </row>
    <row r="264" spans="1:24" x14ac:dyDescent="0.25">
      <c r="A264" s="3">
        <f>CRI!C264*Planck!L264</f>
        <v>13.637967531600484</v>
      </c>
      <c r="B264" s="3">
        <f>CRI!C264*Planck!M264</f>
        <v>5.2833365358164892</v>
      </c>
      <c r="C264" s="3">
        <f>CRI!C264*Planck!N264</f>
        <v>5.3612265531967601E-4</v>
      </c>
      <c r="D264" s="3">
        <f>CRI!D264*Planck!L264</f>
        <v>10.211843980978898</v>
      </c>
      <c r="E264" s="3">
        <f>CRI!D264*Planck!M264</f>
        <v>3.956059308526005</v>
      </c>
      <c r="F264" s="3">
        <f>CRI!D264*Planck!N264</f>
        <v>4.0143818337351348E-4</v>
      </c>
      <c r="G264" s="3">
        <f>CRI!E264*Planck!L264</f>
        <v>6.6103319343855116</v>
      </c>
      <c r="H264" s="3">
        <f>CRI!E264*Planck!M264</f>
        <v>2.5608367333247992</v>
      </c>
      <c r="I264" s="3">
        <f>CRI!E264*Planck!N264</f>
        <v>2.5985900765605578E-4</v>
      </c>
      <c r="J264" s="3">
        <f>CRI!F264*Planck!L264</f>
        <v>4.541957257752534</v>
      </c>
      <c r="K264" s="3">
        <f>CRI!F264*Planck!M264</f>
        <v>1.7595502165845602</v>
      </c>
      <c r="L264" s="3">
        <f>CRI!F264*Planck!N264</f>
        <v>1.7854905283595419E-4</v>
      </c>
      <c r="M264" s="3">
        <f>CRI!G264*Planck!L264</f>
        <v>5.3070139729398775</v>
      </c>
      <c r="N264" s="3">
        <f>CRI!G264*Planck!M264</f>
        <v>2.0559325100571924</v>
      </c>
      <c r="O264" s="3">
        <f>CRI!G264*Planck!N264</f>
        <v>2.0862422618315548E-4</v>
      </c>
      <c r="P264" s="3">
        <f>CRI!H264*Planck!L264</f>
        <v>7.457035018387316</v>
      </c>
      <c r="Q264" s="3">
        <f>CRI!H264*Planck!M264</f>
        <v>2.8888487577213886</v>
      </c>
      <c r="R264" s="3">
        <f>CRI!H264*Planck!N264</f>
        <v>2.9314378448299803E-4</v>
      </c>
      <c r="S264" s="3">
        <f>CRI!I264*Planck!L264</f>
        <v>12.812432024698726</v>
      </c>
      <c r="T264" s="3">
        <f>CRI!I264*Planck!M264</f>
        <v>4.9635248120298145</v>
      </c>
      <c r="U264" s="3">
        <f>CRI!I264*Planck!N264</f>
        <v>5.0366999791340739E-4</v>
      </c>
      <c r="V264" s="3">
        <f>CRI!J264*Planck!L264</f>
        <v>19.788660648956444</v>
      </c>
      <c r="W264" s="3">
        <f>CRI!J264*Planck!M264</f>
        <v>7.6661095987545682</v>
      </c>
      <c r="X264" s="3">
        <f>CRI!J264*Planck!N264</f>
        <v>7.7791278412682029E-4</v>
      </c>
    </row>
    <row r="265" spans="1:24" x14ac:dyDescent="0.25">
      <c r="A265" s="3">
        <f>CRI!C265*Planck!L265</f>
        <v>12.995965500344184</v>
      </c>
      <c r="B265" s="3">
        <f>CRI!C265*Planck!M265</f>
        <v>5.0146320128399564</v>
      </c>
      <c r="C265" s="3">
        <f>CRI!C265*Planck!N265</f>
        <v>4.6761818272895929E-4</v>
      </c>
      <c r="D265" s="3">
        <f>CRI!D265*Planck!L265</f>
        <v>9.7253622092376109</v>
      </c>
      <c r="E265" s="3">
        <f>CRI!D265*Planck!M265</f>
        <v>3.7526348211385483</v>
      </c>
      <c r="F265" s="3">
        <f>CRI!D265*Planck!N265</f>
        <v>3.4993600148785754E-4</v>
      </c>
      <c r="G265" s="3">
        <f>CRI!E265*Planck!L265</f>
        <v>6.2789820011640751</v>
      </c>
      <c r="H265" s="3">
        <f>CRI!E265*Planck!M265</f>
        <v>2.4228122297069321</v>
      </c>
      <c r="I265" s="3">
        <f>CRI!E265*Planck!N265</f>
        <v>2.2592905103467899E-4</v>
      </c>
      <c r="J265" s="3">
        <f>CRI!F265*Planck!L265</f>
        <v>4.3166200265001304</v>
      </c>
      <c r="K265" s="3">
        <f>CRI!F265*Planck!M265</f>
        <v>1.6656139146860871</v>
      </c>
      <c r="L265" s="3">
        <f>CRI!F265*Planck!N265</f>
        <v>1.5531974229001795E-4</v>
      </c>
      <c r="M265" s="3">
        <f>CRI!G265*Planck!L265</f>
        <v>5.0514251711980833</v>
      </c>
      <c r="N265" s="3">
        <f>CRI!G265*Planck!M265</f>
        <v>1.9491463233943334</v>
      </c>
      <c r="O265" s="3">
        <f>CRI!G265*Planck!N265</f>
        <v>1.8175935129132275E-4</v>
      </c>
      <c r="P265" s="3">
        <f>CRI!H265*Planck!L265</f>
        <v>7.1492218195906698</v>
      </c>
      <c r="Q265" s="3">
        <f>CRI!H265*Planck!M265</f>
        <v>2.7586035529614037</v>
      </c>
      <c r="R265" s="3">
        <f>CRI!H265*Planck!N265</f>
        <v>2.5724184287151836E-4</v>
      </c>
      <c r="S265" s="3">
        <f>CRI!I265*Planck!L265</f>
        <v>12.258278766843494</v>
      </c>
      <c r="T265" s="3">
        <f>CRI!I265*Planck!M265</f>
        <v>4.7299877123328544</v>
      </c>
      <c r="U265" s="3">
        <f>CRI!I265*Planck!N265</f>
        <v>4.4107488898647288E-4</v>
      </c>
      <c r="V265" s="3">
        <f>CRI!J265*Planck!L265</f>
        <v>18.940683200390758</v>
      </c>
      <c r="W265" s="3">
        <f>CRI!J265*Planck!M265</f>
        <v>7.3084647938796072</v>
      </c>
      <c r="X265" s="3">
        <f>CRI!J265*Planck!N265</f>
        <v>6.8151980378657409E-4</v>
      </c>
    </row>
    <row r="266" spans="1:24" x14ac:dyDescent="0.25">
      <c r="A266" s="3">
        <f>CRI!C266*Planck!L266</f>
        <v>12.370907280332522</v>
      </c>
      <c r="B266" s="3">
        <f>CRI!C266*Planck!M266</f>
        <v>4.7554455537427023</v>
      </c>
      <c r="C266" s="3">
        <f>CRI!C266*Planck!N266</f>
        <v>3.9758063541536228E-4</v>
      </c>
      <c r="D266" s="3">
        <f>CRI!D266*Planck!L266</f>
        <v>9.249379013144404</v>
      </c>
      <c r="E266" s="3">
        <f>CRI!D266*Planck!M266</f>
        <v>3.5555127288737007</v>
      </c>
      <c r="F266" s="3">
        <f>CRI!D266*Planck!N266</f>
        <v>2.9725984537042164E-4</v>
      </c>
      <c r="G266" s="3">
        <f>CRI!E266*Planck!L266</f>
        <v>5.9632710482135041</v>
      </c>
      <c r="H266" s="3">
        <f>CRI!E266*Planck!M266</f>
        <v>2.2923145529571252</v>
      </c>
      <c r="I266" s="3">
        <f>CRI!E266*Planck!N266</f>
        <v>1.9164973423348061E-4</v>
      </c>
      <c r="J266" s="3">
        <f>CRI!F266*Planck!L266</f>
        <v>4.0952914788329169</v>
      </c>
      <c r="K266" s="3">
        <f>CRI!F266*Planck!M266</f>
        <v>1.5742528185671514</v>
      </c>
      <c r="L266" s="3">
        <f>CRI!F266*Planck!N266</f>
        <v>1.3161593983927622E-4</v>
      </c>
      <c r="M266" s="3">
        <f>CRI!G266*Planck!L266</f>
        <v>4.8029841791268844</v>
      </c>
      <c r="N266" s="3">
        <f>CRI!G266*Planck!M266</f>
        <v>1.8462938280717232</v>
      </c>
      <c r="O266" s="3">
        <f>CRI!G266*Planck!N266</f>
        <v>1.5436002053487789E-4</v>
      </c>
      <c r="P266" s="3">
        <f>CRI!H266*Planck!L266</f>
        <v>6.8465154260997725</v>
      </c>
      <c r="Q266" s="3">
        <f>CRI!H266*Planck!M266</f>
        <v>2.6318386035791095</v>
      </c>
      <c r="R266" s="3">
        <f>CRI!H266*Planck!N266</f>
        <v>2.2003575742721599E-4</v>
      </c>
      <c r="S266" s="3">
        <f>CRI!I266*Planck!L266</f>
        <v>11.71807447928615</v>
      </c>
      <c r="T266" s="3">
        <f>CRI!I266*Planck!M266</f>
        <v>4.5044929945873227</v>
      </c>
      <c r="U266" s="3">
        <f>CRI!I266*Planck!N266</f>
        <v>3.7659966175042744E-4</v>
      </c>
      <c r="V266" s="3">
        <f>CRI!J266*Planck!L266</f>
        <v>18.10925274163089</v>
      </c>
      <c r="W266" s="3">
        <f>CRI!J266*Planck!M266</f>
        <v>6.961297460268141</v>
      </c>
      <c r="X266" s="3">
        <f>CRI!J266*Planck!N266</f>
        <v>5.8200163082310899E-4</v>
      </c>
    </row>
    <row r="267" spans="1:24" x14ac:dyDescent="0.25">
      <c r="A267" s="3">
        <f>CRI!C267*Planck!L267</f>
        <v>11.763736677330654</v>
      </c>
      <c r="B267" s="3">
        <f>CRI!C267*Planck!M267</f>
        <v>4.505954569864457</v>
      </c>
      <c r="C267" s="3">
        <f>CRI!C267*Planck!N267</f>
        <v>3.2604591677745713E-4</v>
      </c>
      <c r="D267" s="3">
        <f>CRI!D267*Planck!L267</f>
        <v>8.7901979163202437</v>
      </c>
      <c r="E267" s="3">
        <f>CRI!D267*Planck!M267</f>
        <v>3.3669771397878541</v>
      </c>
      <c r="F267" s="3">
        <f>CRI!D267*Planck!N267</f>
        <v>2.436307626474569E-4</v>
      </c>
      <c r="G267" s="3">
        <f>CRI!E267*Planck!L267</f>
        <v>5.6601571152566557</v>
      </c>
      <c r="H267" s="3">
        <f>CRI!E267*Planck!M267</f>
        <v>2.1680535291809027</v>
      </c>
      <c r="I267" s="3">
        <f>CRI!E267*Planck!N267</f>
        <v>1.5687796882640399E-4</v>
      </c>
      <c r="J267" s="3">
        <f>CRI!F267*Planck!L267</f>
        <v>3.8864673279872886</v>
      </c>
      <c r="K267" s="3">
        <f>CRI!F267*Planck!M267</f>
        <v>1.4886634831702972</v>
      </c>
      <c r="L267" s="3">
        <f>CRI!F267*Planck!N267</f>
        <v>1.0771805232780734E-4</v>
      </c>
      <c r="M267" s="3">
        <f>CRI!G267*Planck!L267</f>
        <v>4.564642834884399</v>
      </c>
      <c r="N267" s="3">
        <f>CRI!G267*Planck!M267</f>
        <v>1.74843026546847</v>
      </c>
      <c r="O267" s="3">
        <f>CRI!G267*Planck!N267</f>
        <v>1.2651449098903547E-4</v>
      </c>
      <c r="P267" s="3">
        <f>CRI!H267*Planck!L267</f>
        <v>6.5470020088913392</v>
      </c>
      <c r="Q267" s="3">
        <f>CRI!H267*Planck!M267</f>
        <v>2.5077485521862055</v>
      </c>
      <c r="R267" s="3">
        <f>CRI!H267*Planck!N267</f>
        <v>1.8145792707570231E-4</v>
      </c>
      <c r="S267" s="3">
        <f>CRI!I267*Planck!L267</f>
        <v>11.189895863802327</v>
      </c>
      <c r="T267" s="3">
        <f>CRI!I267*Planck!M267</f>
        <v>4.2861519079198489</v>
      </c>
      <c r="U267" s="3">
        <f>CRI!I267*Planck!N267</f>
        <v>3.1014123791026413E-4</v>
      </c>
      <c r="V267" s="3">
        <f>CRI!J267*Planck!L267</f>
        <v>17.293475425876327</v>
      </c>
      <c r="W267" s="3">
        <f>CRI!J267*Planck!M267</f>
        <v>6.6240529486034037</v>
      </c>
      <c r="X267" s="3">
        <f>CRI!J267*Planck!N267</f>
        <v>4.793091858613173E-4</v>
      </c>
    </row>
    <row r="268" spans="1:24" x14ac:dyDescent="0.25">
      <c r="A268" s="3">
        <f>CRI!C268*Planck!L268</f>
        <v>11.172187025080193</v>
      </c>
      <c r="B268" s="3">
        <f>CRI!C268*Planck!M268</f>
        <v>4.2651156197583049</v>
      </c>
      <c r="C268" s="3">
        <f>CRI!C268*Planck!N268</f>
        <v>2.5082487702115884E-4</v>
      </c>
      <c r="D268" s="3">
        <f>CRI!D268*Planck!L268</f>
        <v>8.3450711688778192</v>
      </c>
      <c r="E268" s="3">
        <f>CRI!D268*Planck!M268</f>
        <v>3.1858304296620026</v>
      </c>
      <c r="F268" s="3">
        <f>CRI!D268*Planck!N268</f>
        <v>1.8735377817859014E-4</v>
      </c>
      <c r="G268" s="3">
        <f>CRI!E268*Planck!L268</f>
        <v>5.3692901493343932</v>
      </c>
      <c r="H268" s="3">
        <f>CRI!E268*Planck!M268</f>
        <v>2.0497905406999881</v>
      </c>
      <c r="I268" s="3">
        <f>CRI!E268*Planck!N268</f>
        <v>1.2054502295516771E-4</v>
      </c>
      <c r="J268" s="3">
        <f>CRI!F268*Planck!L268</f>
        <v>3.6844182981357831</v>
      </c>
      <c r="K268" s="3">
        <f>CRI!F268*Planck!M268</f>
        <v>1.4065706202219115</v>
      </c>
      <c r="L268" s="3">
        <f>CRI!F268*Planck!N268</f>
        <v>8.2718250638825276E-5</v>
      </c>
      <c r="M268" s="3">
        <f>CRI!G268*Planck!L268</f>
        <v>4.3360672641140683</v>
      </c>
      <c r="N268" s="3">
        <f>CRI!G268*Planck!M268</f>
        <v>1.6553453835832852</v>
      </c>
      <c r="O268" s="3">
        <f>CRI!G268*Planck!N268</f>
        <v>9.7348311108234176E-5</v>
      </c>
      <c r="P268" s="3">
        <f>CRI!H268*Planck!L268</f>
        <v>6.2538478712136634</v>
      </c>
      <c r="Q268" s="3">
        <f>CRI!H268*Planck!M268</f>
        <v>2.3874809989509784</v>
      </c>
      <c r="R268" s="3">
        <f>CRI!H268*Planck!N268</f>
        <v>1.4040407842124748E-4</v>
      </c>
      <c r="S268" s="3">
        <f>CRI!I268*Planck!L268</f>
        <v>10.674158727887663</v>
      </c>
      <c r="T268" s="3">
        <f>CRI!I268*Planck!M268</f>
        <v>4.0749873785581672</v>
      </c>
      <c r="U268" s="3">
        <f>CRI!I268*Planck!N268</f>
        <v>2.396437281452988E-4</v>
      </c>
      <c r="V268" s="3">
        <f>CRI!J268*Planck!L268</f>
        <v>16.496877625412267</v>
      </c>
      <c r="W268" s="3">
        <f>CRI!J268*Planck!M268</f>
        <v>6.2978797507985789</v>
      </c>
      <c r="X268" s="3">
        <f>CRI!J268*Planck!N268</f>
        <v>3.7036860306207038E-4</v>
      </c>
    </row>
    <row r="269" spans="1:24" x14ac:dyDescent="0.25">
      <c r="A269" s="3">
        <f>CRI!C269*Planck!L269</f>
        <v>10.594567321925863</v>
      </c>
      <c r="B269" s="3">
        <f>CRI!C269*Planck!M269</f>
        <v>4.0320119412776352</v>
      </c>
      <c r="C269" s="3">
        <f>CRI!C269*Planck!N269</f>
        <v>1.7414836482761202E-4</v>
      </c>
      <c r="D269" s="3">
        <f>CRI!D269*Planck!L269</f>
        <v>7.9141841113187876</v>
      </c>
      <c r="E269" s="3">
        <f>CRI!D269*Planck!M269</f>
        <v>3.0119290267067287</v>
      </c>
      <c r="F269" s="3">
        <f>CRI!D269*Planck!N269</f>
        <v>1.3008952419213095E-4</v>
      </c>
      <c r="G269" s="3">
        <f>CRI!E269*Planck!L269</f>
        <v>5.0880256734681684</v>
      </c>
      <c r="H269" s="3">
        <f>CRI!E269*Planck!M269</f>
        <v>1.936367918536352</v>
      </c>
      <c r="I269" s="3">
        <f>CRI!E269*Planck!N269</f>
        <v>8.3634500995772841E-5</v>
      </c>
      <c r="J269" s="3">
        <f>CRI!F269*Planck!L269</f>
        <v>3.4915518138171118</v>
      </c>
      <c r="K269" s="3">
        <f>CRI!F269*Planck!M269</f>
        <v>1.3287922176647331</v>
      </c>
      <c r="L269" s="3">
        <f>CRI!F269*Planck!N269</f>
        <v>5.7392437143587186E-5</v>
      </c>
      <c r="M269" s="3">
        <f>CRI!G269*Planck!L269</f>
        <v>4.1146233496161253</v>
      </c>
      <c r="N269" s="3">
        <f>CRI!G269*Planck!M269</f>
        <v>1.5659167548237596</v>
      </c>
      <c r="O269" s="3">
        <f>CRI!G269*Planck!N269</f>
        <v>6.7634185186045504E-5</v>
      </c>
      <c r="P269" s="3">
        <f>CRI!H269*Planck!L269</f>
        <v>5.9697306769573384</v>
      </c>
      <c r="Q269" s="3">
        <f>CRI!H269*Planck!M269</f>
        <v>2.2719215088557294</v>
      </c>
      <c r="R269" s="3">
        <f>CRI!H269*Planck!N269</f>
        <v>9.8127540678496879E-5</v>
      </c>
      <c r="S269" s="3">
        <f>CRI!I269*Planck!L269</f>
        <v>10.173700133593698</v>
      </c>
      <c r="T269" s="3">
        <f>CRI!I269*Planck!M269</f>
        <v>3.8718410274985189</v>
      </c>
      <c r="U269" s="3">
        <f>CRI!I269*Planck!N269</f>
        <v>1.6723035388572507E-4</v>
      </c>
      <c r="V269" s="3">
        <f>CRI!J269*Planck!L269</f>
        <v>15.720212408876234</v>
      </c>
      <c r="W269" s="3">
        <f>CRI!J269*Planck!M269</f>
        <v>5.9826968130009472</v>
      </c>
      <c r="X269" s="3">
        <f>CRI!J269*Planck!N269</f>
        <v>2.5840123551651439E-4</v>
      </c>
    </row>
    <row r="270" spans="1:24" x14ac:dyDescent="0.25">
      <c r="A270" s="3">
        <f>CRI!C270*Planck!L270</f>
        <v>10.039297954581572</v>
      </c>
      <c r="B270" s="3">
        <f>CRI!C270*Planck!M270</f>
        <v>3.8095419693323462</v>
      </c>
      <c r="C270" s="3">
        <f>CRI!C270*Planck!N270</f>
        <v>1.0263189432041559E-4</v>
      </c>
      <c r="D270" s="3">
        <f>CRI!D270*Planck!L270</f>
        <v>7.4982678328624344</v>
      </c>
      <c r="E270" s="3">
        <f>CRI!D270*Planck!M270</f>
        <v>2.8453150943237144</v>
      </c>
      <c r="F270" s="3">
        <f>CRI!D270*Planck!N270</f>
        <v>7.6654905083010209E-5</v>
      </c>
      <c r="G270" s="3">
        <f>CRI!E270*Planck!L270</f>
        <v>4.8190413361024333</v>
      </c>
      <c r="H270" s="3">
        <f>CRI!E270*Planck!M270</f>
        <v>1.8286478103233863</v>
      </c>
      <c r="I270" s="3">
        <f>CRI!E270*Planck!N270</f>
        <v>4.9265132220412635E-5</v>
      </c>
      <c r="J270" s="3">
        <f>CRI!F270*Planck!L270</f>
        <v>3.3033391582348774</v>
      </c>
      <c r="K270" s="3">
        <f>CRI!F270*Planck!M270</f>
        <v>1.2534949375112203</v>
      </c>
      <c r="L270" s="3">
        <f>CRI!F270*Planck!N270</f>
        <v>3.3770086008626975E-5</v>
      </c>
      <c r="M270" s="3">
        <f>CRI!G270*Planck!L270</f>
        <v>3.9007041342179729</v>
      </c>
      <c r="N270" s="3">
        <f>CRI!G270*Planck!M270</f>
        <v>1.480172834443074</v>
      </c>
      <c r="O270" s="3">
        <f>CRI!G270*Planck!N270</f>
        <v>3.9876957162683676E-5</v>
      </c>
      <c r="P270" s="3">
        <f>CRI!H270*Planck!L270</f>
        <v>5.6927990621672588</v>
      </c>
      <c r="Q270" s="3">
        <f>CRI!H270*Planck!M270</f>
        <v>2.1602065252386349</v>
      </c>
      <c r="R270" s="3">
        <f>CRI!H270*Planck!N270</f>
        <v>5.8197570624853777E-5</v>
      </c>
      <c r="S270" s="3">
        <f>CRI!I270*Planck!L270</f>
        <v>9.6871200956064634</v>
      </c>
      <c r="T270" s="3">
        <f>CRI!I270*Planck!M270</f>
        <v>3.6759035077083424</v>
      </c>
      <c r="U270" s="3">
        <f>CRI!I270*Planck!N270</f>
        <v>9.9031574759441858E-5</v>
      </c>
      <c r="V270" s="3">
        <f>CRI!J270*Planck!L270</f>
        <v>14.960872085069163</v>
      </c>
      <c r="W270" s="3">
        <f>CRI!J270*Planck!M270</f>
        <v>5.6770971798753793</v>
      </c>
      <c r="X270" s="3">
        <f>CRI!J270*Planck!N270</f>
        <v>1.5294522084339019E-4</v>
      </c>
    </row>
    <row r="271" spans="1:24" x14ac:dyDescent="0.25">
      <c r="A271" s="3">
        <f>CRI!C271*Planck!L271</f>
        <v>9.502747503227452</v>
      </c>
      <c r="B271" s="3">
        <f>CRI!C271*Planck!M271</f>
        <v>3.5960145229873541</v>
      </c>
      <c r="C271" s="3">
        <f>CRI!C271*Planck!N271</f>
        <v>4.2517622681521172E-5</v>
      </c>
      <c r="D271" s="3">
        <f>CRI!D271*Planck!L271</f>
        <v>7.098030905543367</v>
      </c>
      <c r="E271" s="3">
        <f>CRI!D271*Planck!M271</f>
        <v>2.6860255112827116</v>
      </c>
      <c r="F271" s="3">
        <f>CRI!D271*Planck!N271</f>
        <v>3.1758330916523922E-5</v>
      </c>
      <c r="G271" s="3">
        <f>CRI!E271*Planck!L271</f>
        <v>4.5624166528492607</v>
      </c>
      <c r="H271" s="3">
        <f>CRI!E271*Planck!M271</f>
        <v>1.7265024181683342</v>
      </c>
      <c r="I271" s="3">
        <f>CRI!E271*Planck!N271</f>
        <v>2.0413370943072038E-5</v>
      </c>
      <c r="J271" s="3">
        <f>CRI!F271*Planck!L271</f>
        <v>3.1267649527393595</v>
      </c>
      <c r="K271" s="3">
        <f>CRI!F271*Planck!M271</f>
        <v>1.1832253962551147</v>
      </c>
      <c r="L271" s="3">
        <f>CRI!F271*Planck!N271</f>
        <v>1.3989913172924429E-5</v>
      </c>
      <c r="M271" s="3">
        <f>CRI!G271*Planck!L271</f>
        <v>3.6946918752828353</v>
      </c>
      <c r="N271" s="3">
        <f>CRI!G271*Planck!M271</f>
        <v>1.3981393946296088</v>
      </c>
      <c r="O271" s="3">
        <f>CRI!G271*Planck!N271</f>
        <v>1.6530957496703407E-5</v>
      </c>
      <c r="P271" s="3">
        <f>CRI!H271*Planck!L271</f>
        <v>5.419585167914879</v>
      </c>
      <c r="Q271" s="3">
        <f>CRI!H271*Planck!M271</f>
        <v>2.0508707577224032</v>
      </c>
      <c r="R271" s="3">
        <f>CRI!H271*Planck!N271</f>
        <v>2.424855308230723E-5</v>
      </c>
      <c r="S271" s="3">
        <f>CRI!I271*Planck!L271</f>
        <v>9.2113946582051494</v>
      </c>
      <c r="T271" s="3">
        <f>CRI!I271*Planck!M271</f>
        <v>3.4857612450108477</v>
      </c>
      <c r="U271" s="3">
        <f>CRI!I271*Planck!N271</f>
        <v>4.1214038604638274E-5</v>
      </c>
      <c r="V271" s="3">
        <f>CRI!J271*Planck!L271</f>
        <v>14.223508093588835</v>
      </c>
      <c r="W271" s="3">
        <f>CRI!J271*Planck!M271</f>
        <v>5.3824372009255281</v>
      </c>
      <c r="X271" s="3">
        <f>CRI!J271*Planck!N271</f>
        <v>6.3639463231594784E-5</v>
      </c>
    </row>
    <row r="272" spans="1:24" x14ac:dyDescent="0.25">
      <c r="A272" s="3">
        <f>CRI!C272*Planck!L272</f>
        <v>8.9921779106393291</v>
      </c>
      <c r="B272" s="3">
        <f>CRI!C272*Planck!M272</f>
        <v>3.3938731444035559</v>
      </c>
      <c r="C272" s="3">
        <f>CRI!C272*Planck!N272</f>
        <v>0</v>
      </c>
      <c r="D272" s="3">
        <f>CRI!D272*Planck!L272</f>
        <v>6.7141595066106987</v>
      </c>
      <c r="E272" s="3">
        <f>CRI!D272*Planck!M272</f>
        <v>2.534091947821322</v>
      </c>
      <c r="F272" s="3">
        <f>CRI!D272*Planck!N272</f>
        <v>0</v>
      </c>
      <c r="G272" s="3">
        <f>CRI!E272*Planck!L272</f>
        <v>4.3162453971068775</v>
      </c>
      <c r="H272" s="3">
        <f>CRI!E272*Planck!M272</f>
        <v>1.6290591093137068</v>
      </c>
      <c r="I272" s="3">
        <f>CRI!E272*Planck!N272</f>
        <v>0</v>
      </c>
      <c r="J272" s="3">
        <f>CRI!F272*Planck!L272</f>
        <v>2.9574274017213789</v>
      </c>
      <c r="K272" s="3">
        <f>CRI!F272*Planck!M272</f>
        <v>1.116207167492725</v>
      </c>
      <c r="L272" s="3">
        <f>CRI!F272*Planck!N272</f>
        <v>0</v>
      </c>
      <c r="M272" s="3">
        <f>CRI!G272*Planck!L272</f>
        <v>3.4969580763597388</v>
      </c>
      <c r="N272" s="3">
        <f>CRI!G272*Planck!M272</f>
        <v>1.3198395561569385</v>
      </c>
      <c r="O272" s="3">
        <f>CRI!G272*Planck!N272</f>
        <v>0</v>
      </c>
      <c r="P272" s="3">
        <f>CRI!H272*Planck!L272</f>
        <v>5.1555153354332148</v>
      </c>
      <c r="Q272" s="3">
        <f>CRI!H272*Planck!M272</f>
        <v>1.9458206027913723</v>
      </c>
      <c r="R272" s="3">
        <f>CRI!H272*Planck!N272</f>
        <v>0</v>
      </c>
      <c r="S272" s="3">
        <f>CRI!I272*Planck!L272</f>
        <v>8.7523864996889458</v>
      </c>
      <c r="T272" s="3">
        <f>CRI!I272*Planck!M272</f>
        <v>3.3033698605527944</v>
      </c>
      <c r="U272" s="3">
        <f>CRI!I272*Planck!N272</f>
        <v>0</v>
      </c>
      <c r="V272" s="3">
        <f>CRI!J272*Planck!L272</f>
        <v>13.508249483538192</v>
      </c>
      <c r="W272" s="3">
        <f>CRI!J272*Planck!M272</f>
        <v>5.0983516569262308</v>
      </c>
      <c r="X272" s="3">
        <f>CRI!J272*Planck!N272</f>
        <v>0</v>
      </c>
    </row>
    <row r="273" spans="1:24" x14ac:dyDescent="0.25">
      <c r="A273" s="3">
        <f>CRI!C273*Planck!L273</f>
        <v>8.5369202906468828</v>
      </c>
      <c r="B273" s="3">
        <f>CRI!C273*Planck!M273</f>
        <v>3.2139155746938592</v>
      </c>
      <c r="C273" s="3">
        <f>CRI!C273*Planck!N273</f>
        <v>0</v>
      </c>
      <c r="D273" s="3">
        <f>CRI!D273*Planck!L273</f>
        <v>6.3704396302204964</v>
      </c>
      <c r="E273" s="3">
        <f>CRI!D273*Planck!M273</f>
        <v>2.3982952221826621</v>
      </c>
      <c r="F273" s="3">
        <f>CRI!D273*Planck!N273</f>
        <v>0</v>
      </c>
      <c r="G273" s="3">
        <f>CRI!E273*Planck!L273</f>
        <v>4.0977217395105043</v>
      </c>
      <c r="H273" s="3">
        <f>CRI!E273*Planck!M273</f>
        <v>1.5426794758530524</v>
      </c>
      <c r="I273" s="3">
        <f>CRI!E273*Planck!N273</f>
        <v>0</v>
      </c>
      <c r="J273" s="3">
        <f>CRI!F273*Planck!L273</f>
        <v>2.8076982289238637</v>
      </c>
      <c r="K273" s="3">
        <f>CRI!F273*Planck!M273</f>
        <v>1.057021122343758</v>
      </c>
      <c r="L273" s="3">
        <f>CRI!F273*Planck!N273</f>
        <v>0</v>
      </c>
      <c r="M273" s="3">
        <f>CRI!G273*Planck!L273</f>
        <v>3.3199134463626767</v>
      </c>
      <c r="N273" s="3">
        <f>CRI!G273*Planck!M273</f>
        <v>1.2498560568253896</v>
      </c>
      <c r="O273" s="3">
        <f>CRI!G273*Planck!N273</f>
        <v>0</v>
      </c>
      <c r="P273" s="3">
        <f>CRI!H273*Planck!L273</f>
        <v>4.915368994014683</v>
      </c>
      <c r="Q273" s="3">
        <f>CRI!H273*Planck!M273</f>
        <v>1.8505011675626197</v>
      </c>
      <c r="R273" s="3">
        <f>CRI!H273*Planck!N273</f>
        <v>0</v>
      </c>
      <c r="S273" s="3">
        <f>CRI!I273*Planck!L273</f>
        <v>8.3377254838651229</v>
      </c>
      <c r="T273" s="3">
        <f>CRI!I273*Planck!M273</f>
        <v>3.1389242112843356</v>
      </c>
      <c r="U273" s="3">
        <f>CRI!I273*Planck!N273</f>
        <v>0</v>
      </c>
      <c r="V273" s="3">
        <f>CRI!J273*Planck!L273</f>
        <v>12.862293237907972</v>
      </c>
      <c r="W273" s="3">
        <f>CRI!J273*Planck!M273</f>
        <v>4.842299465872081</v>
      </c>
      <c r="X273" s="3">
        <f>CRI!J273*Planck!N273</f>
        <v>0</v>
      </c>
    </row>
    <row r="274" spans="1:24" x14ac:dyDescent="0.25">
      <c r="A274" s="3">
        <f>CRI!C274*Planck!L274</f>
        <v>8.0996926650255077</v>
      </c>
      <c r="B274" s="3">
        <f>CRI!C274*Planck!M274</f>
        <v>3.0419463102486164</v>
      </c>
      <c r="C274" s="3">
        <f>CRI!C274*Planck!N274</f>
        <v>0</v>
      </c>
      <c r="D274" s="3">
        <f>CRI!D274*Planck!L274</f>
        <v>6.0405707964056896</v>
      </c>
      <c r="E274" s="3">
        <f>CRI!D274*Planck!M274</f>
        <v>2.2686159593765236</v>
      </c>
      <c r="F274" s="3">
        <f>CRI!D274*Planck!N274</f>
        <v>0</v>
      </c>
      <c r="G274" s="3">
        <f>CRI!E274*Planck!L274</f>
        <v>3.8878524792122438</v>
      </c>
      <c r="H274" s="3">
        <f>CRI!E274*Planck!M274</f>
        <v>1.4601342289193358</v>
      </c>
      <c r="I274" s="3">
        <f>CRI!E274*Planck!N274</f>
        <v>0</v>
      </c>
      <c r="J274" s="3">
        <f>CRI!F274*Planck!L274</f>
        <v>2.6638989209417225</v>
      </c>
      <c r="K274" s="3">
        <f>CRI!F274*Planck!M274</f>
        <v>1.0004623420373226</v>
      </c>
      <c r="L274" s="3">
        <f>CRI!F274*Planck!N274</f>
        <v>0</v>
      </c>
      <c r="M274" s="3">
        <f>CRI!G274*Planck!L274</f>
        <v>3.1498804808432528</v>
      </c>
      <c r="N274" s="3">
        <f>CRI!G274*Planck!M274</f>
        <v>1.1829791206522395</v>
      </c>
      <c r="O274" s="3">
        <f>CRI!G274*Planck!N274</f>
        <v>0</v>
      </c>
      <c r="P274" s="3">
        <f>CRI!H274*Planck!L274</f>
        <v>4.6816223603847433</v>
      </c>
      <c r="Q274" s="3">
        <f>CRI!H274*Planck!M274</f>
        <v>1.7582449673237002</v>
      </c>
      <c r="R274" s="3">
        <f>CRI!H274*Planck!N274</f>
        <v>0</v>
      </c>
      <c r="S274" s="3">
        <f>CRI!I274*Planck!L274</f>
        <v>7.935898880021659</v>
      </c>
      <c r="T274" s="3">
        <f>CRI!I274*Planck!M274</f>
        <v>2.9804313959747</v>
      </c>
      <c r="U274" s="3">
        <f>CRI!I274*Planck!N274</f>
        <v>0</v>
      </c>
      <c r="V274" s="3">
        <f>CRI!J274*Planck!L274</f>
        <v>12.237735651001872</v>
      </c>
      <c r="W274" s="3">
        <f>CRI!J274*Planck!M274</f>
        <v>4.5960428807511873</v>
      </c>
      <c r="X274" s="3">
        <f>CRI!J274*Planck!N274</f>
        <v>0</v>
      </c>
    </row>
    <row r="275" spans="1:24" x14ac:dyDescent="0.25">
      <c r="A275" s="3">
        <f>CRI!C275*Planck!L275</f>
        <v>7.6794355235931082</v>
      </c>
      <c r="B275" s="3">
        <f>CRI!C275*Planck!M275</f>
        <v>2.8774787081312438</v>
      </c>
      <c r="C275" s="3">
        <f>CRI!C275*Planck!N275</f>
        <v>0</v>
      </c>
      <c r="D275" s="3">
        <f>CRI!D275*Planck!L275</f>
        <v>5.7237392769180628</v>
      </c>
      <c r="E275" s="3">
        <f>CRI!D275*Planck!M275</f>
        <v>2.1446807971271533</v>
      </c>
      <c r="F275" s="3">
        <f>CRI!D275*Planck!N275</f>
        <v>0</v>
      </c>
      <c r="G275" s="3">
        <f>CRI!E275*Planck!L275</f>
        <v>3.6861290513246918</v>
      </c>
      <c r="H275" s="3">
        <f>CRI!E275*Planck!M275</f>
        <v>1.3811897799029969</v>
      </c>
      <c r="I275" s="3">
        <f>CRI!E275*Planck!N275</f>
        <v>0</v>
      </c>
      <c r="J275" s="3">
        <f>CRI!F275*Planck!L275</f>
        <v>2.5256810166483996</v>
      </c>
      <c r="K275" s="3">
        <f>CRI!F275*Planck!M275</f>
        <v>0.94637077511872014</v>
      </c>
      <c r="L275" s="3">
        <f>CRI!F275*Planck!N275</f>
        <v>0</v>
      </c>
      <c r="M275" s="3">
        <f>CRI!G275*Planck!L275</f>
        <v>2.986447148063986</v>
      </c>
      <c r="N275" s="3">
        <f>CRI!G275*Planck!M275</f>
        <v>1.1190194976065946</v>
      </c>
      <c r="O275" s="3">
        <f>CRI!G275*Planck!N275</f>
        <v>0</v>
      </c>
      <c r="P275" s="3">
        <f>CRI!H275*Planck!L275</f>
        <v>4.4557791449114674</v>
      </c>
      <c r="Q275" s="3">
        <f>CRI!H275*Planck!M275</f>
        <v>1.6695770904290395</v>
      </c>
      <c r="R275" s="3">
        <f>CRI!H275*Planck!N275</f>
        <v>0</v>
      </c>
      <c r="S275" s="3">
        <f>CRI!I275*Planck!L275</f>
        <v>7.5480318490782929</v>
      </c>
      <c r="T275" s="3">
        <f>CRI!I275*Planck!M275</f>
        <v>2.8282418502365538</v>
      </c>
      <c r="U275" s="3">
        <f>CRI!I275*Planck!N275</f>
        <v>0</v>
      </c>
      <c r="V275" s="3">
        <f>CRI!J275*Planck!L275</f>
        <v>11.63178500640236</v>
      </c>
      <c r="W275" s="3">
        <f>CRI!J275*Planck!M275</f>
        <v>4.358421083249457</v>
      </c>
      <c r="X275" s="3">
        <f>CRI!J275*Planck!N275</f>
        <v>0</v>
      </c>
    </row>
    <row r="276" spans="1:24" x14ac:dyDescent="0.25">
      <c r="A276" s="3">
        <f>CRI!C276*Planck!L276</f>
        <v>7.2750951994657242</v>
      </c>
      <c r="B276" s="3">
        <f>CRI!C276*Planck!M276</f>
        <v>2.7200303913783501</v>
      </c>
      <c r="C276" s="3">
        <f>CRI!C276*Planck!N276</f>
        <v>0</v>
      </c>
      <c r="D276" s="3">
        <f>CRI!D276*Planck!L276</f>
        <v>5.4191375796909123</v>
      </c>
      <c r="E276" s="3">
        <f>CRI!D276*Planck!M276</f>
        <v>2.0261204159778288</v>
      </c>
      <c r="F276" s="3">
        <f>CRI!D276*Planck!N276</f>
        <v>0</v>
      </c>
      <c r="G276" s="3">
        <f>CRI!E276*Planck!L276</f>
        <v>3.4920456957435473</v>
      </c>
      <c r="H276" s="3">
        <f>CRI!E276*Planck!M276</f>
        <v>1.3056145878616079</v>
      </c>
      <c r="I276" s="3">
        <f>CRI!E276*Planck!N276</f>
        <v>0</v>
      </c>
      <c r="J276" s="3">
        <f>CRI!F276*Planck!L276</f>
        <v>2.3926979767131713</v>
      </c>
      <c r="K276" s="3">
        <f>CRI!F276*Planck!M276</f>
        <v>0.89458777316443505</v>
      </c>
      <c r="L276" s="3">
        <f>CRI!F276*Planck!N276</f>
        <v>0</v>
      </c>
      <c r="M276" s="3">
        <f>CRI!G276*Planck!L276</f>
        <v>2.8292036886811145</v>
      </c>
      <c r="N276" s="3">
        <f>CRI!G276*Planck!M276</f>
        <v>1.057789596647136</v>
      </c>
      <c r="O276" s="3">
        <f>CRI!G276*Planck!N276</f>
        <v>0</v>
      </c>
      <c r="P276" s="3">
        <f>CRI!H276*Planck!L276</f>
        <v>4.2357220939111553</v>
      </c>
      <c r="Q276" s="3">
        <f>CRI!H276*Planck!M276</f>
        <v>1.5836621389802839</v>
      </c>
      <c r="R276" s="3">
        <f>CRI!H276*Planck!N276</f>
        <v>0</v>
      </c>
      <c r="S276" s="3">
        <f>CRI!I276*Planck!L276</f>
        <v>7.1716271788511001</v>
      </c>
      <c r="T276" s="3">
        <f>CRI!I276*Planck!M276</f>
        <v>2.6813455147009688</v>
      </c>
      <c r="U276" s="3">
        <f>CRI!I276*Planck!N276</f>
        <v>0</v>
      </c>
      <c r="V276" s="3">
        <f>CRI!J276*Planck!L276</f>
        <v>11.046827888433176</v>
      </c>
      <c r="W276" s="3">
        <f>CRI!J276*Planck!M276</f>
        <v>4.1302150365085035</v>
      </c>
      <c r="X276" s="3">
        <f>CRI!J276*Planck!N276</f>
        <v>0</v>
      </c>
    </row>
    <row r="277" spans="1:24" x14ac:dyDescent="0.25">
      <c r="A277" s="3">
        <f>CRI!C277*Planck!L277</f>
        <v>6.8856238690575147</v>
      </c>
      <c r="B277" s="3">
        <f>CRI!C277*Planck!M277</f>
        <v>2.5691216630777012</v>
      </c>
      <c r="C277" s="3">
        <f>CRI!C277*Planck!N277</f>
        <v>0</v>
      </c>
      <c r="D277" s="3">
        <f>CRI!D277*Planck!L277</f>
        <v>5.1259644358539278</v>
      </c>
      <c r="E277" s="3">
        <f>CRI!D277*Planck!M277</f>
        <v>1.9125683491800665</v>
      </c>
      <c r="F277" s="3">
        <f>CRI!D277*Planck!N277</f>
        <v>0</v>
      </c>
      <c r="G277" s="3">
        <f>CRI!E277*Planck!L277</f>
        <v>3.3050994571476071</v>
      </c>
      <c r="H277" s="3">
        <f>CRI!E277*Planck!M277</f>
        <v>1.2331783982772966</v>
      </c>
      <c r="I277" s="3">
        <f>CRI!E277*Planck!N277</f>
        <v>0</v>
      </c>
      <c r="J277" s="3">
        <f>CRI!F277*Planck!L277</f>
        <v>2.2646051836011383</v>
      </c>
      <c r="K277" s="3">
        <f>CRI!F277*Planck!M277</f>
        <v>0.84495556918999937</v>
      </c>
      <c r="L277" s="3">
        <f>CRI!F277*Planck!N277</f>
        <v>0</v>
      </c>
      <c r="M277" s="3">
        <f>CRI!G277*Planck!L277</f>
        <v>2.6777426157445889</v>
      </c>
      <c r="N277" s="3">
        <f>CRI!G277*Planck!M277</f>
        <v>0.9991028689746615</v>
      </c>
      <c r="O277" s="3">
        <f>CRI!G277*Planck!N277</f>
        <v>0</v>
      </c>
      <c r="P277" s="3">
        <f>CRI!H277*Planck!L277</f>
        <v>4.0242646168047251</v>
      </c>
      <c r="Q277" s="3">
        <f>CRI!H277*Planck!M277</f>
        <v>1.5015088830876342</v>
      </c>
      <c r="R277" s="3">
        <f>CRI!H277*Planck!N277</f>
        <v>0</v>
      </c>
      <c r="S277" s="3">
        <f>CRI!I277*Planck!L277</f>
        <v>6.8091169371790983</v>
      </c>
      <c r="T277" s="3">
        <f>CRI!I277*Planck!M277</f>
        <v>2.5405758668212823</v>
      </c>
      <c r="U277" s="3">
        <f>CRI!I277*Planck!N277</f>
        <v>0</v>
      </c>
      <c r="V277" s="3">
        <f>CRI!J277*Planck!L277</f>
        <v>10.481449667343107</v>
      </c>
      <c r="W277" s="3">
        <f>CRI!J277*Planck!M277</f>
        <v>3.9107740871293895</v>
      </c>
      <c r="X277" s="3">
        <f>CRI!J277*Planck!N277</f>
        <v>0</v>
      </c>
    </row>
    <row r="278" spans="1:24" x14ac:dyDescent="0.25">
      <c r="A278" s="3">
        <f>CRI!C278*Planck!L278</f>
        <v>6.5120645375315638</v>
      </c>
      <c r="B278" s="3">
        <f>CRI!C278*Planck!M278</f>
        <v>2.4250198812814769</v>
      </c>
      <c r="C278" s="3">
        <f>CRI!C278*Planck!N278</f>
        <v>0</v>
      </c>
      <c r="D278" s="3">
        <f>CRI!D278*Planck!L278</f>
        <v>4.8438995937915292</v>
      </c>
      <c r="E278" s="3">
        <f>CRI!D278*Planck!M278</f>
        <v>1.8038139441302787</v>
      </c>
      <c r="F278" s="3">
        <f>CRI!D278*Planck!N278</f>
        <v>0</v>
      </c>
      <c r="G278" s="3">
        <f>CRI!E278*Planck!L278</f>
        <v>3.1279901200051632</v>
      </c>
      <c r="H278" s="3">
        <f>CRI!E278*Planck!M278</f>
        <v>1.1648284788559329</v>
      </c>
      <c r="I278" s="3">
        <f>CRI!E278*Planck!N278</f>
        <v>0</v>
      </c>
      <c r="J278" s="3">
        <f>CRI!F278*Planck!L278</f>
        <v>2.1412698323809627</v>
      </c>
      <c r="K278" s="3">
        <f>CRI!F278*Planck!M278</f>
        <v>0.79738489764420928</v>
      </c>
      <c r="L278" s="3">
        <f>CRI!F278*Planck!N278</f>
        <v>0</v>
      </c>
      <c r="M278" s="3">
        <f>CRI!G278*Planck!L278</f>
        <v>2.5319068963964084</v>
      </c>
      <c r="N278" s="3">
        <f>CRI!G278*Planck!M278</f>
        <v>0.94285376410632848</v>
      </c>
      <c r="O278" s="3">
        <f>CRI!G278*Planck!N278</f>
        <v>0</v>
      </c>
      <c r="P278" s="3">
        <f>CRI!H278*Planck!L278</f>
        <v>3.8195624037065827</v>
      </c>
      <c r="Q278" s="3">
        <f>CRI!H278*Planck!M278</f>
        <v>1.4223622498518329</v>
      </c>
      <c r="R278" s="3">
        <f>CRI!H278*Planck!N278</f>
        <v>0</v>
      </c>
      <c r="S278" s="3">
        <f>CRI!I278*Planck!L278</f>
        <v>6.4585327917220399</v>
      </c>
      <c r="T278" s="3">
        <f>CRI!I278*Planck!M278</f>
        <v>2.4050852588403719</v>
      </c>
      <c r="U278" s="3">
        <f>CRI!I278*Planck!N278</f>
        <v>0</v>
      </c>
      <c r="V278" s="3">
        <f>CRI!J278*Planck!L278</f>
        <v>9.9352026614595079</v>
      </c>
      <c r="W278" s="3">
        <f>CRI!J278*Planck!M278</f>
        <v>3.699758170353233</v>
      </c>
      <c r="X278" s="3">
        <f>CRI!J278*Planck!N278</f>
        <v>0</v>
      </c>
    </row>
    <row r="279" spans="1:24" x14ac:dyDescent="0.25">
      <c r="A279" s="3">
        <f>CRI!C279*Planck!L279</f>
        <v>6.1556315435776883</v>
      </c>
      <c r="B279" s="3">
        <f>CRI!C279*Planck!M279</f>
        <v>2.2880754708449427</v>
      </c>
      <c r="C279" s="3">
        <f>CRI!C279*Planck!N279</f>
        <v>0</v>
      </c>
      <c r="D279" s="3">
        <f>CRI!D279*Planck!L279</f>
        <v>4.5729891529331583</v>
      </c>
      <c r="E279" s="3">
        <f>CRI!D279*Planck!M279</f>
        <v>1.6998002942822332</v>
      </c>
      <c r="F279" s="3">
        <f>CRI!D279*Planck!N279</f>
        <v>0</v>
      </c>
      <c r="G279" s="3">
        <f>CRI!E279*Planck!L279</f>
        <v>2.9616459935463699</v>
      </c>
      <c r="H279" s="3">
        <f>CRI!E279*Planck!M279</f>
        <v>1.1008569150357439</v>
      </c>
      <c r="I279" s="3">
        <f>CRI!E279*Planck!N279</f>
        <v>0</v>
      </c>
      <c r="J279" s="3">
        <f>CRI!F279*Planck!L279</f>
        <v>2.0227208446924907</v>
      </c>
      <c r="K279" s="3">
        <f>CRI!F279*Planck!M279</f>
        <v>0.75185428438066493</v>
      </c>
      <c r="L279" s="3">
        <f>CRI!F279*Planck!N279</f>
        <v>0</v>
      </c>
      <c r="M279" s="3">
        <f>CRI!G279*Planck!L279</f>
        <v>2.3917307285215261</v>
      </c>
      <c r="N279" s="3">
        <f>CRI!G279*Planck!M279</f>
        <v>0.88901689031497544</v>
      </c>
      <c r="O279" s="3">
        <f>CRI!G279*Planck!N279</f>
        <v>0</v>
      </c>
      <c r="P279" s="3">
        <f>CRI!H279*Planck!L279</f>
        <v>3.6217636746183115</v>
      </c>
      <c r="Q279" s="3">
        <f>CRI!H279*Planck!M279</f>
        <v>1.3462255767626774</v>
      </c>
      <c r="R279" s="3">
        <f>CRI!H279*Planck!N279</f>
        <v>0</v>
      </c>
      <c r="S279" s="3">
        <f>CRI!I279*Planck!L279</f>
        <v>6.1214639617416662</v>
      </c>
      <c r="T279" s="3">
        <f>CRI!I279*Planck!M279</f>
        <v>2.2753752295547289</v>
      </c>
      <c r="U279" s="3">
        <f>CRI!I279*Planck!N279</f>
        <v>0</v>
      </c>
      <c r="V279" s="3">
        <f>CRI!J279*Planck!L279</f>
        <v>9.4070186310935231</v>
      </c>
      <c r="W279" s="3">
        <f>CRI!J279*Planck!M279</f>
        <v>3.4966304320217012</v>
      </c>
      <c r="X279" s="3">
        <f>CRI!J279*Planck!N279</f>
        <v>0</v>
      </c>
    </row>
    <row r="280" spans="1:24" x14ac:dyDescent="0.25">
      <c r="A280" s="3">
        <f>CRI!C280*Planck!L280</f>
        <v>5.8117081477273995</v>
      </c>
      <c r="B280" s="3">
        <f>CRI!C280*Planck!M280</f>
        <v>2.1565113493434254</v>
      </c>
      <c r="C280" s="3">
        <f>CRI!C280*Planck!N280</f>
        <v>0</v>
      </c>
      <c r="D280" s="3">
        <f>CRI!D280*Planck!L280</f>
        <v>4.3129942401243726</v>
      </c>
      <c r="E280" s="3">
        <f>CRI!D280*Planck!M280</f>
        <v>1.6003936866854003</v>
      </c>
      <c r="F280" s="3">
        <f>CRI!D280*Planck!N280</f>
        <v>0</v>
      </c>
      <c r="G280" s="3">
        <f>CRI!E280*Planck!L280</f>
        <v>2.8039621644827712</v>
      </c>
      <c r="H280" s="3">
        <f>CRI!E280*Planck!M280</f>
        <v>1.0404473309970277</v>
      </c>
      <c r="I280" s="3">
        <f>CRI!E280*Planck!N280</f>
        <v>0</v>
      </c>
      <c r="J280" s="3">
        <f>CRI!F280*Planck!L280</f>
        <v>1.9088610871363851</v>
      </c>
      <c r="K280" s="3">
        <f>CRI!F280*Planck!M280</f>
        <v>0.70830821061435179</v>
      </c>
      <c r="L280" s="3">
        <f>CRI!F280*Planck!N280</f>
        <v>0</v>
      </c>
      <c r="M280" s="3">
        <f>CRI!G280*Planck!L280</f>
        <v>2.2570992584382932</v>
      </c>
      <c r="N280" s="3">
        <f>CRI!G280*Planck!M280</f>
        <v>0.83752660038859161</v>
      </c>
      <c r="O280" s="3">
        <f>CRI!G280*Planck!N280</f>
        <v>0</v>
      </c>
      <c r="P280" s="3">
        <f>CRI!H280*Planck!L280</f>
        <v>3.430790872826206</v>
      </c>
      <c r="Q280" s="3">
        <f>CRI!H280*Planck!M280</f>
        <v>1.2730404325906595</v>
      </c>
      <c r="R280" s="3">
        <f>CRI!H280*Planck!N280</f>
        <v>0</v>
      </c>
      <c r="S280" s="3">
        <f>CRI!I280*Planck!L280</f>
        <v>5.7962308956695372</v>
      </c>
      <c r="T280" s="3">
        <f>CRI!I280*Planck!M280</f>
        <v>2.1507683097979036</v>
      </c>
      <c r="U280" s="3">
        <f>CRI!I280*Planck!N280</f>
        <v>0</v>
      </c>
      <c r="V280" s="3">
        <f>CRI!J280*Planck!L280</f>
        <v>8.8981301622661633</v>
      </c>
      <c r="W280" s="3">
        <f>CRI!J280*Planck!M280</f>
        <v>3.3017691520462251</v>
      </c>
      <c r="X280" s="3">
        <f>CRI!J280*Planck!N280</f>
        <v>0</v>
      </c>
    </row>
    <row r="281" spans="1:24" x14ac:dyDescent="0.25">
      <c r="A281" s="3">
        <f>CRI!C281*Planck!L281</f>
        <v>5.482678514218212</v>
      </c>
      <c r="B281" s="3">
        <f>CRI!C281*Planck!M281</f>
        <v>2.0311565512955565</v>
      </c>
      <c r="C281" s="3">
        <f>CRI!C281*Planck!N281</f>
        <v>0</v>
      </c>
      <c r="D281" s="3">
        <f>CRI!D281*Planck!L281</f>
        <v>4.0636752261071774</v>
      </c>
      <c r="E281" s="3">
        <f>CRI!D281*Planck!M281</f>
        <v>1.5054613427433465</v>
      </c>
      <c r="F281" s="3">
        <f>CRI!D281*Planck!N281</f>
        <v>0</v>
      </c>
      <c r="G281" s="3">
        <f>CRI!E281*Planck!L281</f>
        <v>2.653183525842568</v>
      </c>
      <c r="H281" s="3">
        <f>CRI!E281*Planck!M281</f>
        <v>0.98291940450807369</v>
      </c>
      <c r="I281" s="3">
        <f>CRI!E281*Planck!N281</f>
        <v>0</v>
      </c>
      <c r="J281" s="3">
        <f>CRI!F281*Planck!L281</f>
        <v>1.7995928589582952</v>
      </c>
      <c r="K281" s="3">
        <f>CRI!F281*Planck!M281</f>
        <v>0.66669143843810674</v>
      </c>
      <c r="L281" s="3">
        <f>CRI!F281*Planck!N281</f>
        <v>0</v>
      </c>
      <c r="M281" s="3">
        <f>CRI!G281*Planck!L281</f>
        <v>2.1278969616060923</v>
      </c>
      <c r="N281" s="3">
        <f>CRI!G281*Planck!M281</f>
        <v>0.78831757923424783</v>
      </c>
      <c r="O281" s="3">
        <f>CRI!G281*Planck!N281</f>
        <v>0</v>
      </c>
      <c r="P281" s="3">
        <f>CRI!H281*Planck!L281</f>
        <v>3.2465627928504386</v>
      </c>
      <c r="Q281" s="3">
        <f>CRI!H281*Planck!M281</f>
        <v>1.2027473923173955</v>
      </c>
      <c r="R281" s="3">
        <f>CRI!H281*Planck!N281</f>
        <v>0</v>
      </c>
      <c r="S281" s="3">
        <f>CRI!I281*Planck!L281</f>
        <v>5.4802466319763763</v>
      </c>
      <c r="T281" s="3">
        <f>CRI!I281*Planck!M281</f>
        <v>2.0302556169192889</v>
      </c>
      <c r="U281" s="3">
        <f>CRI!I281*Planck!N281</f>
        <v>0</v>
      </c>
      <c r="V281" s="3">
        <f>CRI!J281*Planck!L281</f>
        <v>8.4082328511463604</v>
      </c>
      <c r="W281" s="3">
        <f>CRI!J281*Planck!M281</f>
        <v>3.1149806059456138</v>
      </c>
      <c r="X281" s="3">
        <f>CRI!J281*Planck!N281</f>
        <v>0</v>
      </c>
    </row>
    <row r="282" spans="1:24" x14ac:dyDescent="0.25">
      <c r="A282" s="3">
        <f>CRI!C282*Planck!L282</f>
        <v>5.1646140053142675</v>
      </c>
      <c r="B282" s="3">
        <f>CRI!C282*Planck!M282</f>
        <v>1.9105000262229856</v>
      </c>
      <c r="C282" s="3">
        <f>CRI!C282*Planck!N282</f>
        <v>0</v>
      </c>
      <c r="D282" s="3">
        <f>CRI!D282*Planck!L282</f>
        <v>3.8247917467294132</v>
      </c>
      <c r="E282" s="3">
        <f>CRI!D282*Planck!M282</f>
        <v>1.4148714163159142</v>
      </c>
      <c r="F282" s="3">
        <f>CRI!D282*Planck!N282</f>
        <v>0</v>
      </c>
      <c r="G282" s="3">
        <f>CRI!E282*Planck!L282</f>
        <v>2.5078724327357529</v>
      </c>
      <c r="H282" s="3">
        <f>CRI!E282*Planck!M282</f>
        <v>0.92771509033887778</v>
      </c>
      <c r="I282" s="3">
        <f>CRI!E282*Planck!N282</f>
        <v>0</v>
      </c>
      <c r="J282" s="3">
        <f>CRI!F282*Planck!L282</f>
        <v>1.6948178997483625</v>
      </c>
      <c r="K282" s="3">
        <f>CRI!F282*Planck!M282</f>
        <v>0.62694901082262056</v>
      </c>
      <c r="L282" s="3">
        <f>CRI!F282*Planck!N282</f>
        <v>0</v>
      </c>
      <c r="M282" s="3">
        <f>CRI!G282*Planck!L282</f>
        <v>2.0040076517294825</v>
      </c>
      <c r="N282" s="3">
        <f>CRI!G282*Planck!M282</f>
        <v>0.7413248438780986</v>
      </c>
      <c r="O282" s="3">
        <f>CRI!G282*Planck!N282</f>
        <v>0</v>
      </c>
      <c r="P282" s="3">
        <f>CRI!H282*Planck!L282</f>
        <v>3.0689945752200081</v>
      </c>
      <c r="Q282" s="3">
        <f>CRI!H282*Planck!M282</f>
        <v>1.1352860466247454</v>
      </c>
      <c r="R282" s="3">
        <f>CRI!H282*Planck!N282</f>
        <v>0</v>
      </c>
      <c r="S282" s="3">
        <f>CRI!I282*Planck!L282</f>
        <v>5.176065477609864</v>
      </c>
      <c r="T282" s="3">
        <f>CRI!I282*Planck!M282</f>
        <v>1.9147361681880035</v>
      </c>
      <c r="U282" s="3">
        <f>CRI!I282*Planck!N282</f>
        <v>0</v>
      </c>
      <c r="V282" s="3">
        <f>CRI!J282*Planck!L282</f>
        <v>7.9358703008487517</v>
      </c>
      <c r="W282" s="3">
        <f>CRI!J282*Planck!M282</f>
        <v>2.9356463817572704</v>
      </c>
      <c r="X282" s="3">
        <f>CRI!J282*Planck!N282</f>
        <v>0</v>
      </c>
    </row>
    <row r="283" spans="1:24" x14ac:dyDescent="0.25">
      <c r="A283" s="3">
        <f>CRI!C283*Planck!L283</f>
        <v>4.8681871286010887</v>
      </c>
      <c r="B283" s="3">
        <f>CRI!C283*Planck!M283</f>
        <v>1.7984258580022947</v>
      </c>
      <c r="C283" s="3">
        <f>CRI!C283*Planck!N283</f>
        <v>0</v>
      </c>
      <c r="D283" s="3">
        <f>CRI!D283*Planck!L283</f>
        <v>3.600947286255705</v>
      </c>
      <c r="E283" s="3">
        <f>CRI!D283*Planck!M283</f>
        <v>1.3302768652540256</v>
      </c>
      <c r="F283" s="3">
        <f>CRI!D283*Planck!N283</f>
        <v>0</v>
      </c>
      <c r="G283" s="3">
        <f>CRI!E283*Planck!L283</f>
        <v>2.3725665872871824</v>
      </c>
      <c r="H283" s="3">
        <f>CRI!E283*Planck!M283</f>
        <v>0.87648337824590761</v>
      </c>
      <c r="I283" s="3">
        <f>CRI!E283*Planck!N283</f>
        <v>0</v>
      </c>
      <c r="J283" s="3">
        <f>CRI!F283*Planck!L283</f>
        <v>1.5986219816980514</v>
      </c>
      <c r="K283" s="3">
        <f>CRI!F283*Planck!M283</f>
        <v>0.59056955558789326</v>
      </c>
      <c r="L283" s="3">
        <f>CRI!F283*Planck!N283</f>
        <v>0</v>
      </c>
      <c r="M283" s="3">
        <f>CRI!G283*Planck!L283</f>
        <v>1.8900655570245024</v>
      </c>
      <c r="N283" s="3">
        <f>CRI!G283*Planck!M283</f>
        <v>0.69823584863902832</v>
      </c>
      <c r="O283" s="3">
        <f>CRI!G283*Planck!N283</f>
        <v>0</v>
      </c>
      <c r="P283" s="3">
        <f>CRI!H283*Planck!L283</f>
        <v>2.9036415467709373</v>
      </c>
      <c r="Q283" s="3">
        <f>CRI!H283*Planck!M283</f>
        <v>1.0726752900279761</v>
      </c>
      <c r="R283" s="3">
        <f>CRI!H283*Planck!N283</f>
        <v>0</v>
      </c>
      <c r="S283" s="3">
        <f>CRI!I283*Planck!L283</f>
        <v>4.8908549622375901</v>
      </c>
      <c r="T283" s="3">
        <f>CRI!I283*Planck!M283</f>
        <v>1.8067999030173829</v>
      </c>
      <c r="U283" s="3">
        <f>CRI!I283*Planck!N283</f>
        <v>0</v>
      </c>
      <c r="V283" s="3">
        <f>CRI!J283*Planck!L283</f>
        <v>7.4965764097859333</v>
      </c>
      <c r="W283" s="3">
        <f>CRI!J283*Planck!M283</f>
        <v>2.7694163157041989</v>
      </c>
      <c r="X283" s="3">
        <f>CRI!J283*Planck!N283</f>
        <v>0</v>
      </c>
    </row>
    <row r="284" spans="1:24" x14ac:dyDescent="0.25">
      <c r="A284" s="3">
        <f>CRI!C284*Planck!L284</f>
        <v>4.5839284146583283</v>
      </c>
      <c r="B284" s="3">
        <f>CRI!C284*Planck!M284</f>
        <v>1.6913495245163559</v>
      </c>
      <c r="C284" s="3">
        <f>CRI!C284*Planck!N284</f>
        <v>0</v>
      </c>
      <c r="D284" s="3">
        <f>CRI!D284*Planck!L284</f>
        <v>3.3856021173452087</v>
      </c>
      <c r="E284" s="3">
        <f>CRI!D284*Planck!M284</f>
        <v>1.2491985069099738</v>
      </c>
      <c r="F284" s="3">
        <f>CRI!D284*Planck!N284</f>
        <v>0</v>
      </c>
      <c r="G284" s="3">
        <f>CRI!E284*Planck!L284</f>
        <v>2.2441937781741883</v>
      </c>
      <c r="H284" s="3">
        <f>CRI!E284*Planck!M284</f>
        <v>0.82804872508472582</v>
      </c>
      <c r="I284" s="3">
        <f>CRI!E284*Planck!N284</f>
        <v>0</v>
      </c>
      <c r="J284" s="3">
        <f>CRI!F284*Planck!L284</f>
        <v>1.5062931065462621</v>
      </c>
      <c r="K284" s="3">
        <f>CRI!F284*Planck!M284</f>
        <v>0.55578270406501984</v>
      </c>
      <c r="L284" s="3">
        <f>CRI!F284*Planck!N284</f>
        <v>0</v>
      </c>
      <c r="M284" s="3">
        <f>CRI!G284*Planck!L284</f>
        <v>1.7837681524889946</v>
      </c>
      <c r="N284" s="3">
        <f>CRI!G284*Planck!M284</f>
        <v>0.65816372849804972</v>
      </c>
      <c r="O284" s="3">
        <f>CRI!G284*Planck!N284</f>
        <v>0</v>
      </c>
      <c r="P284" s="3">
        <f>CRI!H284*Planck!L284</f>
        <v>2.7442586961369151</v>
      </c>
      <c r="Q284" s="3">
        <f>CRI!H284*Planck!M284</f>
        <v>1.012559582304692</v>
      </c>
      <c r="R284" s="3">
        <f>CRI!H284*Planck!N284</f>
        <v>0</v>
      </c>
      <c r="S284" s="3">
        <f>CRI!I284*Planck!L284</f>
        <v>4.615436570058419</v>
      </c>
      <c r="T284" s="3">
        <f>CRI!I284*Planck!M284</f>
        <v>1.7029752086094838</v>
      </c>
      <c r="U284" s="3">
        <f>CRI!I284*Planck!N284</f>
        <v>0</v>
      </c>
      <c r="V284" s="3">
        <f>CRI!J284*Planck!L284</f>
        <v>7.0740890833751582</v>
      </c>
      <c r="W284" s="3">
        <f>CRI!J284*Planck!M284</f>
        <v>2.6101535899409836</v>
      </c>
      <c r="X284" s="3">
        <f>CRI!J284*Planck!N284</f>
        <v>0</v>
      </c>
    </row>
    <row r="285" spans="1:24" x14ac:dyDescent="0.25">
      <c r="A285" s="3">
        <f>CRI!C285*Planck!L285</f>
        <v>4.3118574869856925</v>
      </c>
      <c r="B285" s="3">
        <f>CRI!C285*Planck!M285</f>
        <v>1.5891921699739333</v>
      </c>
      <c r="C285" s="3">
        <f>CRI!C285*Planck!N285</f>
        <v>0</v>
      </c>
      <c r="D285" s="3">
        <f>CRI!D285*Planck!L285</f>
        <v>3.1798753884067432</v>
      </c>
      <c r="E285" s="3">
        <f>CRI!D285*Planck!M285</f>
        <v>1.1719851790096014</v>
      </c>
      <c r="F285" s="3">
        <f>CRI!D285*Planck!N285</f>
        <v>0</v>
      </c>
      <c r="G285" s="3">
        <f>CRI!E285*Planck!L285</f>
        <v>2.1205543029122538</v>
      </c>
      <c r="H285" s="3">
        <f>CRI!E285*Planck!M285</f>
        <v>0.7815583665193313</v>
      </c>
      <c r="I285" s="3">
        <f>CRI!E285*Planck!N285</f>
        <v>0</v>
      </c>
      <c r="J285" s="3">
        <f>CRI!F285*Planck!L285</f>
        <v>1.4197579530318742</v>
      </c>
      <c r="K285" s="3">
        <f>CRI!F285*Planck!M285</f>
        <v>0.52327059255239261</v>
      </c>
      <c r="L285" s="3">
        <f>CRI!F285*Planck!N285</f>
        <v>0</v>
      </c>
      <c r="M285" s="3">
        <f>CRI!G285*Planck!L285</f>
        <v>1.6826760924822213</v>
      </c>
      <c r="N285" s="3">
        <f>CRI!G285*Planck!M285</f>
        <v>0.62017255413616912</v>
      </c>
      <c r="O285" s="3">
        <f>CRI!G285*Planck!N285</f>
        <v>0</v>
      </c>
      <c r="P285" s="3">
        <f>CRI!H285*Planck!L285</f>
        <v>2.590938756037966</v>
      </c>
      <c r="Q285" s="3">
        <f>CRI!H285*Planck!M285</f>
        <v>0.95492478506194223</v>
      </c>
      <c r="R285" s="3">
        <f>CRI!H285*Planck!N285</f>
        <v>0</v>
      </c>
      <c r="S285" s="3">
        <f>CRI!I285*Planck!L285</f>
        <v>4.3510561914128347</v>
      </c>
      <c r="T285" s="3">
        <f>CRI!I285*Planck!M285</f>
        <v>1.603639371519151</v>
      </c>
      <c r="U285" s="3">
        <f>CRI!I285*Planck!N285</f>
        <v>0</v>
      </c>
      <c r="V285" s="3">
        <f>CRI!J285*Planck!L285</f>
        <v>6.6676040164608024</v>
      </c>
      <c r="W285" s="3">
        <f>CRI!J285*Planck!M285</f>
        <v>2.4574337457645701</v>
      </c>
      <c r="X285" s="3">
        <f>CRI!J285*Planck!N285</f>
        <v>0</v>
      </c>
    </row>
    <row r="286" spans="1:24" x14ac:dyDescent="0.25">
      <c r="A286" s="3">
        <f>CRI!C286*Planck!L286</f>
        <v>4.0519908371156266</v>
      </c>
      <c r="B286" s="3">
        <f>CRI!C286*Planck!M286</f>
        <v>1.4918751010134603</v>
      </c>
      <c r="C286" s="3">
        <f>CRI!C286*Planck!N286</f>
        <v>0</v>
      </c>
      <c r="D286" s="3">
        <f>CRI!D286*Planck!L286</f>
        <v>2.984637153192486</v>
      </c>
      <c r="E286" s="3">
        <f>CRI!D286*Planck!M286</f>
        <v>1.0988933670879635</v>
      </c>
      <c r="F286" s="3">
        <f>CRI!D286*Planck!N286</f>
        <v>0</v>
      </c>
      <c r="G286" s="3">
        <f>CRI!E286*Planck!L286</f>
        <v>2.0026358261487207</v>
      </c>
      <c r="H286" s="3">
        <f>CRI!E286*Planck!M286</f>
        <v>0.73733694016829332</v>
      </c>
      <c r="I286" s="3">
        <f>CRI!E286*Planck!N286</f>
        <v>0</v>
      </c>
      <c r="J286" s="3">
        <f>CRI!F286*Planck!L286</f>
        <v>1.3359889966277021</v>
      </c>
      <c r="K286" s="3">
        <f>CRI!F286*Planck!M286</f>
        <v>0.49188875281752004</v>
      </c>
      <c r="L286" s="3">
        <f>CRI!F286*Planck!N286</f>
        <v>0</v>
      </c>
      <c r="M286" s="3">
        <f>CRI!G286*Planck!L286</f>
        <v>1.585756946232612</v>
      </c>
      <c r="N286" s="3">
        <f>CRI!G286*Planck!M286</f>
        <v>0.58384912489772889</v>
      </c>
      <c r="O286" s="3">
        <f>CRI!G286*Planck!N286</f>
        <v>0</v>
      </c>
      <c r="P286" s="3">
        <f>CRI!H286*Planck!L286</f>
        <v>2.4437727443358104</v>
      </c>
      <c r="Q286" s="3">
        <f>CRI!H286*Planck!M286</f>
        <v>0.89975615848261914</v>
      </c>
      <c r="R286" s="3">
        <f>CRI!H286*Planck!N286</f>
        <v>0</v>
      </c>
      <c r="S286" s="3">
        <f>CRI!I286*Planck!L286</f>
        <v>4.0969131302100346</v>
      </c>
      <c r="T286" s="3">
        <f>CRI!I286*Planck!M286</f>
        <v>1.5084147362796849</v>
      </c>
      <c r="U286" s="3">
        <f>CRI!I286*Planck!N286</f>
        <v>0</v>
      </c>
      <c r="V286" s="3">
        <f>CRI!J286*Planck!L286</f>
        <v>6.2783396828745008</v>
      </c>
      <c r="W286" s="3">
        <f>CRI!J286*Planck!M286</f>
        <v>2.3115794248075523</v>
      </c>
      <c r="X286" s="3">
        <f>CRI!J286*Planck!N286</f>
        <v>0</v>
      </c>
    </row>
    <row r="287" spans="1:24" x14ac:dyDescent="0.25">
      <c r="A287" s="3">
        <f>CRI!C287*Planck!L287</f>
        <v>3.8043418176846875</v>
      </c>
      <c r="B287" s="3">
        <f>CRI!C287*Planck!M287</f>
        <v>1.3993197873959025</v>
      </c>
      <c r="C287" s="3">
        <f>CRI!C287*Planck!N287</f>
        <v>0</v>
      </c>
      <c r="D287" s="3">
        <f>CRI!D287*Planck!L287</f>
        <v>2.8005354400694373</v>
      </c>
      <c r="E287" s="3">
        <f>CRI!D287*Planck!M287</f>
        <v>1.0300979366195999</v>
      </c>
      <c r="F287" s="3">
        <f>CRI!D287*Planck!N287</f>
        <v>0</v>
      </c>
      <c r="G287" s="3">
        <f>CRI!E287*Planck!L287</f>
        <v>1.889517887275765</v>
      </c>
      <c r="H287" s="3">
        <f>CRI!E287*Planck!M287</f>
        <v>0.69500583675539274</v>
      </c>
      <c r="I287" s="3">
        <f>CRI!E287*Planck!N287</f>
        <v>0</v>
      </c>
      <c r="J287" s="3">
        <f>CRI!F287*Planck!L287</f>
        <v>1.2568668089468258</v>
      </c>
      <c r="K287" s="3">
        <f>CRI!F287*Planck!M287</f>
        <v>0.46230298962747102</v>
      </c>
      <c r="L287" s="3">
        <f>CRI!F287*Planck!N287</f>
        <v>0</v>
      </c>
      <c r="M287" s="3">
        <f>CRI!G287*Planck!L287</f>
        <v>1.4930565448562962</v>
      </c>
      <c r="N287" s="3">
        <f>CRI!G287*Planck!M287</f>
        <v>0.5491787192218951</v>
      </c>
      <c r="O287" s="3">
        <f>CRI!G287*Planck!N287</f>
        <v>0</v>
      </c>
      <c r="P287" s="3">
        <f>CRI!H287*Planck!L287</f>
        <v>2.3028499251173384</v>
      </c>
      <c r="Q287" s="3">
        <f>CRI!H287*Planck!M287</f>
        <v>0.847038363545635</v>
      </c>
      <c r="R287" s="3">
        <f>CRI!H287*Planck!N287</f>
        <v>0</v>
      </c>
      <c r="S287" s="3">
        <f>CRI!I287*Planck!L287</f>
        <v>3.8549539039510026</v>
      </c>
      <c r="T287" s="3">
        <f>CRI!I287*Planck!M287</f>
        <v>1.4179360151661362</v>
      </c>
      <c r="U287" s="3">
        <f>CRI!I287*Planck!N287</f>
        <v>0</v>
      </c>
      <c r="V287" s="3">
        <f>CRI!J287*Planck!L287</f>
        <v>5.9047433977367652</v>
      </c>
      <c r="W287" s="3">
        <f>CRI!J287*Planck!M287</f>
        <v>2.1718932398606023</v>
      </c>
      <c r="X287" s="3">
        <f>CRI!J287*Planck!N287</f>
        <v>0</v>
      </c>
    </row>
    <row r="288" spans="1:24" x14ac:dyDescent="0.25">
      <c r="A288" s="3">
        <f>CRI!C288*Planck!L288</f>
        <v>3.5701891379896016</v>
      </c>
      <c r="B288" s="3">
        <f>CRI!C288*Planck!M288</f>
        <v>1.3119229332737514</v>
      </c>
      <c r="C288" s="3">
        <f>CRI!C288*Planck!N288</f>
        <v>0</v>
      </c>
      <c r="D288" s="3">
        <f>CRI!D288*Planck!L288</f>
        <v>2.627000872811498</v>
      </c>
      <c r="E288" s="3">
        <f>CRI!D288*Planck!M288</f>
        <v>0.9653333640223527</v>
      </c>
      <c r="F288" s="3">
        <f>CRI!D288*Planck!N288</f>
        <v>0</v>
      </c>
      <c r="G288" s="3">
        <f>CRI!E288*Planck!L288</f>
        <v>1.7811382423791209</v>
      </c>
      <c r="H288" s="3">
        <f>CRI!E288*Planck!M288</f>
        <v>0.65450765132961319</v>
      </c>
      <c r="I288" s="3">
        <f>CRI!E288*Planck!N288</f>
        <v>0</v>
      </c>
      <c r="J288" s="3">
        <f>CRI!F288*Planck!L288</f>
        <v>1.1813591274420379</v>
      </c>
      <c r="K288" s="3">
        <f>CRI!F288*Planck!M288</f>
        <v>0.43410925074860612</v>
      </c>
      <c r="L288" s="3">
        <f>CRI!F288*Planck!N288</f>
        <v>0</v>
      </c>
      <c r="M288" s="3">
        <f>CRI!G288*Planck!L288</f>
        <v>1.4044959485663879</v>
      </c>
      <c r="N288" s="3">
        <f>CRI!G288*Planck!M288</f>
        <v>0.5161044340782156</v>
      </c>
      <c r="O288" s="3">
        <f>CRI!G288*Planck!N288</f>
        <v>0</v>
      </c>
      <c r="P288" s="3">
        <f>CRI!H288*Planck!L288</f>
        <v>2.1680669853926218</v>
      </c>
      <c r="Q288" s="3">
        <f>CRI!H288*Planck!M288</f>
        <v>0.79669078837989349</v>
      </c>
      <c r="R288" s="3">
        <f>CRI!H288*Planck!N288</f>
        <v>0</v>
      </c>
      <c r="S288" s="3">
        <f>CRI!I288*Planck!L288</f>
        <v>3.6239951799628494</v>
      </c>
      <c r="T288" s="3">
        <f>CRI!I288*Planck!M288</f>
        <v>1.3316948214525226</v>
      </c>
      <c r="U288" s="3">
        <f>CRI!I288*Planck!N288</f>
        <v>0</v>
      </c>
      <c r="V288" s="3">
        <f>CRI!J288*Planck!L288</f>
        <v>5.547561180506448</v>
      </c>
      <c r="W288" s="3">
        <f>CRI!J288*Planck!M288</f>
        <v>2.0385398238435886</v>
      </c>
      <c r="X288" s="3">
        <f>CRI!J288*Planck!N288</f>
        <v>0</v>
      </c>
    </row>
    <row r="289" spans="1:24" x14ac:dyDescent="0.25">
      <c r="A289" s="3">
        <f>CRI!C289*Planck!L289</f>
        <v>3.3492259491371081</v>
      </c>
      <c r="B289" s="3">
        <f>CRI!C289*Planck!M289</f>
        <v>1.2295530197998017</v>
      </c>
      <c r="C289" s="3">
        <f>CRI!C289*Planck!N289</f>
        <v>0</v>
      </c>
      <c r="D289" s="3">
        <f>CRI!D289*Planck!L289</f>
        <v>2.4622298828908766</v>
      </c>
      <c r="E289" s="3">
        <f>CRI!D289*Planck!M289</f>
        <v>0.90392294635415005</v>
      </c>
      <c r="F289" s="3">
        <f>CRI!D289*Planck!N289</f>
        <v>0</v>
      </c>
      <c r="G289" s="3">
        <f>CRI!E289*Planck!L289</f>
        <v>1.6775795165961334</v>
      </c>
      <c r="H289" s="3">
        <f>CRI!E289*Planck!M289</f>
        <v>0.61586557369068895</v>
      </c>
      <c r="I289" s="3">
        <f>CRI!E289*Planck!N289</f>
        <v>0</v>
      </c>
      <c r="J289" s="3">
        <f>CRI!F289*Planck!L289</f>
        <v>1.1102283538215789</v>
      </c>
      <c r="K289" s="3">
        <f>CRI!F289*Planck!M289</f>
        <v>0.40758212370245861</v>
      </c>
      <c r="L289" s="3">
        <f>CRI!F289*Planck!N289</f>
        <v>0</v>
      </c>
      <c r="M289" s="3">
        <f>CRI!G289*Planck!L289</f>
        <v>1.3208528377797142</v>
      </c>
      <c r="N289" s="3">
        <f>CRI!G289*Planck!M289</f>
        <v>0.48490565284841602</v>
      </c>
      <c r="O289" s="3">
        <f>CRI!G289*Planck!N289</f>
        <v>0</v>
      </c>
      <c r="P289" s="3">
        <f>CRI!H289*Planck!L289</f>
        <v>2.0402392794677113</v>
      </c>
      <c r="Q289" s="3">
        <f>CRI!H289*Planck!M289</f>
        <v>0.74900362211453819</v>
      </c>
      <c r="R289" s="3">
        <f>CRI!H289*Planck!N289</f>
        <v>0</v>
      </c>
      <c r="S289" s="3">
        <f>CRI!I289*Planck!L289</f>
        <v>3.404848612154221</v>
      </c>
      <c r="T289" s="3">
        <f>CRI!I289*Planck!M289</f>
        <v>1.2499729658770791</v>
      </c>
      <c r="U289" s="3">
        <f>CRI!I289*Planck!N289</f>
        <v>0</v>
      </c>
      <c r="V289" s="3">
        <f>CRI!J289*Planck!L289</f>
        <v>5.2077645294155834</v>
      </c>
      <c r="W289" s="3">
        <f>CRI!J289*Planck!M289</f>
        <v>1.9118514847285668</v>
      </c>
      <c r="X289" s="3">
        <f>CRI!J289*Planck!N289</f>
        <v>0</v>
      </c>
    </row>
    <row r="290" spans="1:24" x14ac:dyDescent="0.25">
      <c r="A290" s="3">
        <f>CRI!C290*Planck!L290</f>
        <v>3.1409656862215432</v>
      </c>
      <c r="B290" s="3">
        <f>CRI!C290*Planck!M290</f>
        <v>1.1520238730664114</v>
      </c>
      <c r="C290" s="3">
        <f>CRI!C290*Planck!N290</f>
        <v>0</v>
      </c>
      <c r="D290" s="3">
        <f>CRI!D290*Planck!L290</f>
        <v>2.306570687515046</v>
      </c>
      <c r="E290" s="3">
        <f>CRI!D290*Planck!M290</f>
        <v>0.84598966126531427</v>
      </c>
      <c r="F290" s="3">
        <f>CRI!D290*Planck!N290</f>
        <v>0</v>
      </c>
      <c r="G290" s="3">
        <f>CRI!E290*Planck!L290</f>
        <v>1.5798619709063899</v>
      </c>
      <c r="H290" s="3">
        <f>CRI!E290*Planck!M290</f>
        <v>0.57945195473413391</v>
      </c>
      <c r="I290" s="3">
        <f>CRI!E290*Planck!N290</f>
        <v>0</v>
      </c>
      <c r="J290" s="3">
        <f>CRI!F290*Planck!L290</f>
        <v>1.0428200608313507</v>
      </c>
      <c r="K290" s="3">
        <f>CRI!F290*Planck!M290</f>
        <v>0.38247906071061349</v>
      </c>
      <c r="L290" s="3">
        <f>CRI!F290*Planck!N290</f>
        <v>0</v>
      </c>
      <c r="M290" s="3">
        <f>CRI!G290*Planck!L290</f>
        <v>1.2415186200570443</v>
      </c>
      <c r="N290" s="3">
        <f>CRI!G290*Planck!M290</f>
        <v>0.45535648333768569</v>
      </c>
      <c r="O290" s="3">
        <f>CRI!G290*Planck!N290</f>
        <v>0</v>
      </c>
      <c r="P290" s="3">
        <f>CRI!H290*Planck!L290</f>
        <v>1.9189000719628184</v>
      </c>
      <c r="Q290" s="3">
        <f>CRI!H290*Planck!M290</f>
        <v>0.70380224229361388</v>
      </c>
      <c r="R290" s="3">
        <f>CRI!H290*Planck!N290</f>
        <v>0</v>
      </c>
      <c r="S290" s="3">
        <f>CRI!I290*Planck!L290</f>
        <v>3.1965457027881707</v>
      </c>
      <c r="T290" s="3">
        <f>CRI!I290*Planck!M290</f>
        <v>1.1724091661089491</v>
      </c>
      <c r="U290" s="3">
        <f>CRI!I290*Planck!N290</f>
        <v>0</v>
      </c>
      <c r="V290" s="3">
        <f>CRI!J290*Planck!L290</f>
        <v>4.8854834562065674</v>
      </c>
      <c r="W290" s="3">
        <f>CRI!J290*Planck!M290</f>
        <v>1.7918672584390634</v>
      </c>
      <c r="X290" s="3">
        <f>CRI!J290*Planck!N290</f>
        <v>0</v>
      </c>
    </row>
    <row r="291" spans="1:24" x14ac:dyDescent="0.25">
      <c r="A291" s="3">
        <f>CRI!C291*Planck!L291</f>
        <v>2.9451353464180681</v>
      </c>
      <c r="B291" s="3">
        <f>CRI!C291*Planck!M291</f>
        <v>1.0792283744043267</v>
      </c>
      <c r="C291" s="3">
        <f>CRI!C291*Planck!N291</f>
        <v>0</v>
      </c>
      <c r="D291" s="3">
        <f>CRI!D291*Planck!L291</f>
        <v>2.160373254553245</v>
      </c>
      <c r="E291" s="3">
        <f>CRI!D291*Planck!M291</f>
        <v>0.79165669532089367</v>
      </c>
      <c r="F291" s="3">
        <f>CRI!D291*Planck!N291</f>
        <v>0</v>
      </c>
      <c r="G291" s="3">
        <f>CRI!E291*Planck!L291</f>
        <v>1.4881848292660453</v>
      </c>
      <c r="H291" s="3">
        <f>CRI!E291*Planck!M291</f>
        <v>0.54533700668641072</v>
      </c>
      <c r="I291" s="3">
        <f>CRI!E291*Planck!N291</f>
        <v>0</v>
      </c>
      <c r="J291" s="3">
        <f>CRI!F291*Planck!L291</f>
        <v>0.97932582774175703</v>
      </c>
      <c r="K291" s="3">
        <f>CRI!F291*Planck!M291</f>
        <v>0.35886847182468223</v>
      </c>
      <c r="L291" s="3">
        <f>CRI!F291*Planck!N291</f>
        <v>0</v>
      </c>
      <c r="M291" s="3">
        <f>CRI!G291*Planck!L291</f>
        <v>1.1673824152616028</v>
      </c>
      <c r="N291" s="3">
        <f>CRI!G291*Planck!M291</f>
        <v>0.42778075644749497</v>
      </c>
      <c r="O291" s="3">
        <f>CRI!G291*Planck!N291</f>
        <v>0</v>
      </c>
      <c r="P291" s="3">
        <f>CRI!H291*Planck!L291</f>
        <v>1.8037815245848177</v>
      </c>
      <c r="Q291" s="3">
        <f>CRI!H291*Planck!M291</f>
        <v>0.66098565043057744</v>
      </c>
      <c r="R291" s="3">
        <f>CRI!H291*Planck!N291</f>
        <v>0</v>
      </c>
      <c r="S291" s="3">
        <f>CRI!I291*Planck!L291</f>
        <v>3.0004461074533171</v>
      </c>
      <c r="T291" s="3">
        <f>CRI!I291*Planck!M291</f>
        <v>1.0994966934110364</v>
      </c>
      <c r="U291" s="3">
        <f>CRI!I291*Planck!N291</f>
        <v>0</v>
      </c>
      <c r="V291" s="3">
        <f>CRI!J291*Planck!L291</f>
        <v>4.5816831582257214</v>
      </c>
      <c r="W291" s="3">
        <f>CRI!J291*Planck!M291</f>
        <v>1.6789321661910879</v>
      </c>
      <c r="X291" s="3">
        <f>CRI!J291*Planck!N291</f>
        <v>0</v>
      </c>
    </row>
    <row r="292" spans="1:24" x14ac:dyDescent="0.25">
      <c r="A292" s="3">
        <f>CRI!C292*Planck!L292</f>
        <v>2.7616433181817577</v>
      </c>
      <c r="B292" s="3">
        <f>CRI!C292*Planck!M292</f>
        <v>1.0111279883503004</v>
      </c>
      <c r="C292" s="3">
        <f>CRI!C292*Planck!N292</f>
        <v>0</v>
      </c>
      <c r="D292" s="3">
        <f>CRI!D292*Planck!L292</f>
        <v>2.0239858314268071</v>
      </c>
      <c r="E292" s="3">
        <f>CRI!D292*Planck!M292</f>
        <v>0.74104744400066169</v>
      </c>
      <c r="F292" s="3">
        <f>CRI!D292*Planck!N292</f>
        <v>0</v>
      </c>
      <c r="G292" s="3">
        <f>CRI!E292*Planck!L292</f>
        <v>1.4021588591209808</v>
      </c>
      <c r="H292" s="3">
        <f>CRI!E292*Planck!M292</f>
        <v>0.51337624132575954</v>
      </c>
      <c r="I292" s="3">
        <f>CRI!E292*Planck!N292</f>
        <v>0</v>
      </c>
      <c r="J292" s="3">
        <f>CRI!F292*Planck!L292</f>
        <v>0.92054777272725252</v>
      </c>
      <c r="K292" s="3">
        <f>CRI!F292*Planck!M292</f>
        <v>0.33704266278343342</v>
      </c>
      <c r="L292" s="3">
        <f>CRI!F292*Planck!N292</f>
        <v>0</v>
      </c>
      <c r="M292" s="3">
        <f>CRI!G292*Planck!L292</f>
        <v>1.097341715833811</v>
      </c>
      <c r="N292" s="3">
        <f>CRI!G292*Planck!M292</f>
        <v>0.40177271060276831</v>
      </c>
      <c r="O292" s="3">
        <f>CRI!G292*Planck!N292</f>
        <v>0</v>
      </c>
      <c r="P292" s="3">
        <f>CRI!H292*Planck!L292</f>
        <v>1.6947833166766637</v>
      </c>
      <c r="Q292" s="3">
        <f>CRI!H292*Planck!M292</f>
        <v>0.62051563081983119</v>
      </c>
      <c r="R292" s="3">
        <f>CRI!H292*Planck!N292</f>
        <v>0</v>
      </c>
      <c r="S292" s="3">
        <f>CRI!I292*Planck!L292</f>
        <v>2.8165104039734481</v>
      </c>
      <c r="T292" s="3">
        <f>CRI!I292*Planck!M292</f>
        <v>1.0312166238804388</v>
      </c>
      <c r="U292" s="3">
        <f>CRI!I292*Planck!N292</f>
        <v>0</v>
      </c>
      <c r="V292" s="3">
        <f>CRI!J292*Planck!L292</f>
        <v>4.2979217203490929</v>
      </c>
      <c r="W292" s="3">
        <f>CRI!J292*Planck!M292</f>
        <v>1.573609783194176</v>
      </c>
      <c r="X292" s="3">
        <f>CRI!J292*Planck!N292</f>
        <v>0</v>
      </c>
    </row>
    <row r="293" spans="1:24" x14ac:dyDescent="0.25">
      <c r="A293" s="3">
        <f>CRI!C293*Planck!L293</f>
        <v>2.5751118261347417</v>
      </c>
      <c r="B293" s="3">
        <f>CRI!C293*Planck!M293</f>
        <v>0.94207774063775407</v>
      </c>
      <c r="C293" s="3">
        <f>CRI!C293*Planck!N293</f>
        <v>0</v>
      </c>
      <c r="D293" s="3">
        <f>CRI!D293*Planck!L293</f>
        <v>1.8858773501635495</v>
      </c>
      <c r="E293" s="3">
        <f>CRI!D293*Planck!M293</f>
        <v>0.68992851305752556</v>
      </c>
      <c r="F293" s="3">
        <f>CRI!D293*Planck!N293</f>
        <v>0</v>
      </c>
      <c r="G293" s="3">
        <f>CRI!E293*Planck!L293</f>
        <v>1.3148298247298746</v>
      </c>
      <c r="H293" s="3">
        <f>CRI!E293*Planck!M293</f>
        <v>0.48101674577135106</v>
      </c>
      <c r="I293" s="3">
        <f>CRI!E293*Planck!N293</f>
        <v>0</v>
      </c>
      <c r="J293" s="3">
        <f>CRI!F293*Planck!L293</f>
        <v>0.86083283684777878</v>
      </c>
      <c r="K293" s="3">
        <f>CRI!F293*Planck!M293</f>
        <v>0.31492669396871081</v>
      </c>
      <c r="L293" s="3">
        <f>CRI!F293*Planck!N293</f>
        <v>0</v>
      </c>
      <c r="M293" s="3">
        <f>CRI!G293*Planck!L293</f>
        <v>1.0261809263017088</v>
      </c>
      <c r="N293" s="3">
        <f>CRI!G293*Planck!M293</f>
        <v>0.37541756389933451</v>
      </c>
      <c r="O293" s="3">
        <f>CRI!G293*Planck!N293</f>
        <v>0</v>
      </c>
      <c r="P293" s="3">
        <f>CRI!H293*Planck!L293</f>
        <v>1.5835914959041317</v>
      </c>
      <c r="Q293" s="3">
        <f>CRI!H293*Planck!M293</f>
        <v>0.57934039345927202</v>
      </c>
      <c r="R293" s="3">
        <f>CRI!H293*Planck!N293</f>
        <v>0</v>
      </c>
      <c r="S293" s="3">
        <f>CRI!I293*Planck!L293</f>
        <v>2.6302278559527181</v>
      </c>
      <c r="T293" s="3">
        <f>CRI!I293*Planck!M293</f>
        <v>0.962241363947962</v>
      </c>
      <c r="U293" s="3">
        <f>CRI!I293*Planck!N293</f>
        <v>0</v>
      </c>
      <c r="V293" s="3">
        <f>CRI!J293*Planck!L293</f>
        <v>4.0109696338669769</v>
      </c>
      <c r="W293" s="3">
        <f>CRI!J293*Planck!M293</f>
        <v>1.4673713087294584</v>
      </c>
      <c r="X293" s="3">
        <f>CRI!J293*Planck!N293</f>
        <v>0</v>
      </c>
    </row>
    <row r="294" spans="1:24" x14ac:dyDescent="0.25">
      <c r="A294" s="3">
        <f>CRI!C294*Planck!L294</f>
        <v>2.4028723579711952</v>
      </c>
      <c r="B294" s="3">
        <f>CRI!C294*Planck!M294</f>
        <v>0.8783961279333441</v>
      </c>
      <c r="C294" s="3">
        <f>CRI!C294*Planck!N294</f>
        <v>0</v>
      </c>
      <c r="D294" s="3">
        <f>CRI!D294*Planck!L294</f>
        <v>1.7573720200777423</v>
      </c>
      <c r="E294" s="3">
        <f>CRI!D294*Planck!M294</f>
        <v>0.64242645792390141</v>
      </c>
      <c r="F294" s="3">
        <f>CRI!D294*Planck!N294</f>
        <v>0</v>
      </c>
      <c r="G294" s="3">
        <f>CRI!E294*Planck!L294</f>
        <v>1.2342941600606336</v>
      </c>
      <c r="H294" s="3">
        <f>CRI!E294*Planck!M294</f>
        <v>0.45120965636452542</v>
      </c>
      <c r="I294" s="3">
        <f>CRI!E294*Planck!N294</f>
        <v>0</v>
      </c>
      <c r="J294" s="3">
        <f>CRI!F294*Planck!L294</f>
        <v>0.80608047121177506</v>
      </c>
      <c r="K294" s="3">
        <f>CRI!F294*Planck!M294</f>
        <v>0.29467148446991981</v>
      </c>
      <c r="L294" s="3">
        <f>CRI!F294*Planck!N294</f>
        <v>0</v>
      </c>
      <c r="M294" s="3">
        <f>CRI!G294*Planck!L294</f>
        <v>0.96030099528976742</v>
      </c>
      <c r="N294" s="3">
        <f>CRI!G294*Planck!M294</f>
        <v>0.35104847459532851</v>
      </c>
      <c r="O294" s="3">
        <f>CRI!G294*Planck!N294</f>
        <v>0</v>
      </c>
      <c r="P294" s="3">
        <f>CRI!H294*Planck!L294</f>
        <v>1.4807290181234052</v>
      </c>
      <c r="Q294" s="3">
        <f>CRI!H294*Planck!M294</f>
        <v>0.54129659934842589</v>
      </c>
      <c r="R294" s="3">
        <f>CRI!H294*Planck!N294</f>
        <v>0</v>
      </c>
      <c r="S294" s="3">
        <f>CRI!I294*Planck!L294</f>
        <v>2.4579889713873846</v>
      </c>
      <c r="T294" s="3">
        <f>CRI!I294*Planck!M294</f>
        <v>0.89854460550393689</v>
      </c>
      <c r="U294" s="3">
        <f>CRI!I294*Planck!N294</f>
        <v>0</v>
      </c>
      <c r="V294" s="3">
        <f>CRI!J294*Planck!L294</f>
        <v>3.7452798751174319</v>
      </c>
      <c r="W294" s="3">
        <f>CRI!J294*Planck!M294</f>
        <v>1.3691277979940324</v>
      </c>
      <c r="X294" s="3">
        <f>CRI!J294*Planck!N294</f>
        <v>0</v>
      </c>
    </row>
    <row r="295" spans="1:24" x14ac:dyDescent="0.25">
      <c r="A295" s="3">
        <f>CRI!C295*Planck!L295</f>
        <v>2.2437164668677005</v>
      </c>
      <c r="B295" s="3">
        <f>CRI!C295*Planck!M295</f>
        <v>0.81961680203215337</v>
      </c>
      <c r="C295" s="3">
        <f>CRI!C295*Planck!N295</f>
        <v>0</v>
      </c>
      <c r="D295" s="3">
        <f>CRI!D295*Planck!L295</f>
        <v>1.6392584592591621</v>
      </c>
      <c r="E295" s="3">
        <f>CRI!D295*Planck!M295</f>
        <v>0.59881174645823543</v>
      </c>
      <c r="F295" s="3">
        <f>CRI!D295*Planck!N295</f>
        <v>0</v>
      </c>
      <c r="G295" s="3">
        <f>CRI!E295*Planck!L295</f>
        <v>1.1594513664766071</v>
      </c>
      <c r="H295" s="3">
        <f>CRI!E295*Planck!M295</f>
        <v>0.42354095766388172</v>
      </c>
      <c r="I295" s="3">
        <f>CRI!E295*Planck!N295</f>
        <v>0</v>
      </c>
      <c r="J295" s="3">
        <f>CRI!F295*Planck!L295</f>
        <v>0.75532518626697065</v>
      </c>
      <c r="K295" s="3">
        <f>CRI!F295*Planck!M295</f>
        <v>0.27591597369997756</v>
      </c>
      <c r="L295" s="3">
        <f>CRI!F295*Planck!N295</f>
        <v>0</v>
      </c>
      <c r="M295" s="3">
        <f>CRI!G295*Planck!L295</f>
        <v>0.8992673141017371</v>
      </c>
      <c r="N295" s="3">
        <f>CRI!G295*Planck!M295</f>
        <v>0.32849721033828366</v>
      </c>
      <c r="O295" s="3">
        <f>CRI!G295*Planck!N295</f>
        <v>0</v>
      </c>
      <c r="P295" s="3">
        <f>CRI!H295*Planck!L295</f>
        <v>1.3850101647331488</v>
      </c>
      <c r="Q295" s="3">
        <f>CRI!H295*Planck!M295</f>
        <v>0.50593629755071201</v>
      </c>
      <c r="R295" s="3">
        <f>CRI!H295*Planck!N295</f>
        <v>0</v>
      </c>
      <c r="S295" s="3">
        <f>CRI!I295*Planck!L295</f>
        <v>2.2981275804822174</v>
      </c>
      <c r="T295" s="3">
        <f>CRI!I295*Planck!M295</f>
        <v>0.83949287086450286</v>
      </c>
      <c r="U295" s="3">
        <f>CRI!I295*Planck!N295</f>
        <v>0</v>
      </c>
      <c r="V295" s="3">
        <f>CRI!J295*Planck!L295</f>
        <v>3.4996238983882235</v>
      </c>
      <c r="W295" s="3">
        <f>CRI!J295*Planck!M295</f>
        <v>1.2783926089897455</v>
      </c>
      <c r="X295" s="3">
        <f>CRI!J295*Planck!N295</f>
        <v>0</v>
      </c>
    </row>
    <row r="296" spans="1:24" x14ac:dyDescent="0.25">
      <c r="A296" s="3">
        <f>CRI!C296*Planck!L296</f>
        <v>2.0964558914350317</v>
      </c>
      <c r="B296" s="3">
        <f>CRI!C296*Planck!M296</f>
        <v>0.76528155317461966</v>
      </c>
      <c r="C296" s="3">
        <f>CRI!C296*Planck!N296</f>
        <v>0</v>
      </c>
      <c r="D296" s="3">
        <f>CRI!D296*Planck!L296</f>
        <v>1.5296089591320827</v>
      </c>
      <c r="E296" s="3">
        <f>CRI!D296*Planck!M296</f>
        <v>0.55836210281206822</v>
      </c>
      <c r="F296" s="3">
        <f>CRI!D296*Planck!N296</f>
        <v>0</v>
      </c>
      <c r="G296" s="3">
        <f>CRI!E296*Planck!L296</f>
        <v>1.0907299161917388</v>
      </c>
      <c r="H296" s="3">
        <f>CRI!E296*Planck!M296</f>
        <v>0.3981555194017799</v>
      </c>
      <c r="I296" s="3">
        <f>CRI!E296*Planck!N296</f>
        <v>0</v>
      </c>
      <c r="J296" s="3">
        <f>CRI!F296*Planck!L296</f>
        <v>0.70821218192373381</v>
      </c>
      <c r="K296" s="3">
        <f>CRI!F296*Planck!M296</f>
        <v>0.25852283407154958</v>
      </c>
      <c r="L296" s="3">
        <f>CRI!F296*Planck!N296</f>
        <v>0</v>
      </c>
      <c r="M296" s="3">
        <f>CRI!G296*Planck!L296</f>
        <v>0.84264776244546025</v>
      </c>
      <c r="N296" s="3">
        <f>CRI!G296*Planck!M296</f>
        <v>0.30759664014775373</v>
      </c>
      <c r="O296" s="3">
        <f>CRI!G296*Planck!N296</f>
        <v>0</v>
      </c>
      <c r="P296" s="3">
        <f>CRI!H296*Planck!L296</f>
        <v>1.2958481215238575</v>
      </c>
      <c r="Q296" s="3">
        <f>CRI!H296*Planck!M296</f>
        <v>0.47303101733248309</v>
      </c>
      <c r="R296" s="3">
        <f>CRI!H296*Planck!N296</f>
        <v>0</v>
      </c>
      <c r="S296" s="3">
        <f>CRI!I296*Planck!L296</f>
        <v>2.1500453324677475</v>
      </c>
      <c r="T296" s="3">
        <f>CRI!I296*Planck!M296</f>
        <v>0.78484362020156018</v>
      </c>
      <c r="U296" s="3">
        <f>CRI!I296*Planck!N296</f>
        <v>0</v>
      </c>
      <c r="V296" s="3">
        <f>CRI!J296*Planck!L296</f>
        <v>3.2721897485752165</v>
      </c>
      <c r="W296" s="3">
        <f>CRI!J296*Planck!M296</f>
        <v>1.1944665582053398</v>
      </c>
      <c r="X296" s="3">
        <f>CRI!J296*Planck!N296</f>
        <v>0</v>
      </c>
    </row>
    <row r="297" spans="1:24" x14ac:dyDescent="0.25">
      <c r="A297" s="3">
        <f>CRI!C297*Planck!L297</f>
        <v>1.9599226049699623</v>
      </c>
      <c r="B297" s="3">
        <f>CRI!C297*Planck!M297</f>
        <v>0.71494032130979757</v>
      </c>
      <c r="C297" s="3">
        <f>CRI!C297*Planck!N297</f>
        <v>0</v>
      </c>
      <c r="D297" s="3">
        <f>CRI!D297*Planck!L297</f>
        <v>1.4289303573679681</v>
      </c>
      <c r="E297" s="3">
        <f>CRI!D297*Planck!M297</f>
        <v>0.52124503602101979</v>
      </c>
      <c r="F297" s="3">
        <f>CRI!D297*Planck!N297</f>
        <v>0</v>
      </c>
      <c r="G297" s="3">
        <f>CRI!E297*Planck!L297</f>
        <v>1.0274484140591431</v>
      </c>
      <c r="H297" s="3">
        <f>CRI!E297*Planck!M297</f>
        <v>0.37479250324169999</v>
      </c>
      <c r="I297" s="3">
        <f>CRI!E297*Planck!N297</f>
        <v>0</v>
      </c>
      <c r="J297" s="3">
        <f>CRI!F297*Planck!L297</f>
        <v>0.66481956203826909</v>
      </c>
      <c r="K297" s="3">
        <f>CRI!F297*Planck!M297</f>
        <v>0.24251279621521765</v>
      </c>
      <c r="L297" s="3">
        <f>CRI!F297*Planck!N297</f>
        <v>0</v>
      </c>
      <c r="M297" s="3">
        <f>CRI!G297*Planck!L297</f>
        <v>0.79001285618833272</v>
      </c>
      <c r="N297" s="3">
        <f>CRI!G297*Planck!M297</f>
        <v>0.28818079030769372</v>
      </c>
      <c r="O297" s="3">
        <f>CRI!G297*Planck!N297</f>
        <v>0</v>
      </c>
      <c r="P297" s="3">
        <f>CRI!H297*Planck!L297</f>
        <v>1.2130798502126861</v>
      </c>
      <c r="Q297" s="3">
        <f>CRI!H297*Planck!M297</f>
        <v>0.4425071151719232</v>
      </c>
      <c r="R297" s="3">
        <f>CRI!H297*Planck!N297</f>
        <v>0</v>
      </c>
      <c r="S297" s="3">
        <f>CRI!I297*Planck!L297</f>
        <v>2.0117267266872298</v>
      </c>
      <c r="T297" s="3">
        <f>CRI!I297*Planck!M297</f>
        <v>0.73383742231358073</v>
      </c>
      <c r="U297" s="3">
        <f>CRI!I297*Planck!N297</f>
        <v>0</v>
      </c>
      <c r="V297" s="3">
        <f>CRI!J297*Planck!L297</f>
        <v>3.0607601914619011</v>
      </c>
      <c r="W297" s="3">
        <f>CRI!J297*Planck!M297</f>
        <v>1.1165037176401904</v>
      </c>
      <c r="X297" s="3">
        <f>CRI!J297*Planck!N297</f>
        <v>0</v>
      </c>
    </row>
    <row r="298" spans="1:24" x14ac:dyDescent="0.25">
      <c r="A298" s="3">
        <f>CRI!C298*Planck!L298</f>
        <v>1.8336584007290162</v>
      </c>
      <c r="B298" s="3">
        <f>CRI!C298*Planck!M298</f>
        <v>0.66840445622635392</v>
      </c>
      <c r="C298" s="3">
        <f>CRI!C298*Planck!N298</f>
        <v>0</v>
      </c>
      <c r="D298" s="3">
        <f>CRI!D298*Planck!L298</f>
        <v>1.3362856244854786</v>
      </c>
      <c r="E298" s="3">
        <f>CRI!D298*Planck!M298</f>
        <v>0.48710232278935089</v>
      </c>
      <c r="F298" s="3">
        <f>CRI!D298*Planck!N298</f>
        <v>0</v>
      </c>
      <c r="G298" s="3">
        <f>CRI!E298*Planck!L298</f>
        <v>0.96931171733825805</v>
      </c>
      <c r="H298" s="3">
        <f>CRI!E298*Planck!M298</f>
        <v>0.35333313505052311</v>
      </c>
      <c r="I298" s="3">
        <f>CRI!E298*Planck!N298</f>
        <v>0</v>
      </c>
      <c r="J298" s="3">
        <f>CRI!F298*Planck!L298</f>
        <v>0.62454195198762397</v>
      </c>
      <c r="K298" s="3">
        <f>CRI!F298*Planck!M298</f>
        <v>0.22765779255441868</v>
      </c>
      <c r="L298" s="3">
        <f>CRI!F298*Planck!N298</f>
        <v>0</v>
      </c>
      <c r="M298" s="3">
        <f>CRI!G298*Planck!L298</f>
        <v>0.74121462433696039</v>
      </c>
      <c r="N298" s="3">
        <f>CRI!G298*Planck!M298</f>
        <v>0.27018727028436501</v>
      </c>
      <c r="O298" s="3">
        <f>CRI!G298*Planck!N298</f>
        <v>0</v>
      </c>
      <c r="P298" s="3">
        <f>CRI!H298*Planck!L298</f>
        <v>1.1360446366471713</v>
      </c>
      <c r="Q298" s="3">
        <f>CRI!H298*Planck!M298</f>
        <v>0.41411055478224573</v>
      </c>
      <c r="R298" s="3">
        <f>CRI!H298*Planck!N298</f>
        <v>0</v>
      </c>
      <c r="S298" s="3">
        <f>CRI!I298*Planck!L298</f>
        <v>1.8833149360195645</v>
      </c>
      <c r="T298" s="3">
        <f>CRI!I298*Planck!M298</f>
        <v>0.68650523740553537</v>
      </c>
      <c r="U298" s="3">
        <f>CRI!I298*Planck!N298</f>
        <v>0</v>
      </c>
      <c r="V298" s="3">
        <f>CRI!J298*Planck!L298</f>
        <v>2.8651417150977165</v>
      </c>
      <c r="W298" s="3">
        <f>CRI!J298*Planck!M298</f>
        <v>1.0444003579565024</v>
      </c>
      <c r="X298" s="3">
        <f>CRI!J298*Planck!N298</f>
        <v>0</v>
      </c>
    </row>
    <row r="299" spans="1:24" x14ac:dyDescent="0.25">
      <c r="A299" s="3">
        <f>CRI!C299*Planck!L299</f>
        <v>1.7167635119106917</v>
      </c>
      <c r="B299" s="3">
        <f>CRI!C299*Planck!M299</f>
        <v>0.6253415783847408</v>
      </c>
      <c r="C299" s="3">
        <f>CRI!C299*Planck!N299</f>
        <v>0</v>
      </c>
      <c r="D299" s="3">
        <f>CRI!D299*Planck!L299</f>
        <v>1.2505473645300154</v>
      </c>
      <c r="E299" s="3">
        <f>CRI!D299*Planck!M299</f>
        <v>0.45551950362092697</v>
      </c>
      <c r="F299" s="3">
        <f>CRI!D299*Planck!N299</f>
        <v>0</v>
      </c>
      <c r="G299" s="3">
        <f>CRI!E299*Planck!L299</f>
        <v>0.91656432216006556</v>
      </c>
      <c r="H299" s="3">
        <f>CRI!E299*Planck!M299</f>
        <v>0.33386414374150114</v>
      </c>
      <c r="I299" s="3">
        <f>CRI!E299*Planck!N299</f>
        <v>0</v>
      </c>
      <c r="J299" s="3">
        <f>CRI!F299*Planck!L299</f>
        <v>0.5874927951190857</v>
      </c>
      <c r="K299" s="3">
        <f>CRI!F299*Planck!M299</f>
        <v>0.2139978332720669</v>
      </c>
      <c r="L299" s="3">
        <f>CRI!F299*Planck!N299</f>
        <v>0</v>
      </c>
      <c r="M299" s="3">
        <f>CRI!G299*Planck!L299</f>
        <v>0.69592394122788159</v>
      </c>
      <c r="N299" s="3">
        <f>CRI!G299*Planck!M299</f>
        <v>0.25349453947726508</v>
      </c>
      <c r="O299" s="3">
        <f>CRI!G299*Planck!N299</f>
        <v>0</v>
      </c>
      <c r="P299" s="3">
        <f>CRI!H299*Planck!L299</f>
        <v>1.0646653997720794</v>
      </c>
      <c r="Q299" s="3">
        <f>CRI!H299*Planck!M299</f>
        <v>0.38781086441201573</v>
      </c>
      <c r="R299" s="3">
        <f>CRI!H299*Planck!N299</f>
        <v>0</v>
      </c>
      <c r="S299" s="3">
        <f>CRI!I299*Planck!L299</f>
        <v>1.7639896208430939</v>
      </c>
      <c r="T299" s="3">
        <f>CRI!I299*Planck!M299</f>
        <v>0.64254397655773654</v>
      </c>
      <c r="U299" s="3">
        <f>CRI!I299*Planck!N299</f>
        <v>0</v>
      </c>
      <c r="V299" s="3">
        <f>CRI!J299*Planck!L299</f>
        <v>2.6835764139748335</v>
      </c>
      <c r="W299" s="3">
        <f>CRI!J299*Planck!M299</f>
        <v>0.97750907378230945</v>
      </c>
      <c r="X299" s="3">
        <f>CRI!J299*Planck!N299</f>
        <v>0</v>
      </c>
    </row>
    <row r="300" spans="1:24" x14ac:dyDescent="0.25">
      <c r="A300" s="3">
        <f>CRI!C300*Planck!L300</f>
        <v>1.6074475035978957</v>
      </c>
      <c r="B300" s="3">
        <f>CRI!C300*Planck!M300</f>
        <v>0.58509940361131885</v>
      </c>
      <c r="C300" s="3">
        <f>CRI!C300*Planck!N300</f>
        <v>0</v>
      </c>
      <c r="D300" s="3">
        <f>CRI!D300*Planck!L300</f>
        <v>1.1704028237811339</v>
      </c>
      <c r="E300" s="3">
        <f>CRI!D300*Planck!M300</f>
        <v>0.42601826351814021</v>
      </c>
      <c r="F300" s="3">
        <f>CRI!D300*Planck!N300</f>
        <v>0</v>
      </c>
      <c r="G300" s="3">
        <f>CRI!E300*Planck!L300</f>
        <v>0.86701743924813901</v>
      </c>
      <c r="H300" s="3">
        <f>CRI!E300*Planck!M300</f>
        <v>0.31558815170588511</v>
      </c>
      <c r="I300" s="3">
        <f>CRI!E300*Planck!N300</f>
        <v>0</v>
      </c>
      <c r="J300" s="3">
        <f>CRI!F300*Planck!L300</f>
        <v>0.55267057811779818</v>
      </c>
      <c r="K300" s="3">
        <f>CRI!F300*Planck!M300</f>
        <v>0.20116814074889822</v>
      </c>
      <c r="L300" s="3">
        <f>CRI!F300*Planck!N300</f>
        <v>0</v>
      </c>
      <c r="M300" s="3">
        <f>CRI!G300*Planck!L300</f>
        <v>0.65344544360952728</v>
      </c>
      <c r="N300" s="3">
        <f>CRI!G300*Planck!M300</f>
        <v>0.23784947159562628</v>
      </c>
      <c r="O300" s="3">
        <f>CRI!G300*Planck!N300</f>
        <v>0</v>
      </c>
      <c r="P300" s="3">
        <f>CRI!H300*Planck!L300</f>
        <v>0.99784796637775219</v>
      </c>
      <c r="Q300" s="3">
        <f>CRI!H300*Planck!M300</f>
        <v>0.3632095285946198</v>
      </c>
      <c r="R300" s="3">
        <f>CRI!H300*Planck!N300</f>
        <v>0</v>
      </c>
      <c r="S300" s="3">
        <f>CRI!I300*Planck!L300</f>
        <v>1.6523541980450871</v>
      </c>
      <c r="T300" s="3">
        <f>CRI!I300*Planck!M300</f>
        <v>0.60144511946231693</v>
      </c>
      <c r="U300" s="3">
        <f>CRI!I300*Planck!N300</f>
        <v>0</v>
      </c>
      <c r="V300" s="3">
        <f>CRI!J300*Planck!L300</f>
        <v>2.5133605049656493</v>
      </c>
      <c r="W300" s="3">
        <f>CRI!J300*Planck!M300</f>
        <v>0.91484526195980065</v>
      </c>
      <c r="X300" s="3">
        <f>CRI!J300*Planck!N300</f>
        <v>0</v>
      </c>
    </row>
    <row r="301" spans="1:24" x14ac:dyDescent="0.25">
      <c r="A301" s="3">
        <f>CRI!C301*Planck!L301</f>
        <v>1.5039545096824998</v>
      </c>
      <c r="B301" s="3">
        <f>CRI!C301*Planck!M301</f>
        <v>0.54703841484253724</v>
      </c>
      <c r="C301" s="3">
        <f>CRI!C301*Planck!N301</f>
        <v>0</v>
      </c>
      <c r="D301" s="3">
        <f>CRI!D301*Planck!L301</f>
        <v>1.0945667165895063</v>
      </c>
      <c r="E301" s="3">
        <f>CRI!D301*Planck!M301</f>
        <v>0.3981304206527701</v>
      </c>
      <c r="F301" s="3">
        <f>CRI!D301*Planck!N301</f>
        <v>0</v>
      </c>
      <c r="G301" s="3">
        <f>CRI!E301*Planck!L301</f>
        <v>0.8200983254205364</v>
      </c>
      <c r="H301" s="3">
        <f>CRI!E301*Planck!M301</f>
        <v>0.29829711275494558</v>
      </c>
      <c r="I301" s="3">
        <f>CRI!E301*Planck!N301</f>
        <v>0</v>
      </c>
      <c r="J301" s="3">
        <f>CRI!F301*Planck!L301</f>
        <v>0.51983651917785623</v>
      </c>
      <c r="K301" s="3">
        <f>CRI!F301*Planck!M301</f>
        <v>0.1890818795366026</v>
      </c>
      <c r="L301" s="3">
        <f>CRI!F301*Planck!N301</f>
        <v>0</v>
      </c>
      <c r="M301" s="3">
        <f>CRI!G301*Planck!L301</f>
        <v>0.61308963521357851</v>
      </c>
      <c r="N301" s="3">
        <f>CRI!G301*Planck!M301</f>
        <v>0.2230011480030924</v>
      </c>
      <c r="O301" s="3">
        <f>CRI!G301*Planck!N301</f>
        <v>0</v>
      </c>
      <c r="P301" s="3">
        <f>CRI!H301*Planck!L301</f>
        <v>0.93451526920904682</v>
      </c>
      <c r="Q301" s="3">
        <f>CRI!H301*Planck!M301</f>
        <v>0.3399143712280146</v>
      </c>
      <c r="R301" s="3">
        <f>CRI!H301*Planck!N301</f>
        <v>0</v>
      </c>
      <c r="S301" s="3">
        <f>CRI!I301*Planck!L301</f>
        <v>1.546282165188076</v>
      </c>
      <c r="T301" s="3">
        <f>CRI!I301*Planck!M301</f>
        <v>0.5624343948556958</v>
      </c>
      <c r="U301" s="3">
        <f>CRI!I301*Planck!N301</f>
        <v>0</v>
      </c>
      <c r="V301" s="3">
        <f>CRI!J301*Planck!L301</f>
        <v>2.3524917286458455</v>
      </c>
      <c r="W301" s="3">
        <f>CRI!J301*Planck!M301</f>
        <v>0.85567970166882379</v>
      </c>
      <c r="X301" s="3">
        <f>CRI!J301*Planck!N301</f>
        <v>0</v>
      </c>
    </row>
    <row r="302" spans="1:24" x14ac:dyDescent="0.25">
      <c r="A302" s="3">
        <f>CRI!C302*Planck!L302</f>
        <v>1.4045633073206192</v>
      </c>
      <c r="B302" s="3">
        <f>CRI!C302*Planck!M302</f>
        <v>0.51053188420890583</v>
      </c>
      <c r="C302" s="3">
        <f>CRI!C302*Planck!N302</f>
        <v>0</v>
      </c>
      <c r="D302" s="3">
        <f>CRI!D302*Planck!L302</f>
        <v>1.0217812191717031</v>
      </c>
      <c r="E302" s="3">
        <f>CRI!D302*Planck!M302</f>
        <v>0.37139792016076445</v>
      </c>
      <c r="F302" s="3">
        <f>CRI!D302*Planck!N302</f>
        <v>0</v>
      </c>
      <c r="G302" s="3">
        <f>CRI!E302*Planck!L302</f>
        <v>0.77482503326917662</v>
      </c>
      <c r="H302" s="3">
        <f>CRI!E302*Planck!M302</f>
        <v>0.28163407238777</v>
      </c>
      <c r="I302" s="3">
        <f>CRI!E302*Planck!N302</f>
        <v>0</v>
      </c>
      <c r="J302" s="3">
        <f>CRI!F302*Planck!L302</f>
        <v>0.4877384671574897</v>
      </c>
      <c r="K302" s="3">
        <f>CRI!F302*Planck!M302</f>
        <v>0.17728359935166399</v>
      </c>
      <c r="L302" s="3">
        <f>CRI!F302*Planck!N302</f>
        <v>0</v>
      </c>
      <c r="M302" s="3">
        <f>CRI!G302*Planck!L302</f>
        <v>0.57417313222337396</v>
      </c>
      <c r="N302" s="3">
        <f>CRI!G302*Planck!M302</f>
        <v>0.20870094607221204</v>
      </c>
      <c r="O302" s="3">
        <f>CRI!G302*Planck!N302</f>
        <v>0</v>
      </c>
      <c r="P302" s="3">
        <f>CRI!H302*Planck!L302</f>
        <v>0.87360750763018713</v>
      </c>
      <c r="Q302" s="3">
        <f>CRI!H302*Planck!M302</f>
        <v>0.31753961149696774</v>
      </c>
      <c r="R302" s="3">
        <f>CRI!H302*Planck!N302</f>
        <v>0</v>
      </c>
      <c r="S302" s="3">
        <f>CRI!I302*Planck!L302</f>
        <v>1.4446936875297798</v>
      </c>
      <c r="T302" s="3">
        <f>CRI!I302*Planck!M302</f>
        <v>0.52511850947201744</v>
      </c>
      <c r="U302" s="3">
        <f>CRI!I302*Planck!N302</f>
        <v>0</v>
      </c>
      <c r="V302" s="3">
        <f>CRI!J302*Planck!L302</f>
        <v>2.197910054532485</v>
      </c>
      <c r="W302" s="3">
        <f>CRI!J302*Planck!M302</f>
        <v>0.79889824517965036</v>
      </c>
      <c r="X302" s="3">
        <f>CRI!J302*Planck!N302</f>
        <v>0</v>
      </c>
    </row>
    <row r="303" spans="1:24" x14ac:dyDescent="0.25">
      <c r="A303" s="3">
        <f>CRI!C303*Planck!L303</f>
        <v>1.3018018613121285</v>
      </c>
      <c r="B303" s="3">
        <f>CRI!C303*Planck!M303</f>
        <v>0.47285674632468255</v>
      </c>
      <c r="C303" s="3">
        <f>CRI!C303*Planck!N303</f>
        <v>0</v>
      </c>
      <c r="D303" s="3">
        <f>CRI!D303*Planck!L303</f>
        <v>0.94611516781942306</v>
      </c>
      <c r="E303" s="3">
        <f>CRI!D303*Planck!M303</f>
        <v>0.3436597789563749</v>
      </c>
      <c r="F303" s="3">
        <f>CRI!D303*Planck!N303</f>
        <v>0</v>
      </c>
      <c r="G303" s="3">
        <f>CRI!E303*Planck!L303</f>
        <v>0.72681316306949928</v>
      </c>
      <c r="H303" s="3">
        <f>CRI!E303*Planck!M303</f>
        <v>0.26400216322366421</v>
      </c>
      <c r="I303" s="3">
        <f>CRI!E303*Planck!N303</f>
        <v>0</v>
      </c>
      <c r="J303" s="3">
        <f>CRI!F303*Planck!L303</f>
        <v>0.45404378558393588</v>
      </c>
      <c r="K303" s="3">
        <f>CRI!F303*Planck!M303</f>
        <v>0.16492345995247001</v>
      </c>
      <c r="L303" s="3">
        <f>CRI!F303*Planck!N303</f>
        <v>0</v>
      </c>
      <c r="M303" s="3">
        <f>CRI!G303*Planck!L303</f>
        <v>0.53353004023905815</v>
      </c>
      <c r="N303" s="3">
        <f>CRI!G303*Planck!M303</f>
        <v>0.1937954510524616</v>
      </c>
      <c r="O303" s="3">
        <f>CRI!G303*Planck!N303</f>
        <v>0</v>
      </c>
      <c r="P303" s="3">
        <f>CRI!H303*Planck!L303</f>
        <v>0.81058824441464616</v>
      </c>
      <c r="Q303" s="3">
        <f>CRI!H303*Planck!M303</f>
        <v>0.29443199557005822</v>
      </c>
      <c r="R303" s="3">
        <f>CRI!H303*Planck!N303</f>
        <v>0</v>
      </c>
      <c r="S303" s="3">
        <f>CRI!I303*Planck!L303</f>
        <v>1.3392576144050097</v>
      </c>
      <c r="T303" s="3">
        <f>CRI!I303*Planck!M303</f>
        <v>0.48646189320993038</v>
      </c>
      <c r="U303" s="3">
        <f>CRI!I303*Planck!N303</f>
        <v>0</v>
      </c>
      <c r="V303" s="3">
        <f>CRI!J303*Planck!L303</f>
        <v>2.0374785995410121</v>
      </c>
      <c r="W303" s="3">
        <f>CRI!J303*Planck!M303</f>
        <v>0.74007844812424517</v>
      </c>
      <c r="X303" s="3">
        <f>CRI!J303*Planck!N303</f>
        <v>0</v>
      </c>
    </row>
    <row r="304" spans="1:24" x14ac:dyDescent="0.25">
      <c r="A304" s="3">
        <f>CRI!C304*Planck!L304</f>
        <v>1.2036107366543589</v>
      </c>
      <c r="B304" s="3">
        <f>CRI!C304*Planck!M304</f>
        <v>0.43689374600427544</v>
      </c>
      <c r="C304" s="3">
        <f>CRI!C304*Planck!N304</f>
        <v>0</v>
      </c>
      <c r="D304" s="3">
        <f>CRI!D304*Planck!L304</f>
        <v>0.87326474465027748</v>
      </c>
      <c r="E304" s="3">
        <f>CRI!D304*Planck!M304</f>
        <v>0.31698280343048246</v>
      </c>
      <c r="F304" s="3">
        <f>CRI!D304*Planck!N304</f>
        <v>0</v>
      </c>
      <c r="G304" s="3">
        <f>CRI!E304*Planck!L304</f>
        <v>0.6804968995959374</v>
      </c>
      <c r="H304" s="3">
        <f>CRI!E304*Planck!M304</f>
        <v>0.24701079057766956</v>
      </c>
      <c r="I304" s="3">
        <f>CRI!E304*Planck!N304</f>
        <v>0</v>
      </c>
      <c r="J304" s="3">
        <f>CRI!F304*Planck!L304</f>
        <v>0.42171266924901518</v>
      </c>
      <c r="K304" s="3">
        <f>CRI!F304*Planck!M304</f>
        <v>0.15307575962457831</v>
      </c>
      <c r="L304" s="3">
        <f>CRI!F304*Planck!N304</f>
        <v>0</v>
      </c>
      <c r="M304" s="3">
        <f>CRI!G304*Planck!L304</f>
        <v>0.49433069307085564</v>
      </c>
      <c r="N304" s="3">
        <f>CRI!G304*Planck!M304</f>
        <v>0.17943507953488452</v>
      </c>
      <c r="O304" s="3">
        <f>CRI!G304*Planck!N304</f>
        <v>0</v>
      </c>
      <c r="P304" s="3">
        <f>CRI!H304*Planck!L304</f>
        <v>0.74994613692373391</v>
      </c>
      <c r="Q304" s="3">
        <f>CRI!H304*Planck!M304</f>
        <v>0.27221988561916238</v>
      </c>
      <c r="R304" s="3">
        <f>CRI!H304*Planck!N304</f>
        <v>0</v>
      </c>
      <c r="S304" s="3">
        <f>CRI!I304*Planck!L304</f>
        <v>1.2379392570065018</v>
      </c>
      <c r="T304" s="3">
        <f>CRI!I304*Planck!M304</f>
        <v>0.44935451541642024</v>
      </c>
      <c r="U304" s="3">
        <f>CRI!I304*Planck!N304</f>
        <v>0</v>
      </c>
      <c r="V304" s="3">
        <f>CRI!J304*Planck!L304</f>
        <v>1.8835795051679558</v>
      </c>
      <c r="W304" s="3">
        <f>CRI!J304*Planck!M304</f>
        <v>0.68371283243714287</v>
      </c>
      <c r="X304" s="3">
        <f>CRI!J304*Planck!N304</f>
        <v>0</v>
      </c>
    </row>
    <row r="305" spans="1:24" x14ac:dyDescent="0.25">
      <c r="A305" s="3">
        <f>CRI!C305*Planck!L305</f>
        <v>1.109906110333498</v>
      </c>
      <c r="B305" s="3">
        <f>CRI!C305*Planck!M305</f>
        <v>0.40261348096324912</v>
      </c>
      <c r="C305" s="3">
        <f>CRI!C305*Planck!N305</f>
        <v>0</v>
      </c>
      <c r="D305" s="3">
        <f>CRI!D305*Planck!L305</f>
        <v>0.80408586029202356</v>
      </c>
      <c r="E305" s="3">
        <f>CRI!D305*Planck!M305</f>
        <v>0.2916785520788116</v>
      </c>
      <c r="F305" s="3">
        <f>CRI!D305*Planck!N305</f>
        <v>0</v>
      </c>
      <c r="G305" s="3">
        <f>CRI!E305*Planck!L305</f>
        <v>0.63621316933846939</v>
      </c>
      <c r="H305" s="3">
        <f>CRI!E305*Planck!M305</f>
        <v>0.2307834837174258</v>
      </c>
      <c r="I305" s="3">
        <f>CRI!E305*Planck!N305</f>
        <v>0</v>
      </c>
      <c r="J305" s="3">
        <f>CRI!F305*Planck!L305</f>
        <v>0.39048647678326709</v>
      </c>
      <c r="K305" s="3">
        <f>CRI!F305*Planck!M305</f>
        <v>0.14164722423191908</v>
      </c>
      <c r="L305" s="3">
        <f>CRI!F305*Planck!N305</f>
        <v>0</v>
      </c>
      <c r="M305" s="3">
        <f>CRI!G305*Planck!L305</f>
        <v>0.45690567189967324</v>
      </c>
      <c r="N305" s="3">
        <f>CRI!G305*Planck!M305</f>
        <v>0.16574049040968475</v>
      </c>
      <c r="O305" s="3">
        <f>CRI!G305*Planck!N305</f>
        <v>0</v>
      </c>
      <c r="P305" s="3">
        <f>CRI!H305*Planck!L305</f>
        <v>0.69241402674465935</v>
      </c>
      <c r="Q305" s="3">
        <f>CRI!H305*Planck!M305</f>
        <v>0.25117009356015063</v>
      </c>
      <c r="R305" s="3">
        <f>CRI!H305*Planck!N305</f>
        <v>0</v>
      </c>
      <c r="S305" s="3">
        <f>CRI!I305*Planck!L305</f>
        <v>1.1412910047291625</v>
      </c>
      <c r="T305" s="3">
        <f>CRI!I305*Planck!M305</f>
        <v>0.41399821113516039</v>
      </c>
      <c r="U305" s="3">
        <f>CRI!I305*Planck!N305</f>
        <v>0</v>
      </c>
      <c r="V305" s="3">
        <f>CRI!J305*Planck!L305</f>
        <v>1.7368741169817716</v>
      </c>
      <c r="W305" s="3">
        <f>CRI!J305*Planck!M305</f>
        <v>0.63004332323468548</v>
      </c>
      <c r="X305" s="3">
        <f>CRI!J305*Planck!N305</f>
        <v>0</v>
      </c>
    </row>
    <row r="306" spans="1:24" x14ac:dyDescent="0.25">
      <c r="A306" s="3">
        <f>CRI!C306*Planck!L306</f>
        <v>1.0219378659035514</v>
      </c>
      <c r="B306" s="3">
        <f>CRI!C306*Planck!M306</f>
        <v>0.37047005128828092</v>
      </c>
      <c r="C306" s="3">
        <f>CRI!C306*Planck!N306</f>
        <v>0</v>
      </c>
      <c r="D306" s="3">
        <f>CRI!D306*Planck!L306</f>
        <v>0.73887427922345672</v>
      </c>
      <c r="E306" s="3">
        <f>CRI!D306*Planck!M306</f>
        <v>0.2678546330969791</v>
      </c>
      <c r="F306" s="3">
        <f>CRI!D306*Planck!N306</f>
        <v>0</v>
      </c>
      <c r="G306" s="3">
        <f>CRI!E306*Planck!L306</f>
        <v>0.59342658646293367</v>
      </c>
      <c r="H306" s="3">
        <f>CRI!E306*Planck!M306</f>
        <v>0.21512734311725881</v>
      </c>
      <c r="I306" s="3">
        <f>CRI!E306*Planck!N306</f>
        <v>0</v>
      </c>
      <c r="J306" s="3">
        <f>CRI!F306*Planck!L306</f>
        <v>0.36093404372726701</v>
      </c>
      <c r="K306" s="3">
        <f>CRI!F306*Planck!M306</f>
        <v>0.13084479805736746</v>
      </c>
      <c r="L306" s="3">
        <f>CRI!F306*Planck!N306</f>
        <v>0</v>
      </c>
      <c r="M306" s="3">
        <f>CRI!G306*Planck!L306</f>
        <v>0.42157454332434663</v>
      </c>
      <c r="N306" s="3">
        <f>CRI!G306*Planck!M306</f>
        <v>0.15282802203352777</v>
      </c>
      <c r="O306" s="3">
        <f>CRI!G306*Planck!N306</f>
        <v>0</v>
      </c>
      <c r="P306" s="3">
        <f>CRI!H306*Planck!L306</f>
        <v>0.63840348837811078</v>
      </c>
      <c r="Q306" s="3">
        <f>CRI!H306*Planck!M306</f>
        <v>0.23143224355714156</v>
      </c>
      <c r="R306" s="3">
        <f>CRI!H306*Planck!N306</f>
        <v>0</v>
      </c>
      <c r="S306" s="3">
        <f>CRI!I306*Planck!L306</f>
        <v>1.0505798730933158</v>
      </c>
      <c r="T306" s="3">
        <f>CRI!I306*Planck!M306</f>
        <v>0.38085327146890274</v>
      </c>
      <c r="U306" s="3">
        <f>CRI!I306*Planck!N306</f>
        <v>0</v>
      </c>
      <c r="V306" s="3">
        <f>CRI!J306*Planck!L306</f>
        <v>1.5988057919599026</v>
      </c>
      <c r="W306" s="3">
        <f>CRI!J306*Planck!M306</f>
        <v>0.57959459523861778</v>
      </c>
      <c r="X306" s="3">
        <f>CRI!J306*Planck!N306</f>
        <v>0</v>
      </c>
    </row>
    <row r="307" spans="1:24" x14ac:dyDescent="0.25">
      <c r="A307" s="3">
        <f>CRI!C307*Planck!L307</f>
        <v>0.93974098065065126</v>
      </c>
      <c r="B307" s="3">
        <f>CRI!C307*Planck!M307</f>
        <v>0.34047758326309313</v>
      </c>
      <c r="C307" s="3">
        <f>CRI!C307*Planck!N307</f>
        <v>0</v>
      </c>
      <c r="D307" s="3">
        <f>CRI!D307*Planck!L307</f>
        <v>0.67858757902563438</v>
      </c>
      <c r="E307" s="3">
        <f>CRI!D307*Planck!M307</f>
        <v>0.24585908638253989</v>
      </c>
      <c r="F307" s="3">
        <f>CRI!D307*Planck!N307</f>
        <v>0</v>
      </c>
      <c r="G307" s="3">
        <f>CRI!E307*Planck!L307</f>
        <v>0.55315169320574442</v>
      </c>
      <c r="H307" s="3">
        <f>CRI!E307*Planck!M307</f>
        <v>0.20041240677849465</v>
      </c>
      <c r="I307" s="3">
        <f>CRI!E307*Planck!N307</f>
        <v>0</v>
      </c>
      <c r="J307" s="3">
        <f>CRI!F307*Planck!L307</f>
        <v>0.33312481152167506</v>
      </c>
      <c r="K307" s="3">
        <f>CRI!F307*Planck!M307</f>
        <v>0.1206944605877923</v>
      </c>
      <c r="L307" s="3">
        <f>CRI!F307*Planck!N307</f>
        <v>0</v>
      </c>
      <c r="M307" s="3">
        <f>CRI!G307*Planck!L307</f>
        <v>0.38864561344195425</v>
      </c>
      <c r="N307" s="3">
        <f>CRI!G307*Planck!M307</f>
        <v>0.14081020401909103</v>
      </c>
      <c r="O307" s="3">
        <f>CRI!G307*Planck!N307</f>
        <v>0</v>
      </c>
      <c r="P307" s="3">
        <f>CRI!H307*Planck!L307</f>
        <v>0.58810923515554969</v>
      </c>
      <c r="Q307" s="3">
        <f>CRI!H307*Planck!M307</f>
        <v>0.21307787486486787</v>
      </c>
      <c r="R307" s="3">
        <f>CRI!H307*Planck!N307</f>
        <v>0</v>
      </c>
      <c r="S307" s="3">
        <f>CRI!I307*Planck!L307</f>
        <v>0.96647321861226709</v>
      </c>
      <c r="T307" s="3">
        <f>CRI!I307*Planck!M307</f>
        <v>0.35016294121149616</v>
      </c>
      <c r="U307" s="3">
        <f>CRI!I307*Planck!N307</f>
        <v>0</v>
      </c>
      <c r="V307" s="3">
        <f>CRI!J307*Planck!L307</f>
        <v>1.4702730878888743</v>
      </c>
      <c r="W307" s="3">
        <f>CRI!J307*Planck!M307</f>
        <v>0.53269468716216972</v>
      </c>
      <c r="X307" s="3">
        <f>CRI!J307*Planck!N307</f>
        <v>0</v>
      </c>
    </row>
    <row r="308" spans="1:24" x14ac:dyDescent="0.25">
      <c r="A308" s="3">
        <f>CRI!C308*Planck!L308</f>
        <v>0.86362079352621446</v>
      </c>
      <c r="B308" s="3">
        <f>CRI!C308*Planck!M308</f>
        <v>0.31274582003299067</v>
      </c>
      <c r="C308" s="3">
        <f>CRI!C308*Planck!N308</f>
        <v>0</v>
      </c>
      <c r="D308" s="3">
        <f>CRI!D308*Planck!L308</f>
        <v>0.62297055491020448</v>
      </c>
      <c r="E308" s="3">
        <f>CRI!D308*Planck!M308</f>
        <v>0.2255983627447076</v>
      </c>
      <c r="F308" s="3">
        <f>CRI!D308*Planck!N308</f>
        <v>0</v>
      </c>
      <c r="G308" s="3">
        <f>CRI!E308*Planck!L308</f>
        <v>0.51511240243787992</v>
      </c>
      <c r="H308" s="3">
        <f>CRI!E308*Planck!M308</f>
        <v>0.18653933753936255</v>
      </c>
      <c r="I308" s="3">
        <f>CRI!E308*Planck!N308</f>
        <v>0</v>
      </c>
      <c r="J308" s="3">
        <f>CRI!F308*Planck!L308</f>
        <v>0.30732962184320889</v>
      </c>
      <c r="K308" s="3">
        <f>CRI!F308*Planck!M308</f>
        <v>0.11129428022608832</v>
      </c>
      <c r="L308" s="3">
        <f>CRI!F308*Planck!N308</f>
        <v>0</v>
      </c>
      <c r="M308" s="3">
        <f>CRI!G308*Planck!L308</f>
        <v>0.3581419563704511</v>
      </c>
      <c r="N308" s="3">
        <f>CRI!G308*Planck!M308</f>
        <v>0.12969511696906175</v>
      </c>
      <c r="O308" s="3">
        <f>CRI!G308*Planck!N308</f>
        <v>0</v>
      </c>
      <c r="P308" s="3">
        <f>CRI!H308*Planck!L308</f>
        <v>0.54174637704137862</v>
      </c>
      <c r="Q308" s="3">
        <f>CRI!H308*Planck!M308</f>
        <v>0.19618438579497316</v>
      </c>
      <c r="R308" s="3">
        <f>CRI!H308*Planck!N308</f>
        <v>0</v>
      </c>
      <c r="S308" s="3">
        <f>CRI!I308*Planck!L308</f>
        <v>0.8887436206344792</v>
      </c>
      <c r="T308" s="3">
        <f>CRI!I308*Planck!M308</f>
        <v>0.32184363150814105</v>
      </c>
      <c r="U308" s="3">
        <f>CRI!I308*Planck!N308</f>
        <v>0</v>
      </c>
      <c r="V308" s="3">
        <f>CRI!J308*Planck!L308</f>
        <v>1.3515325410498829</v>
      </c>
      <c r="W308" s="3">
        <f>CRI!J308*Planck!M308</f>
        <v>0.48943489552407005</v>
      </c>
      <c r="X308" s="3">
        <f>CRI!J308*Planck!N308</f>
        <v>0</v>
      </c>
    </row>
    <row r="309" spans="1:24" x14ac:dyDescent="0.25">
      <c r="A309" s="3">
        <f>CRI!C309*Planck!L309</f>
        <v>0.79318277306654816</v>
      </c>
      <c r="B309" s="3">
        <f>CRI!C309*Planck!M309</f>
        <v>0.28712174703367888</v>
      </c>
      <c r="C309" s="3">
        <f>CRI!C309*Planck!N309</f>
        <v>0</v>
      </c>
      <c r="D309" s="3">
        <f>CRI!D309*Planck!L309</f>
        <v>0.57156327503877191</v>
      </c>
      <c r="E309" s="3">
        <f>CRI!D309*Planck!M309</f>
        <v>0.20689839926169779</v>
      </c>
      <c r="F309" s="3">
        <f>CRI!D309*Planck!N309</f>
        <v>0</v>
      </c>
      <c r="G309" s="3">
        <f>CRI!E309*Planck!L309</f>
        <v>0.47913511193329089</v>
      </c>
      <c r="H309" s="3">
        <f>CRI!E309*Planck!M309</f>
        <v>0.17344061807040989</v>
      </c>
      <c r="I309" s="3">
        <f>CRI!E309*Planck!N309</f>
        <v>0</v>
      </c>
      <c r="J309" s="3">
        <f>CRI!F309*Planck!L309</f>
        <v>0.28318046970215854</v>
      </c>
      <c r="K309" s="3">
        <f>CRI!F309*Planck!M309</f>
        <v>0.10250761104197588</v>
      </c>
      <c r="L309" s="3">
        <f>CRI!F309*Planck!N309</f>
        <v>0</v>
      </c>
      <c r="M309" s="3">
        <f>CRI!G309*Planck!L309</f>
        <v>0.32982807922443697</v>
      </c>
      <c r="N309" s="3">
        <f>CRI!G309*Planck!M309</f>
        <v>0.11939343306909868</v>
      </c>
      <c r="O309" s="3">
        <f>CRI!G309*Planck!N309</f>
        <v>0</v>
      </c>
      <c r="P309" s="3">
        <f>CRI!H309*Planck!L309</f>
        <v>0.49907739853203448</v>
      </c>
      <c r="Q309" s="3">
        <f>CRI!H309*Planck!M309</f>
        <v>0.18065946391843637</v>
      </c>
      <c r="R309" s="3">
        <f>CRI!H309*Planck!N309</f>
        <v>0</v>
      </c>
      <c r="S309" s="3">
        <f>CRI!I309*Planck!L309</f>
        <v>0.81694010579722531</v>
      </c>
      <c r="T309" s="3">
        <f>CRI!I309*Planck!M309</f>
        <v>0.29572158947871918</v>
      </c>
      <c r="U309" s="3">
        <f>CRI!I309*Planck!N309</f>
        <v>0</v>
      </c>
      <c r="V309" s="3">
        <f>CRI!J309*Planck!L309</f>
        <v>1.2414506935687404</v>
      </c>
      <c r="W309" s="3">
        <f>CRI!J309*Planck!M309</f>
        <v>0.44938884718279565</v>
      </c>
      <c r="X309" s="3">
        <f>CRI!J309*Planck!N309</f>
        <v>0</v>
      </c>
    </row>
    <row r="310" spans="1:24" x14ac:dyDescent="0.25">
      <c r="A310" s="3">
        <f>CRI!C310*Planck!L310</f>
        <v>0.7281701775577728</v>
      </c>
      <c r="B310" s="3">
        <f>CRI!C310*Planck!M310</f>
        <v>0.26350028178510354</v>
      </c>
      <c r="C310" s="3">
        <f>CRI!C310*Planck!N310</f>
        <v>0</v>
      </c>
      <c r="D310" s="3">
        <f>CRI!D310*Planck!L310</f>
        <v>0.52416795561086182</v>
      </c>
      <c r="E310" s="3">
        <f>CRI!D310*Planck!M310</f>
        <v>0.18967874305072796</v>
      </c>
      <c r="F310" s="3">
        <f>CRI!D310*Planck!N310</f>
        <v>0</v>
      </c>
      <c r="G310" s="3">
        <f>CRI!E310*Planck!L310</f>
        <v>0.44555867507905683</v>
      </c>
      <c r="H310" s="3">
        <f>CRI!E310*Planck!M310</f>
        <v>0.16123268990347248</v>
      </c>
      <c r="I310" s="3">
        <f>CRI!E310*Planck!N310</f>
        <v>0</v>
      </c>
      <c r="J310" s="3">
        <f>CRI!F310*Planck!L310</f>
        <v>0.26065182492124822</v>
      </c>
      <c r="K310" s="3">
        <f>CRI!F310*Planck!M310</f>
        <v>9.4321123593531384E-2</v>
      </c>
      <c r="L310" s="3">
        <f>CRI!F310*Planck!N310</f>
        <v>0</v>
      </c>
      <c r="M310" s="3">
        <f>CRI!G310*Planck!L310</f>
        <v>0.30361641144672868</v>
      </c>
      <c r="N310" s="3">
        <f>CRI!G310*Planck!M310</f>
        <v>0.10986856154850909</v>
      </c>
      <c r="O310" s="3">
        <f>CRI!G310*Planck!N310</f>
        <v>0</v>
      </c>
      <c r="P310" s="3">
        <f>CRI!H310*Planck!L310</f>
        <v>0.45972107582264105</v>
      </c>
      <c r="Q310" s="3">
        <f>CRI!H310*Planck!M310</f>
        <v>0.1663575861182614</v>
      </c>
      <c r="R310" s="3">
        <f>CRI!H310*Planck!N310</f>
        <v>0</v>
      </c>
      <c r="S310" s="3">
        <f>CRI!I310*Planck!L310</f>
        <v>0.75060723940996821</v>
      </c>
      <c r="T310" s="3">
        <f>CRI!I310*Planck!M310</f>
        <v>0.27161949938381413</v>
      </c>
      <c r="U310" s="3">
        <f>CRI!I310*Planck!N310</f>
        <v>0</v>
      </c>
      <c r="V310" s="3">
        <f>CRI!J310*Planck!L310</f>
        <v>1.1396754396129301</v>
      </c>
      <c r="W310" s="3">
        <f>CRI!J310*Planck!M310</f>
        <v>0.41241018753166775</v>
      </c>
      <c r="X310" s="3">
        <f>CRI!J310*Planck!N310</f>
        <v>0</v>
      </c>
    </row>
    <row r="311" spans="1:24" x14ac:dyDescent="0.25">
      <c r="A311" s="3">
        <f>CRI!C311*Planck!L311</f>
        <v>0.66833100420609348</v>
      </c>
      <c r="B311" s="3">
        <f>CRI!C311*Planck!M311</f>
        <v>0.24177898155318986</v>
      </c>
      <c r="C311" s="3">
        <f>CRI!C311*Planck!N311</f>
        <v>0</v>
      </c>
      <c r="D311" s="3">
        <f>CRI!D311*Planck!L311</f>
        <v>0.48059101482010919</v>
      </c>
      <c r="E311" s="3">
        <f>CRI!D311*Planck!M311</f>
        <v>0.17386116366821777</v>
      </c>
      <c r="F311" s="3">
        <f>CRI!D311*Planck!N311</f>
        <v>0</v>
      </c>
      <c r="G311" s="3">
        <f>CRI!E311*Planck!L311</f>
        <v>0.41445865463982073</v>
      </c>
      <c r="H311" s="3">
        <f>CRI!E311*Planck!M311</f>
        <v>0.14993676903222061</v>
      </c>
      <c r="I311" s="3">
        <f>CRI!E311*Planck!N311</f>
        <v>0</v>
      </c>
      <c r="J311" s="3">
        <f>CRI!F311*Planck!L311</f>
        <v>0.24000353230992086</v>
      </c>
      <c r="K311" s="3">
        <f>CRI!F311*Planck!M311</f>
        <v>8.682495536772479E-2</v>
      </c>
      <c r="L311" s="3">
        <f>CRI!F311*Planck!N311</f>
        <v>0</v>
      </c>
      <c r="M311" s="3">
        <f>CRI!G311*Planck!L311</f>
        <v>0.27942017082797355</v>
      </c>
      <c r="N311" s="3">
        <f>CRI!G311*Planck!M311</f>
        <v>0.10108452832957741</v>
      </c>
      <c r="O311" s="3">
        <f>CRI!G311*Planck!N311</f>
        <v>0</v>
      </c>
      <c r="P311" s="3">
        <f>CRI!H311*Planck!L311</f>
        <v>0.42336389519389928</v>
      </c>
      <c r="Q311" s="3">
        <f>CRI!H311*Planck!M311</f>
        <v>0.15315837625693546</v>
      </c>
      <c r="R311" s="3">
        <f>CRI!H311*Planck!N311</f>
        <v>0</v>
      </c>
      <c r="S311" s="3">
        <f>CRI!I311*Planck!L311</f>
        <v>0.68949919896578848</v>
      </c>
      <c r="T311" s="3">
        <f>CRI!I311*Planck!M311</f>
        <v>0.24943690036603663</v>
      </c>
      <c r="U311" s="3">
        <f>CRI!I311*Planck!N311</f>
        <v>0</v>
      </c>
      <c r="V311" s="3">
        <f>CRI!J311*Planck!L311</f>
        <v>1.0461467837791318</v>
      </c>
      <c r="W311" s="3">
        <f>CRI!J311*Planck!M311</f>
        <v>0.37845962905420677</v>
      </c>
      <c r="X311" s="3">
        <f>CRI!J311*Planck!N311</f>
        <v>0</v>
      </c>
    </row>
    <row r="312" spans="1:24" x14ac:dyDescent="0.25">
      <c r="A312" s="3">
        <f>CRI!C312*Planck!L312</f>
        <v>0.61341801653092187</v>
      </c>
      <c r="B312" s="3">
        <f>CRI!C312*Planck!M312</f>
        <v>0.22185735311536864</v>
      </c>
      <c r="C312" s="3">
        <f>CRI!C312*Planck!N312</f>
        <v>0</v>
      </c>
      <c r="D312" s="3">
        <f>CRI!D312*Planck!L312</f>
        <v>0.44064307301020372</v>
      </c>
      <c r="E312" s="3">
        <f>CRI!D312*Planck!M312</f>
        <v>0.15936914667021024</v>
      </c>
      <c r="F312" s="3">
        <f>CRI!D312*Planck!N312</f>
        <v>0</v>
      </c>
      <c r="G312" s="3">
        <f>CRI!E312*Planck!L312</f>
        <v>0.38573010646485911</v>
      </c>
      <c r="H312" s="3">
        <f>CRI!E312*Planck!M312</f>
        <v>0.13950855392407457</v>
      </c>
      <c r="I312" s="3">
        <f>CRI!E312*Planck!N312</f>
        <v>0</v>
      </c>
      <c r="J312" s="3">
        <f>CRI!F312*Planck!L312</f>
        <v>0.22099120682882556</v>
      </c>
      <c r="K312" s="3">
        <f>CRI!F312*Planck!M312</f>
        <v>7.9926775685667736E-2</v>
      </c>
      <c r="L312" s="3">
        <f>CRI!F312*Planck!N312</f>
        <v>0</v>
      </c>
      <c r="M312" s="3">
        <f>CRI!G312*Planck!L312</f>
        <v>0.25715340430990613</v>
      </c>
      <c r="N312" s="3">
        <f>CRI!G312*Planck!M312</f>
        <v>9.3005702616049735E-2</v>
      </c>
      <c r="O312" s="3">
        <f>CRI!G312*Planck!N312</f>
        <v>0</v>
      </c>
      <c r="P312" s="3">
        <f>CRI!H312*Planck!L312</f>
        <v>0.38974812840720141</v>
      </c>
      <c r="Q312" s="3">
        <f>CRI!H312*Planck!M312</f>
        <v>0.14096176802745036</v>
      </c>
      <c r="R312" s="3">
        <f>CRI!H312*Planck!N312</f>
        <v>0</v>
      </c>
      <c r="S312" s="3">
        <f>CRI!I312*Planck!L312</f>
        <v>0.6335081262426332</v>
      </c>
      <c r="T312" s="3">
        <f>CRI!I312*Planck!M312</f>
        <v>0.2291234236322475</v>
      </c>
      <c r="U312" s="3">
        <f>CRI!I312*Planck!N312</f>
        <v>0</v>
      </c>
      <c r="V312" s="3">
        <f>CRI!J312*Planck!L312</f>
        <v>0.96030724421980562</v>
      </c>
      <c r="W312" s="3">
        <f>CRI!J312*Planck!M312</f>
        <v>0.3473181707068107</v>
      </c>
      <c r="X312" s="3">
        <f>CRI!J312*Planck!N312</f>
        <v>0</v>
      </c>
    </row>
    <row r="313" spans="1:24" x14ac:dyDescent="0.25">
      <c r="A313" s="3">
        <f>CRI!C313*Planck!L313</f>
        <v>0.57076747513531534</v>
      </c>
      <c r="B313" s="3">
        <f>CRI!C313*Planck!M313</f>
        <v>0.2063814447797194</v>
      </c>
      <c r="C313" s="3">
        <f>CRI!C313*Planck!N313</f>
        <v>0</v>
      </c>
      <c r="D313" s="3">
        <f>CRI!D313*Planck!L313</f>
        <v>0.40948799001634667</v>
      </c>
      <c r="E313" s="3">
        <f>CRI!D313*Planck!M313</f>
        <v>0.14806506446339021</v>
      </c>
      <c r="F313" s="3">
        <f>CRI!D313*Planck!N313</f>
        <v>0</v>
      </c>
      <c r="G313" s="3">
        <f>CRI!E313*Planck!L313</f>
        <v>0.36415537798290681</v>
      </c>
      <c r="H313" s="3">
        <f>CRI!E313*Planck!M313</f>
        <v>0.13167343323934094</v>
      </c>
      <c r="I313" s="3">
        <f>CRI!E313*Planck!N313</f>
        <v>0</v>
      </c>
      <c r="J313" s="3">
        <f>CRI!F313*Planck!L313</f>
        <v>0.20623847672356146</v>
      </c>
      <c r="K313" s="3">
        <f>CRI!F313*Planck!M313</f>
        <v>7.4572915678641785E-2</v>
      </c>
      <c r="L313" s="3">
        <f>CRI!F313*Planck!N313</f>
        <v>0</v>
      </c>
      <c r="M313" s="3">
        <f>CRI!G313*Planck!L313</f>
        <v>0.2398643153197943</v>
      </c>
      <c r="N313" s="3">
        <f>CRI!G313*Planck!M313</f>
        <v>8.6731543234942088E-2</v>
      </c>
      <c r="O313" s="3">
        <f>CRI!G313*Planck!N313</f>
        <v>0</v>
      </c>
      <c r="P313" s="3">
        <f>CRI!H313*Planck!L313</f>
        <v>0.36365721741111079</v>
      </c>
      <c r="Q313" s="3">
        <f>CRI!H313*Planck!M313</f>
        <v>0.13149330542369203</v>
      </c>
      <c r="R313" s="3">
        <f>CRI!H313*Planck!N313</f>
        <v>0</v>
      </c>
      <c r="S313" s="3">
        <f>CRI!I313*Planck!L313</f>
        <v>0.58994665714946293</v>
      </c>
      <c r="T313" s="3">
        <f>CRI!I313*Planck!M313</f>
        <v>0.2133163656822018</v>
      </c>
      <c r="U313" s="3">
        <f>CRI!I313*Planck!N313</f>
        <v>0</v>
      </c>
      <c r="V313" s="3">
        <f>CRI!J313*Planck!L313</f>
        <v>0.89345098551620172</v>
      </c>
      <c r="W313" s="3">
        <f>CRI!J313*Planck!M313</f>
        <v>0.32305923736629</v>
      </c>
      <c r="X313" s="3">
        <f>CRI!J313*Planck!N313</f>
        <v>0</v>
      </c>
    </row>
    <row r="314" spans="1:24" x14ac:dyDescent="0.25">
      <c r="A314" s="3">
        <f>CRI!C314*Planck!L314</f>
        <v>0.53163942137059861</v>
      </c>
      <c r="B314" s="3">
        <f>CRI!C314*Planck!M314</f>
        <v>0.19218947848279441</v>
      </c>
      <c r="C314" s="3">
        <f>CRI!C314*Planck!N314</f>
        <v>0</v>
      </c>
      <c r="D314" s="3">
        <f>CRI!D314*Planck!L314</f>
        <v>0.38073588384617757</v>
      </c>
      <c r="E314" s="3">
        <f>CRI!D314*Planck!M314</f>
        <v>0.137637330895134</v>
      </c>
      <c r="F314" s="3">
        <f>CRI!D314*Planck!N314</f>
        <v>0</v>
      </c>
      <c r="G314" s="3">
        <f>CRI!E314*Planck!L314</f>
        <v>0.34422696347736603</v>
      </c>
      <c r="H314" s="3">
        <f>CRI!E314*Planck!M314</f>
        <v>0.12443923067231291</v>
      </c>
      <c r="I314" s="3">
        <f>CRI!E314*Planck!N314</f>
        <v>0</v>
      </c>
      <c r="J314" s="3">
        <f>CRI!F314*Planck!L314</f>
        <v>0.19274391928042414</v>
      </c>
      <c r="K314" s="3">
        <f>CRI!F314*Planck!M314</f>
        <v>6.9677589430322012E-2</v>
      </c>
      <c r="L314" s="3">
        <f>CRI!F314*Planck!N314</f>
        <v>0</v>
      </c>
      <c r="M314" s="3">
        <f>CRI!G314*Planck!L314</f>
        <v>0.22392137826204417</v>
      </c>
      <c r="N314" s="3">
        <f>CRI!G314*Planck!M314</f>
        <v>8.0948348033302545E-2</v>
      </c>
      <c r="O314" s="3">
        <f>CRI!G314*Planck!N314</f>
        <v>0</v>
      </c>
      <c r="P314" s="3">
        <f>CRI!H314*Planck!L314</f>
        <v>0.33959091009719944</v>
      </c>
      <c r="Q314" s="3">
        <f>CRI!H314*Planck!M314</f>
        <v>0.12276328143766897</v>
      </c>
      <c r="R314" s="3">
        <f>CRI!H314*Planck!N314</f>
        <v>0</v>
      </c>
      <c r="S314" s="3">
        <f>CRI!I314*Planck!L314</f>
        <v>0.54983593088775229</v>
      </c>
      <c r="T314" s="3">
        <f>CRI!I314*Planck!M314</f>
        <v>0.19876757922877189</v>
      </c>
      <c r="U314" s="3">
        <f>CRI!I314*Planck!N314</f>
        <v>0</v>
      </c>
      <c r="V314" s="3">
        <f>CRI!J314*Planck!L314</f>
        <v>0.83193977907088668</v>
      </c>
      <c r="W314" s="3">
        <f>CRI!J314*Planck!M314</f>
        <v>0.30074909015685591</v>
      </c>
      <c r="X314" s="3">
        <f>CRI!J314*Planck!N314</f>
        <v>0</v>
      </c>
    </row>
    <row r="315" spans="1:24" x14ac:dyDescent="0.25">
      <c r="A315" s="3">
        <f>CRI!C315*Planck!L315</f>
        <v>0.49566407199956097</v>
      </c>
      <c r="B315" s="3">
        <f>CRI!C315*Planck!M315</f>
        <v>0.17914681733102109</v>
      </c>
      <c r="C315" s="3">
        <f>CRI!C315*Planck!N315</f>
        <v>0</v>
      </c>
      <c r="D315" s="3">
        <f>CRI!D315*Planck!L315</f>
        <v>0.35444677594740986</v>
      </c>
      <c r="E315" s="3">
        <f>CRI!D315*Planck!M315</f>
        <v>0.12810694865993077</v>
      </c>
      <c r="F315" s="3">
        <f>CRI!D315*Planck!N315</f>
        <v>0</v>
      </c>
      <c r="G315" s="3">
        <f>CRI!E315*Planck!L315</f>
        <v>0.32594420243229683</v>
      </c>
      <c r="H315" s="3">
        <f>CRI!E315*Planck!M315</f>
        <v>0.1178053237905364</v>
      </c>
      <c r="I315" s="3">
        <f>CRI!E315*Planck!N315</f>
        <v>0</v>
      </c>
      <c r="J315" s="3">
        <f>CRI!F315*Planck!L315</f>
        <v>0.18019240604819586</v>
      </c>
      <c r="K315" s="3">
        <f>CRI!F315*Planck!M315</f>
        <v>6.5126560253860641E-2</v>
      </c>
      <c r="L315" s="3">
        <f>CRI!F315*Planck!N315</f>
        <v>0</v>
      </c>
      <c r="M315" s="3">
        <f>CRI!G315*Planck!L315</f>
        <v>0.20912683673778037</v>
      </c>
      <c r="N315" s="3">
        <f>CRI!G315*Planck!M315</f>
        <v>7.5584270348548865E-2</v>
      </c>
      <c r="O315" s="3">
        <f>CRI!G315*Planck!N315</f>
        <v>0</v>
      </c>
      <c r="P315" s="3">
        <f>CRI!H315*Planck!L315</f>
        <v>0.31730705894286859</v>
      </c>
      <c r="Q315" s="3">
        <f>CRI!H315*Planck!M315</f>
        <v>0.11468361928465932</v>
      </c>
      <c r="R315" s="3">
        <f>CRI!H315*Planck!N315</f>
        <v>0</v>
      </c>
      <c r="S315" s="3">
        <f>CRI!I315*Planck!L315</f>
        <v>0.51304632327203525</v>
      </c>
      <c r="T315" s="3">
        <f>CRI!I315*Planck!M315</f>
        <v>0.18542924764909871</v>
      </c>
      <c r="U315" s="3">
        <f>CRI!I315*Planck!N315</f>
        <v>0</v>
      </c>
      <c r="V315" s="3">
        <f>CRI!J315*Planck!L315</f>
        <v>0.77539955676341688</v>
      </c>
      <c r="W315" s="3">
        <f>CRI!J315*Planck!M315</f>
        <v>0.28025102201511509</v>
      </c>
      <c r="X315" s="3">
        <f>CRI!J315*Planck!N315</f>
        <v>0</v>
      </c>
    </row>
    <row r="316" spans="1:24" x14ac:dyDescent="0.25">
      <c r="A316" s="3">
        <f>CRI!C316*Planck!L316</f>
        <v>0.46270452658846351</v>
      </c>
      <c r="B316" s="3">
        <f>CRI!C316*Planck!M316</f>
        <v>0.16720294174340897</v>
      </c>
      <c r="C316" s="3">
        <f>CRI!C316*Planck!N316</f>
        <v>0</v>
      </c>
      <c r="D316" s="3">
        <f>CRI!D316*Planck!L316</f>
        <v>0.33031626452061547</v>
      </c>
      <c r="E316" s="3">
        <f>CRI!D316*Planck!M316</f>
        <v>0.11936310963014031</v>
      </c>
      <c r="F316" s="3">
        <f>CRI!D316*Planck!N316</f>
        <v>0</v>
      </c>
      <c r="G316" s="3">
        <f>CRI!E316*Planck!L316</f>
        <v>0.3089730618146202</v>
      </c>
      <c r="H316" s="3">
        <f>CRI!E316*Planck!M316</f>
        <v>0.11165052833127113</v>
      </c>
      <c r="I316" s="3">
        <f>CRI!E316*Planck!N316</f>
        <v>0</v>
      </c>
      <c r="J316" s="3">
        <f>CRI!F316*Planck!L316</f>
        <v>0.16863143647425508</v>
      </c>
      <c r="K316" s="3">
        <f>CRI!F316*Planck!M316</f>
        <v>6.0936668281159713E-2</v>
      </c>
      <c r="L316" s="3">
        <f>CRI!F316*Planck!N316</f>
        <v>0</v>
      </c>
      <c r="M316" s="3">
        <f>CRI!G316*Planck!L316</f>
        <v>0.1956124663101359</v>
      </c>
      <c r="N316" s="3">
        <f>CRI!G316*Planck!M316</f>
        <v>7.0686535206145262E-2</v>
      </c>
      <c r="O316" s="3">
        <f>CRI!G316*Planck!N316</f>
        <v>0</v>
      </c>
      <c r="P316" s="3">
        <f>CRI!H316*Planck!L316</f>
        <v>0.2968920036791512</v>
      </c>
      <c r="Q316" s="3">
        <f>CRI!H316*Planck!M316</f>
        <v>0.10728491627530745</v>
      </c>
      <c r="R316" s="3">
        <f>CRI!H316*Planck!N316</f>
        <v>0</v>
      </c>
      <c r="S316" s="3">
        <f>CRI!I316*Planck!L316</f>
        <v>0.47931598152473343</v>
      </c>
      <c r="T316" s="3">
        <f>CRI!I316*Planck!M316</f>
        <v>0.17320565832035906</v>
      </c>
      <c r="U316" s="3">
        <f>CRI!I316*Planck!N316</f>
        <v>0</v>
      </c>
      <c r="V316" s="3">
        <f>CRI!J316*Planck!L316</f>
        <v>0.72345403134566988</v>
      </c>
      <c r="W316" s="3">
        <f>CRI!J316*Planck!M316</f>
        <v>0.26142740195129177</v>
      </c>
      <c r="X316" s="3">
        <f>CRI!J316*Planck!N316</f>
        <v>0</v>
      </c>
    </row>
    <row r="317" spans="1:24" x14ac:dyDescent="0.25">
      <c r="A317" s="3">
        <f>CRI!C317*Planck!L317</f>
        <v>0.4323134349173578</v>
      </c>
      <c r="B317" s="3">
        <f>CRI!C317*Planck!M317</f>
        <v>0.15619506237576</v>
      </c>
      <c r="C317" s="3">
        <f>CRI!C317*Planck!N317</f>
        <v>0</v>
      </c>
      <c r="D317" s="3">
        <f>CRI!D317*Planck!L317</f>
        <v>0.30825827533237687</v>
      </c>
      <c r="E317" s="3">
        <f>CRI!D317*Planck!M317</f>
        <v>0.1113738705635854</v>
      </c>
      <c r="F317" s="3">
        <f>CRI!D317*Planck!N317</f>
        <v>0</v>
      </c>
      <c r="G317" s="3">
        <f>CRI!E317*Planck!L317</f>
        <v>0.29322128629177308</v>
      </c>
      <c r="H317" s="3">
        <f>CRI!E317*Planck!M317</f>
        <v>0.10594099882877635</v>
      </c>
      <c r="I317" s="3">
        <f>CRI!E317*Planck!N317</f>
        <v>0</v>
      </c>
      <c r="J317" s="3">
        <f>CRI!F317*Planck!L317</f>
        <v>0.15788838492633936</v>
      </c>
      <c r="K317" s="3">
        <f>CRI!F317*Planck!M317</f>
        <v>5.7045153215494956E-2</v>
      </c>
      <c r="L317" s="3">
        <f>CRI!F317*Planck!N317</f>
        <v>0</v>
      </c>
      <c r="M317" s="3">
        <f>CRI!G317*Planck!L317</f>
        <v>0.18326330393235818</v>
      </c>
      <c r="N317" s="3">
        <f>CRI!G317*Planck!M317</f>
        <v>6.6213124267985216E-2</v>
      </c>
      <c r="O317" s="3">
        <f>CRI!G317*Planck!N317</f>
        <v>0</v>
      </c>
      <c r="P317" s="3">
        <f>CRI!H317*Planck!L317</f>
        <v>0.27818429725116933</v>
      </c>
      <c r="Q317" s="3">
        <f>CRI!H317*Planck!M317</f>
        <v>0.10050812709396729</v>
      </c>
      <c r="R317" s="3">
        <f>CRI!H317*Planck!N317</f>
        <v>0</v>
      </c>
      <c r="S317" s="3">
        <f>CRI!I317*Planck!L317</f>
        <v>0.4482902357729992</v>
      </c>
      <c r="T317" s="3">
        <f>CRI!I317*Planck!M317</f>
        <v>0.1619674885939946</v>
      </c>
      <c r="U317" s="3">
        <f>CRI!I317*Planck!N317</f>
        <v>0</v>
      </c>
      <c r="V317" s="3">
        <f>CRI!J317*Planck!L317</f>
        <v>0.67572469501213095</v>
      </c>
      <c r="W317" s="3">
        <f>CRI!J317*Planck!M317</f>
        <v>0.24413967358298139</v>
      </c>
      <c r="X317" s="3">
        <f>CRI!J317*Planck!N317</f>
        <v>0</v>
      </c>
    </row>
    <row r="318" spans="1:24" x14ac:dyDescent="0.25">
      <c r="A318" s="3">
        <f>CRI!C318*Planck!L318</f>
        <v>0.40447389421206609</v>
      </c>
      <c r="B318" s="3">
        <f>CRI!C318*Planck!M318</f>
        <v>0.14611456169136883</v>
      </c>
      <c r="C318" s="3">
        <f>CRI!C318*Planck!N318</f>
        <v>0</v>
      </c>
      <c r="D318" s="3">
        <f>CRI!D318*Planck!L318</f>
        <v>0.28815690117627646</v>
      </c>
      <c r="E318" s="3">
        <f>CRI!D318*Planck!M318</f>
        <v>0.10409551745171368</v>
      </c>
      <c r="F318" s="3">
        <f>CRI!D318*Planck!N318</f>
        <v>0</v>
      </c>
      <c r="G318" s="3">
        <f>CRI!E318*Planck!L318</f>
        <v>0.27884451351631145</v>
      </c>
      <c r="H318" s="3">
        <f>CRI!E318*Planck!M318</f>
        <v>0.10073145499748147</v>
      </c>
      <c r="I318" s="3">
        <f>CRI!E318*Planck!N318</f>
        <v>0</v>
      </c>
      <c r="J318" s="3">
        <f>CRI!F318*Planck!L318</f>
        <v>0.14803182270793472</v>
      </c>
      <c r="K318" s="3">
        <f>CRI!F318*Planck!M318</f>
        <v>5.3475898446993159E-2</v>
      </c>
      <c r="L318" s="3">
        <f>CRI!F318*Planck!N318</f>
        <v>0</v>
      </c>
      <c r="M318" s="3">
        <f>CRI!G318*Planck!L318</f>
        <v>0.17201561356803333</v>
      </c>
      <c r="N318" s="3">
        <f>CRI!G318*Planck!M318</f>
        <v>6.2139946088553465E-2</v>
      </c>
      <c r="O318" s="3">
        <f>CRI!G318*Planck!N318</f>
        <v>0</v>
      </c>
      <c r="P318" s="3">
        <f>CRI!H318*Planck!L318</f>
        <v>0.26101041262034064</v>
      </c>
      <c r="Q318" s="3">
        <f>CRI!H318*Planck!M318</f>
        <v>9.4288958033244302E-2</v>
      </c>
      <c r="R318" s="3">
        <f>CRI!H318*Planck!N318</f>
        <v>0</v>
      </c>
      <c r="S318" s="3">
        <f>CRI!I318*Planck!L318</f>
        <v>0.41993597183615899</v>
      </c>
      <c r="T318" s="3">
        <f>CRI!I318*Planck!M318</f>
        <v>0.15170017482292419</v>
      </c>
      <c r="U318" s="3">
        <f>CRI!I318*Planck!N318</f>
        <v>0</v>
      </c>
      <c r="V318" s="3">
        <f>CRI!J318*Planck!L318</f>
        <v>0.63210027559856985</v>
      </c>
      <c r="W318" s="3">
        <f>CRI!J318*Planck!M318</f>
        <v>0.22834367319057314</v>
      </c>
      <c r="X318" s="3">
        <f>CRI!J318*Planck!N318</f>
        <v>0</v>
      </c>
    </row>
    <row r="319" spans="1:24" x14ac:dyDescent="0.25">
      <c r="A319" s="3">
        <f>CRI!C319*Planck!L319</f>
        <v>0.37907095401569263</v>
      </c>
      <c r="B319" s="3">
        <f>CRI!C319*Planck!M319</f>
        <v>0.13691832419377045</v>
      </c>
      <c r="C319" s="3">
        <f>CRI!C319*Planck!N319</f>
        <v>0</v>
      </c>
      <c r="D319" s="3">
        <f>CRI!D319*Planck!L319</f>
        <v>0.26976626799120673</v>
      </c>
      <c r="E319" s="3">
        <f>CRI!D319*Planck!M319</f>
        <v>9.7438078402162551E-2</v>
      </c>
      <c r="F319" s="3">
        <f>CRI!D319*Planck!N319</f>
        <v>0</v>
      </c>
      <c r="G319" s="3">
        <f>CRI!E319*Planck!L319</f>
        <v>0.26565397732060908</v>
      </c>
      <c r="H319" s="3">
        <f>CRI!E319*Planck!M319</f>
        <v>9.5952741841153974E-2</v>
      </c>
      <c r="I319" s="3">
        <f>CRI!E319*Planck!N319</f>
        <v>0</v>
      </c>
      <c r="J319" s="3">
        <f>CRI!F319*Planck!L319</f>
        <v>0.13891317885278906</v>
      </c>
      <c r="K319" s="3">
        <f>CRI!F319*Planck!M319</f>
        <v>5.0174669030869673E-2</v>
      </c>
      <c r="L319" s="3">
        <f>CRI!F319*Planck!N319</f>
        <v>0</v>
      </c>
      <c r="M319" s="3">
        <f>CRI!G319*Planck!L319</f>
        <v>0.1617775149813121</v>
      </c>
      <c r="N319" s="3">
        <f>CRI!G319*Planck!M319</f>
        <v>5.8433140310077354E-2</v>
      </c>
      <c r="O319" s="3">
        <f>CRI!G319*Planck!N319</f>
        <v>0</v>
      </c>
      <c r="P319" s="3">
        <f>CRI!H319*Planck!L319</f>
        <v>0.24525701559444468</v>
      </c>
      <c r="Q319" s="3">
        <f>CRI!H319*Planck!M319</f>
        <v>8.8585472498551435E-2</v>
      </c>
      <c r="R319" s="3">
        <f>CRI!H319*Planck!N319</f>
        <v>0</v>
      </c>
      <c r="S319" s="3">
        <f>CRI!I319*Planck!L319</f>
        <v>0.3941219378700801</v>
      </c>
      <c r="T319" s="3">
        <f>CRI!I319*Planck!M319</f>
        <v>0.14235465600706187</v>
      </c>
      <c r="U319" s="3">
        <f>CRI!I319*Planck!N319</f>
        <v>0</v>
      </c>
      <c r="V319" s="3">
        <f>CRI!J319*Planck!L319</f>
        <v>0.59216985656606358</v>
      </c>
      <c r="W319" s="3">
        <f>CRI!J319*Planck!M319</f>
        <v>0.21388846478523485</v>
      </c>
      <c r="X319" s="3">
        <f>CRI!J319*Planck!N319</f>
        <v>0</v>
      </c>
    </row>
    <row r="320" spans="1:24" x14ac:dyDescent="0.25">
      <c r="A320" s="3">
        <f>CRI!C320*Planck!L320</f>
        <v>0.35558263643743426</v>
      </c>
      <c r="B320" s="3">
        <f>CRI!C320*Planck!M320</f>
        <v>0.12841834560484647</v>
      </c>
      <c r="C320" s="3">
        <f>CRI!C320*Planck!N320</f>
        <v>0</v>
      </c>
      <c r="D320" s="3">
        <f>CRI!D320*Planck!L320</f>
        <v>0.25283135649572608</v>
      </c>
      <c r="E320" s="3">
        <f>CRI!D320*Planck!M320</f>
        <v>9.1309814347256976E-2</v>
      </c>
      <c r="F320" s="3">
        <f>CRI!D320*Planck!N320</f>
        <v>0</v>
      </c>
      <c r="G320" s="3">
        <f>CRI!E320*Planck!L320</f>
        <v>0.25337093561019863</v>
      </c>
      <c r="H320" s="3">
        <f>CRI!E320*Planck!M320</f>
        <v>9.1504682853485869E-2</v>
      </c>
      <c r="I320" s="3">
        <f>CRI!E320*Planck!N320</f>
        <v>0</v>
      </c>
      <c r="J320" s="3">
        <f>CRI!F320*Planck!L320</f>
        <v>0.13050106297172692</v>
      </c>
      <c r="K320" s="3">
        <f>CRI!F320*Planck!M320</f>
        <v>4.7130340149361599E-2</v>
      </c>
      <c r="L320" s="3">
        <f>CRI!F320*Planck!N320</f>
        <v>0</v>
      </c>
      <c r="M320" s="3">
        <f>CRI!G320*Planck!L320</f>
        <v>0.15239255847318611</v>
      </c>
      <c r="N320" s="3">
        <f>CRI!G320*Planck!M320</f>
        <v>5.5036433830648476E-2</v>
      </c>
      <c r="O320" s="3">
        <f>CRI!G320*Planck!N320</f>
        <v>0</v>
      </c>
      <c r="P320" s="3">
        <f>CRI!H320*Planck!L320</f>
        <v>0.23070861280235005</v>
      </c>
      <c r="Q320" s="3">
        <f>CRI!H320*Planck!M320</f>
        <v>8.332020559187199E-2</v>
      </c>
      <c r="R320" s="3">
        <f>CRI!H320*Planck!N320</f>
        <v>0</v>
      </c>
      <c r="S320" s="3">
        <f>CRI!I320*Planck!L320</f>
        <v>0.37038252072011091</v>
      </c>
      <c r="T320" s="3">
        <f>CRI!I320*Planck!M320</f>
        <v>0.13376331034712491</v>
      </c>
      <c r="U320" s="3">
        <f>CRI!I320*Planck!N320</f>
        <v>0</v>
      </c>
      <c r="V320" s="3">
        <f>CRI!J320*Planck!L320</f>
        <v>0.55538107425356908</v>
      </c>
      <c r="W320" s="3">
        <f>CRI!J320*Planck!M320</f>
        <v>0.20057536962560563</v>
      </c>
      <c r="X320" s="3">
        <f>CRI!J320*Planck!N320</f>
        <v>0</v>
      </c>
    </row>
    <row r="321" spans="1:24" x14ac:dyDescent="0.25">
      <c r="A321" s="3">
        <f>CRI!C321*Planck!L321</f>
        <v>0.33373711956825408</v>
      </c>
      <c r="B321" s="3">
        <f>CRI!C321*Planck!M321</f>
        <v>0.12051855142902421</v>
      </c>
      <c r="C321" s="3">
        <f>CRI!C321*Planck!N321</f>
        <v>0</v>
      </c>
      <c r="D321" s="3">
        <f>CRI!D321*Planck!L321</f>
        <v>0.23709286380417446</v>
      </c>
      <c r="E321" s="3">
        <f>CRI!D321*Planck!M321</f>
        <v>8.5618550722806885E-2</v>
      </c>
      <c r="F321" s="3">
        <f>CRI!D321*Planck!N321</f>
        <v>0</v>
      </c>
      <c r="G321" s="3">
        <f>CRI!E321*Planck!L321</f>
        <v>0.24179135043444011</v>
      </c>
      <c r="H321" s="3">
        <f>CRI!E321*Planck!M321</f>
        <v>8.7315259807252757E-2</v>
      </c>
      <c r="I321" s="3">
        <f>CRI!E321*Planck!N321</f>
        <v>0</v>
      </c>
      <c r="J321" s="3">
        <f>CRI!F321*Planck!L321</f>
        <v>0.12266664325478172</v>
      </c>
      <c r="K321" s="3">
        <f>CRI!F321*Planck!M321</f>
        <v>4.4297158712379048E-2</v>
      </c>
      <c r="L321" s="3">
        <f>CRI!F321*Planck!N321</f>
        <v>0</v>
      </c>
      <c r="M321" s="3">
        <f>CRI!G321*Planck!L321</f>
        <v>0.14348455324734338</v>
      </c>
      <c r="N321" s="3">
        <f>CRI!G321*Planck!M321</f>
        <v>5.1814885117308439E-2</v>
      </c>
      <c r="O321" s="3">
        <f>CRI!G321*Planck!N321</f>
        <v>0</v>
      </c>
      <c r="P321" s="3">
        <f>CRI!H321*Planck!L321</f>
        <v>0.21728693554736228</v>
      </c>
      <c r="Q321" s="3">
        <f>CRI!H321*Planck!M321</f>
        <v>7.8466269351450457E-2</v>
      </c>
      <c r="R321" s="3">
        <f>CRI!H321*Planck!N321</f>
        <v>0</v>
      </c>
      <c r="S321" s="3">
        <f>CRI!I321*Planck!L321</f>
        <v>0.34826628591722941</v>
      </c>
      <c r="T321" s="3">
        <f>CRI!I321*Planck!M321</f>
        <v>0.1257652979824645</v>
      </c>
      <c r="U321" s="3">
        <f>CRI!I321*Planck!N321</f>
        <v>0</v>
      </c>
      <c r="V321" s="3">
        <f>CRI!J321*Planck!L321</f>
        <v>0.52109830950130898</v>
      </c>
      <c r="W321" s="3">
        <f>CRI!J321*Planck!M321</f>
        <v>0.18817808907338868</v>
      </c>
      <c r="X321" s="3">
        <f>CRI!J321*Planck!N321</f>
        <v>0</v>
      </c>
    </row>
    <row r="322" spans="1:24" x14ac:dyDescent="0.25">
      <c r="A322" s="3">
        <f>CRI!C322*Planck!L322</f>
        <v>0.31309853156788242</v>
      </c>
      <c r="B322" s="3">
        <f>CRI!C322*Planck!M322</f>
        <v>0.11306559433016646</v>
      </c>
      <c r="C322" s="3">
        <f>CRI!C322*Planck!N322</f>
        <v>0</v>
      </c>
      <c r="D322" s="3">
        <f>CRI!D322*Planck!L322</f>
        <v>0.2222864033642109</v>
      </c>
      <c r="E322" s="3">
        <f>CRI!D322*Planck!M322</f>
        <v>8.0271677359945018E-2</v>
      </c>
      <c r="F322" s="3">
        <f>CRI!D322*Planck!N322</f>
        <v>0</v>
      </c>
      <c r="G322" s="3">
        <f>CRI!E322*Planck!L322</f>
        <v>0.23041883275558447</v>
      </c>
      <c r="H322" s="3">
        <f>CRI!E322*Planck!M322</f>
        <v>8.3208446043845447E-2</v>
      </c>
      <c r="I322" s="3">
        <f>CRI!E322*Planck!N322</f>
        <v>0</v>
      </c>
      <c r="J322" s="3">
        <f>CRI!F322*Planck!L322</f>
        <v>0.11520941637779224</v>
      </c>
      <c r="K322" s="3">
        <f>CRI!F322*Planck!M322</f>
        <v>4.1604223021922723E-2</v>
      </c>
      <c r="L322" s="3">
        <f>CRI!F322*Planck!N322</f>
        <v>0</v>
      </c>
      <c r="M322" s="3">
        <f>CRI!G322*Planck!L322</f>
        <v>0.13486278740694502</v>
      </c>
      <c r="N322" s="3">
        <f>CRI!G322*Planck!M322</f>
        <v>4.8701414008015427E-2</v>
      </c>
      <c r="O322" s="3">
        <f>CRI!G322*Planck!N322</f>
        <v>0</v>
      </c>
      <c r="P322" s="3">
        <f>CRI!H322*Planck!L322</f>
        <v>0.20466613968290148</v>
      </c>
      <c r="Q322" s="3">
        <f>CRI!H322*Planck!M322</f>
        <v>7.3908678544827425E-2</v>
      </c>
      <c r="R322" s="3">
        <f>CRI!H322*Planck!N322</f>
        <v>0</v>
      </c>
      <c r="S322" s="3">
        <f>CRI!I322*Planck!L322</f>
        <v>0.32733028300278616</v>
      </c>
      <c r="T322" s="3">
        <f>CRI!I322*Planck!M322</f>
        <v>0.11820493952699219</v>
      </c>
      <c r="U322" s="3">
        <f>CRI!I322*Planck!N322</f>
        <v>0</v>
      </c>
      <c r="V322" s="3">
        <f>CRI!J322*Planck!L322</f>
        <v>0.48862346593169526</v>
      </c>
      <c r="W322" s="3">
        <f>CRI!J322*Planck!M322</f>
        <v>0.17645085175768402</v>
      </c>
      <c r="X322" s="3">
        <f>CRI!J322*Planck!N322</f>
        <v>0</v>
      </c>
    </row>
    <row r="323" spans="1:24" x14ac:dyDescent="0.25">
      <c r="A323" s="3">
        <f>CRI!C323*Planck!L323</f>
        <v>0.29469845722060611</v>
      </c>
      <c r="B323" s="3">
        <f>CRI!C323*Planck!M323</f>
        <v>0.10642101137076183</v>
      </c>
      <c r="C323" s="3">
        <f>CRI!C323*Planck!N323</f>
        <v>0</v>
      </c>
      <c r="D323" s="3">
        <f>CRI!D323*Planck!L323</f>
        <v>0.20906885357558797</v>
      </c>
      <c r="E323" s="3">
        <f>CRI!D323*Planck!M323</f>
        <v>7.5498592878565141E-2</v>
      </c>
      <c r="F323" s="3">
        <f>CRI!D323*Planck!N323</f>
        <v>0</v>
      </c>
      <c r="G323" s="3">
        <f>CRI!E323*Planck!L323</f>
        <v>0.22022684362613013</v>
      </c>
      <c r="H323" s="3">
        <f>CRI!E323*Planck!M323</f>
        <v>7.9527947484770961E-2</v>
      </c>
      <c r="I323" s="3">
        <f>CRI!E323*Planck!N323</f>
        <v>0</v>
      </c>
      <c r="J323" s="3">
        <f>CRI!F323*Planck!L323</f>
        <v>0.10858318317756215</v>
      </c>
      <c r="K323" s="3">
        <f>CRI!F323*Planck!M323</f>
        <v>3.921137653924868E-2</v>
      </c>
      <c r="L323" s="3">
        <f>CRI!F323*Planck!N323</f>
        <v>0</v>
      </c>
      <c r="M323" s="3">
        <f>CRI!G323*Planck!L323</f>
        <v>0.12707356668988923</v>
      </c>
      <c r="N323" s="3">
        <f>CRI!G323*Planck!M323</f>
        <v>4.5888592743818332E-2</v>
      </c>
      <c r="O323" s="3">
        <f>CRI!G323*Planck!N323</f>
        <v>0</v>
      </c>
      <c r="P323" s="3">
        <f>CRI!H323*Planck!L323</f>
        <v>0.19370270727741268</v>
      </c>
      <c r="Q323" s="3">
        <f>CRI!H323*Planck!M323</f>
        <v>6.9949595963733111E-2</v>
      </c>
      <c r="R323" s="3">
        <f>CRI!H323*Planck!N323</f>
        <v>0</v>
      </c>
      <c r="S323" s="3">
        <f>CRI!I323*Planck!L323</f>
        <v>0.30872564471271635</v>
      </c>
      <c r="T323" s="3">
        <f>CRI!I323*Planck!M323</f>
        <v>0.11148648573284917</v>
      </c>
      <c r="U323" s="3">
        <f>CRI!I323*Planck!N323</f>
        <v>0</v>
      </c>
      <c r="V323" s="3">
        <f>CRI!J323*Planck!L323</f>
        <v>0.45964543013919285</v>
      </c>
      <c r="W323" s="3">
        <f>CRI!J323*Planck!M323</f>
        <v>0.16598638489221593</v>
      </c>
      <c r="X323" s="3">
        <f>CRI!J323*Planck!N323</f>
        <v>0</v>
      </c>
    </row>
    <row r="324" spans="1:24" x14ac:dyDescent="0.25">
      <c r="A324" s="3">
        <f>CRI!C324*Planck!L324</f>
        <v>0.27716012293289255</v>
      </c>
      <c r="B324" s="3">
        <f>CRI!C324*Planck!M324</f>
        <v>0.10008758763928143</v>
      </c>
      <c r="C324" s="3">
        <f>CRI!C324*Planck!N324</f>
        <v>0</v>
      </c>
      <c r="D324" s="3">
        <f>CRI!D324*Planck!L324</f>
        <v>0.19642165286571991</v>
      </c>
      <c r="E324" s="3">
        <f>CRI!D324*Planck!M324</f>
        <v>7.0931449977059954E-2</v>
      </c>
      <c r="F324" s="3">
        <f>CRI!D324*Planck!N324</f>
        <v>0</v>
      </c>
      <c r="G324" s="3">
        <f>CRI!E324*Planck!L324</f>
        <v>0.2101477921718688</v>
      </c>
      <c r="H324" s="3">
        <f>CRI!E324*Planck!M324</f>
        <v>7.5888209832033024E-2</v>
      </c>
      <c r="I324" s="3">
        <f>CRI!E324*Planck!N324</f>
        <v>0</v>
      </c>
      <c r="J324" s="3">
        <f>CRI!F324*Planck!L324</f>
        <v>0.10219680138420888</v>
      </c>
      <c r="K324" s="3">
        <f>CRI!F324*Planck!M324</f>
        <v>3.6905133418030894E-2</v>
      </c>
      <c r="L324" s="3">
        <f>CRI!F324*Planck!N324</f>
        <v>0</v>
      </c>
      <c r="M324" s="3">
        <f>CRI!G324*Planck!L324</f>
        <v>0.11963918801341988</v>
      </c>
      <c r="N324" s="3">
        <f>CRI!G324*Planck!M324</f>
        <v>4.3203898124568714E-2</v>
      </c>
      <c r="O324" s="3">
        <f>CRI!G324*Planck!N324</f>
        <v>0</v>
      </c>
      <c r="P324" s="3">
        <f>CRI!H324*Planck!L324</f>
        <v>0.1833548477620498</v>
      </c>
      <c r="Q324" s="3">
        <f>CRI!H324*Planck!M324</f>
        <v>6.6212787757041938E-2</v>
      </c>
      <c r="R324" s="3">
        <f>CRI!H324*Planck!N324</f>
        <v>0</v>
      </c>
      <c r="S324" s="3">
        <f>CRI!I324*Planck!L324</f>
        <v>0.29094620171199403</v>
      </c>
      <c r="T324" s="3">
        <f>CRI!I324*Planck!M324</f>
        <v>0.10506599273379587</v>
      </c>
      <c r="U324" s="3">
        <f>CRI!I324*Planck!N324</f>
        <v>0</v>
      </c>
      <c r="V324" s="3">
        <f>CRI!J324*Planck!L324</f>
        <v>0.43198378156949752</v>
      </c>
      <c r="W324" s="3">
        <f>CRI!J324*Planck!M324</f>
        <v>0.15599724137463264</v>
      </c>
      <c r="X324" s="3">
        <f>CRI!J324*Planck!N324</f>
        <v>0</v>
      </c>
    </row>
    <row r="325" spans="1:24" x14ac:dyDescent="0.25">
      <c r="A325" s="3">
        <f>CRI!C325*Planck!L325</f>
        <v>0.26052402264417751</v>
      </c>
      <c r="B325" s="3">
        <f>CRI!C325*Planck!M325</f>
        <v>9.4079987613561331E-2</v>
      </c>
      <c r="C325" s="3">
        <f>CRI!C325*Planck!N325</f>
        <v>0</v>
      </c>
      <c r="D325" s="3">
        <f>CRI!D325*Planck!L325</f>
        <v>0.18443929402500678</v>
      </c>
      <c r="E325" s="3">
        <f>CRI!D325*Planck!M325</f>
        <v>6.6604401088286497E-2</v>
      </c>
      <c r="F325" s="3">
        <f>CRI!D325*Planck!N325</f>
        <v>0</v>
      </c>
      <c r="G325" s="3">
        <f>CRI!E325*Planck!L325</f>
        <v>0.20037710172243484</v>
      </c>
      <c r="H325" s="3">
        <f>CRI!E325*Planck!M325</f>
        <v>7.2359834831182704E-2</v>
      </c>
      <c r="I325" s="3">
        <f>CRI!E325*Planck!N325</f>
        <v>0</v>
      </c>
      <c r="J325" s="3">
        <f>CRI!F325*Planck!L325</f>
        <v>9.619001960143865E-2</v>
      </c>
      <c r="K325" s="3">
        <f>CRI!F325*Planck!M325</f>
        <v>3.4735974674440714E-2</v>
      </c>
      <c r="L325" s="3">
        <f>CRI!F325*Planck!N325</f>
        <v>0</v>
      </c>
      <c r="M325" s="3">
        <f>CRI!G325*Planck!L325</f>
        <v>0.11252204869067589</v>
      </c>
      <c r="N325" s="3">
        <f>CRI!G325*Planck!M325</f>
        <v>4.063376896928135E-2</v>
      </c>
      <c r="O325" s="3">
        <f>CRI!G325*Planck!N325</f>
        <v>0</v>
      </c>
      <c r="P325" s="3">
        <f>CRI!H325*Planck!L325</f>
        <v>0.17357004707941093</v>
      </c>
      <c r="Q325" s="3">
        <f>CRI!H325*Planck!M325</f>
        <v>6.267931729896152E-2</v>
      </c>
      <c r="R325" s="3">
        <f>CRI!H325*Planck!N325</f>
        <v>0</v>
      </c>
      <c r="S325" s="3">
        <f>CRI!I325*Planck!L325</f>
        <v>0.27398386730737645</v>
      </c>
      <c r="T325" s="3">
        <f>CRI!I325*Planck!M325</f>
        <v>9.8940583601378265E-2</v>
      </c>
      <c r="U325" s="3">
        <f>CRI!I325*Planck!N325</f>
        <v>0</v>
      </c>
      <c r="V325" s="3">
        <f>CRI!J325*Planck!L325</f>
        <v>0.4057664468550149</v>
      </c>
      <c r="W325" s="3">
        <f>CRI!J325*Planck!M325</f>
        <v>0.14652968239423031</v>
      </c>
      <c r="X325" s="3">
        <f>CRI!J325*Planck!N325</f>
        <v>0</v>
      </c>
    </row>
    <row r="326" spans="1:24" x14ac:dyDescent="0.25">
      <c r="A326" s="3">
        <f>CRI!C326*Planck!L326</f>
        <v>0.2448312382677546</v>
      </c>
      <c r="B326" s="3">
        <f>CRI!C326*Planck!M326</f>
        <v>8.8413040481646762E-2</v>
      </c>
      <c r="C326" s="3">
        <f>CRI!C326*Planck!N326</f>
        <v>0</v>
      </c>
      <c r="D326" s="3">
        <f>CRI!D326*Planck!L326</f>
        <v>0.17309589706397863</v>
      </c>
      <c r="E326" s="3">
        <f>CRI!D326*Planck!M326</f>
        <v>6.2508096036289582E-2</v>
      </c>
      <c r="F326" s="3">
        <f>CRI!D326*Planck!N326</f>
        <v>0</v>
      </c>
      <c r="G326" s="3">
        <f>CRI!E326*Planck!L326</f>
        <v>0.19097683019589329</v>
      </c>
      <c r="H326" s="3">
        <f>CRI!E326*Planck!M326</f>
        <v>6.8965228206297496E-2</v>
      </c>
      <c r="I326" s="3">
        <f>CRI!E326*Planck!N326</f>
        <v>0</v>
      </c>
      <c r="J326" s="3">
        <f>CRI!F326*Planck!L326</f>
        <v>9.0409806871130649E-2</v>
      </c>
      <c r="K326" s="3">
        <f>CRI!F326*Planck!M326</f>
        <v>3.264863573533585E-2</v>
      </c>
      <c r="L326" s="3">
        <f>CRI!F326*Planck!N326</f>
        <v>0</v>
      </c>
      <c r="M326" s="3">
        <f>CRI!G326*Planck!L326</f>
        <v>0.10575143588963731</v>
      </c>
      <c r="N326" s="3">
        <f>CRI!G326*Planck!M326</f>
        <v>3.8188778721437305E-2</v>
      </c>
      <c r="O326" s="3">
        <f>CRI!G326*Planck!N326</f>
        <v>0</v>
      </c>
      <c r="P326" s="3">
        <f>CRI!H326*Planck!L326</f>
        <v>0.1643141370051093</v>
      </c>
      <c r="Q326" s="3">
        <f>CRI!H326*Planck!M326</f>
        <v>5.9336841775279779E-2</v>
      </c>
      <c r="R326" s="3">
        <f>CRI!H326*Planck!N326</f>
        <v>0</v>
      </c>
      <c r="S326" s="3">
        <f>CRI!I326*Planck!L326</f>
        <v>0.25800387835605865</v>
      </c>
      <c r="T326" s="3">
        <f>CRI!I326*Planck!M326</f>
        <v>9.3169921873161463E-2</v>
      </c>
      <c r="U326" s="3">
        <f>CRI!I326*Planck!N326</f>
        <v>0</v>
      </c>
      <c r="V326" s="3">
        <f>CRI!J326*Planck!L326</f>
        <v>0.38100142134925857</v>
      </c>
      <c r="W326" s="3">
        <f>CRI!J326*Planck!M326</f>
        <v>0.13758658546863006</v>
      </c>
      <c r="X326" s="3">
        <f>CRI!J326*Planck!N326</f>
        <v>0</v>
      </c>
    </row>
    <row r="327" spans="1:24" x14ac:dyDescent="0.25">
      <c r="A327" s="3">
        <f>CRI!C327*Planck!L327</f>
        <v>0.23012332882370415</v>
      </c>
      <c r="B327" s="3">
        <f>CRI!C327*Planck!M327</f>
        <v>8.3101739695569471E-2</v>
      </c>
      <c r="C327" s="3">
        <f>CRI!C327*Planck!N327</f>
        <v>0</v>
      </c>
      <c r="D327" s="3">
        <f>CRI!D327*Planck!L327</f>
        <v>0.16252770739816685</v>
      </c>
      <c r="E327" s="3">
        <f>CRI!D327*Planck!M327</f>
        <v>5.8691725443739129E-2</v>
      </c>
      <c r="F327" s="3">
        <f>CRI!D327*Planck!N327</f>
        <v>0</v>
      </c>
      <c r="G327" s="3">
        <f>CRI!E327*Planck!L327</f>
        <v>0.1819117458951959</v>
      </c>
      <c r="H327" s="3">
        <f>CRI!E327*Planck!M327</f>
        <v>6.5691656001249293E-2</v>
      </c>
      <c r="I327" s="3">
        <f>CRI!E327*Planck!N327</f>
        <v>0</v>
      </c>
      <c r="J327" s="3">
        <f>CRI!F327*Planck!L327</f>
        <v>8.499155341005056E-2</v>
      </c>
      <c r="K327" s="3">
        <f>CRI!F327*Planck!M327</f>
        <v>3.0692003213698443E-2</v>
      </c>
      <c r="L327" s="3">
        <f>CRI!F327*Planck!N327</f>
        <v>0</v>
      </c>
      <c r="M327" s="3">
        <f>CRI!G327*Planck!L327</f>
        <v>9.9405325625790131E-2</v>
      </c>
      <c r="N327" s="3">
        <f>CRI!G327*Planck!M327</f>
        <v>3.5897079782103443E-2</v>
      </c>
      <c r="O327" s="3">
        <f>CRI!G327*Planck!N327</f>
        <v>0</v>
      </c>
      <c r="P327" s="3">
        <f>CRI!H327*Planck!L327</f>
        <v>0.15556933460436154</v>
      </c>
      <c r="Q327" s="3">
        <f>CRI!H327*Planck!M327</f>
        <v>5.6178929858991887E-2</v>
      </c>
      <c r="R327" s="3">
        <f>CRI!H327*Planck!N327</f>
        <v>0</v>
      </c>
      <c r="S327" s="3">
        <f>CRI!I327*Planck!L327</f>
        <v>0.24304602115505683</v>
      </c>
      <c r="T327" s="3">
        <f>CRI!I327*Planck!M327</f>
        <v>8.7768360067242909E-2</v>
      </c>
      <c r="U327" s="3">
        <f>CRI!I327*Planck!N327</f>
        <v>0</v>
      </c>
      <c r="V327" s="3">
        <f>CRI!J327*Planck!L327</f>
        <v>0.35785917225284442</v>
      </c>
      <c r="W327" s="3">
        <f>CRI!J327*Planck!M327</f>
        <v>0.1292294872155724</v>
      </c>
      <c r="X327" s="3">
        <f>CRI!J327*Planck!N327</f>
        <v>0</v>
      </c>
    </row>
    <row r="328" spans="1:24" x14ac:dyDescent="0.25">
      <c r="A328" s="3">
        <f>CRI!C328*Planck!L328</f>
        <v>0.21635695566138929</v>
      </c>
      <c r="B328" s="3">
        <f>CRI!C328*Planck!M328</f>
        <v>7.8130454181152553E-2</v>
      </c>
      <c r="C328" s="3">
        <f>CRI!C328*Planck!N328</f>
        <v>0</v>
      </c>
      <c r="D328" s="3">
        <f>CRI!D328*Planck!L328</f>
        <v>0.15264562415833768</v>
      </c>
      <c r="E328" s="3">
        <f>CRI!D328*Planck!M328</f>
        <v>5.5123127000001403E-2</v>
      </c>
      <c r="F328" s="3">
        <f>CRI!D328*Planck!N328</f>
        <v>0</v>
      </c>
      <c r="G328" s="3">
        <f>CRI!E328*Planck!L328</f>
        <v>0.17329108495331483</v>
      </c>
      <c r="H328" s="3">
        <f>CRI!E328*Planck!M328</f>
        <v>6.257858052937737E-2</v>
      </c>
      <c r="I328" s="3">
        <f>CRI!E328*Planck!N328</f>
        <v>0</v>
      </c>
      <c r="J328" s="3">
        <f>CRI!F328*Planck!L328</f>
        <v>7.982600112809031E-2</v>
      </c>
      <c r="K328" s="3">
        <f>CRI!F328*Planck!M328</f>
        <v>2.8826629144125582E-2</v>
      </c>
      <c r="L328" s="3">
        <f>CRI!F328*Planck!N328</f>
        <v>0</v>
      </c>
      <c r="M328" s="3">
        <f>CRI!G328*Planck!L328</f>
        <v>9.3371665450586616E-2</v>
      </c>
      <c r="N328" s="3">
        <f>CRI!G328*Planck!M328</f>
        <v>3.3718216301408449E-2</v>
      </c>
      <c r="O328" s="3">
        <f>CRI!G328*Planck!N328</f>
        <v>0</v>
      </c>
      <c r="P328" s="3">
        <f>CRI!H328*Planck!L328</f>
        <v>0.14727406761665815</v>
      </c>
      <c r="Q328" s="3">
        <f>CRI!H328*Planck!M328</f>
        <v>5.3183359679009931E-2</v>
      </c>
      <c r="R328" s="3">
        <f>CRI!H328*Planck!N328</f>
        <v>0</v>
      </c>
      <c r="S328" s="3">
        <f>CRI!I328*Planck!L328</f>
        <v>0.22901514542482551</v>
      </c>
      <c r="T328" s="3">
        <f>CRI!I328*Planck!M328</f>
        <v>8.2701558041923778E-2</v>
      </c>
      <c r="U328" s="3">
        <f>CRI!I328*Planck!N328</f>
        <v>0</v>
      </c>
      <c r="V328" s="3">
        <f>CRI!J328*Planck!L328</f>
        <v>0.33621273032182214</v>
      </c>
      <c r="W328" s="3">
        <f>CRI!J328*Planck!M328</f>
        <v>0.12141256675214508</v>
      </c>
      <c r="X328" s="3">
        <f>CRI!J328*Planck!N328</f>
        <v>0</v>
      </c>
    </row>
    <row r="329" spans="1:24" x14ac:dyDescent="0.25">
      <c r="A329" s="3">
        <f>CRI!C329*Planck!L329</f>
        <v>0.20342125548758558</v>
      </c>
      <c r="B329" s="3">
        <f>CRI!C329*Planck!M329</f>
        <v>7.3459140701689504E-2</v>
      </c>
      <c r="C329" s="3">
        <f>CRI!C329*Planck!N329</f>
        <v>0</v>
      </c>
      <c r="D329" s="3">
        <f>CRI!D329*Planck!L329</f>
        <v>0.1433694044934084</v>
      </c>
      <c r="E329" s="3">
        <f>CRI!D329*Planck!M329</f>
        <v>5.1773317551082845E-2</v>
      </c>
      <c r="F329" s="3">
        <f>CRI!D329*Planck!N329</f>
        <v>0</v>
      </c>
      <c r="G329" s="3">
        <f>CRI!E329*Planck!L329</f>
        <v>0.16496700002640197</v>
      </c>
      <c r="H329" s="3">
        <f>CRI!E329*Planck!M329</f>
        <v>5.9572604824546647E-2</v>
      </c>
      <c r="I329" s="3">
        <f>CRI!E329*Planck!N329</f>
        <v>0</v>
      </c>
      <c r="J329" s="3">
        <f>CRI!F329*Planck!L329</f>
        <v>7.4977018638928833E-2</v>
      </c>
      <c r="K329" s="3">
        <f>CRI!F329*Planck!M329</f>
        <v>2.7075574518447491E-2</v>
      </c>
      <c r="L329" s="3">
        <f>CRI!F329*Planck!N329</f>
        <v>0</v>
      </c>
      <c r="M329" s="3">
        <f>CRI!G329*Planck!L329</f>
        <v>8.7663411136967712E-2</v>
      </c>
      <c r="N329" s="3">
        <f>CRI!G329*Planck!M329</f>
        <v>3.1656863181112202E-2</v>
      </c>
      <c r="O329" s="3">
        <f>CRI!G329*Planck!N329</f>
        <v>0</v>
      </c>
      <c r="P329" s="3">
        <f>CRI!H329*Planck!L329</f>
        <v>0.13946252237463516</v>
      </c>
      <c r="Q329" s="3">
        <f>CRI!H329*Planck!M329</f>
        <v>5.0362470869500978E-2</v>
      </c>
      <c r="R329" s="3">
        <f>CRI!H329*Planck!N329</f>
        <v>0</v>
      </c>
      <c r="S329" s="3">
        <f>CRI!I329*Planck!L329</f>
        <v>0.21584426267424653</v>
      </c>
      <c r="T329" s="3">
        <f>CRI!I329*Planck!M329</f>
        <v>7.7945316104921739E-2</v>
      </c>
      <c r="U329" s="3">
        <f>CRI!I329*Planck!N329</f>
        <v>0</v>
      </c>
      <c r="V329" s="3">
        <f>CRI!J329*Planck!L329</f>
        <v>0.31584288589408249</v>
      </c>
      <c r="W329" s="3">
        <f>CRI!J329*Planck!M329</f>
        <v>0.11405665026945533</v>
      </c>
      <c r="X329" s="3">
        <f>CRI!J329*Planck!N329</f>
        <v>0</v>
      </c>
    </row>
    <row r="330" spans="1:24" x14ac:dyDescent="0.25">
      <c r="A330" s="3">
        <f>CRI!C330*Planck!L330</f>
        <v>0.19125575974365519</v>
      </c>
      <c r="B330" s="3">
        <f>CRI!C330*Planck!M330</f>
        <v>6.9065954704711288E-2</v>
      </c>
      <c r="C330" s="3">
        <f>CRI!C330*Planck!N330</f>
        <v>0</v>
      </c>
      <c r="D330" s="3">
        <f>CRI!D330*Planck!L330</f>
        <v>0.13465461600588666</v>
      </c>
      <c r="E330" s="3">
        <f>CRI!D330*Planck!M330</f>
        <v>4.8626245935327363E-2</v>
      </c>
      <c r="F330" s="3">
        <f>CRI!D330*Planck!N330</f>
        <v>0</v>
      </c>
      <c r="G330" s="3">
        <f>CRI!E330*Planck!L330</f>
        <v>0.15701454305098178</v>
      </c>
      <c r="H330" s="3">
        <f>CRI!E330*Planck!M330</f>
        <v>5.6700824764049002E-2</v>
      </c>
      <c r="I330" s="3">
        <f>CRI!E330*Planck!N330</f>
        <v>0</v>
      </c>
      <c r="J330" s="3">
        <f>CRI!F330*Planck!L330</f>
        <v>7.0338884892780867E-2</v>
      </c>
      <c r="K330" s="3">
        <f>CRI!F330*Planck!M330</f>
        <v>2.5400658492565304E-2</v>
      </c>
      <c r="L330" s="3">
        <f>CRI!F330*Planck!N330</f>
        <v>0</v>
      </c>
      <c r="M330" s="3">
        <f>CRI!G330*Planck!L330</f>
        <v>8.230268349624506E-2</v>
      </c>
      <c r="N330" s="3">
        <f>CRI!G330*Planck!M330</f>
        <v>2.9721005098338877E-2</v>
      </c>
      <c r="O330" s="3">
        <f>CRI!G330*Planck!N330</f>
        <v>0</v>
      </c>
      <c r="P330" s="3">
        <f>CRI!H330*Planck!L330</f>
        <v>0.13205558389547892</v>
      </c>
      <c r="Q330" s="3">
        <f>CRI!H330*Planck!M330</f>
        <v>4.7687687879590344E-2</v>
      </c>
      <c r="R330" s="3">
        <f>CRI!H330*Planck!N330</f>
        <v>0</v>
      </c>
      <c r="S330" s="3">
        <f>CRI!I330*Planck!L330</f>
        <v>0.20342583073683426</v>
      </c>
      <c r="T330" s="3">
        <f>CRI!I330*Planck!M330</f>
        <v>7.3460790045067156E-2</v>
      </c>
      <c r="U330" s="3">
        <f>CRI!I330*Planck!N330</f>
        <v>0</v>
      </c>
      <c r="V330" s="3">
        <f>CRI!J330*Planck!L330</f>
        <v>0.29674345984385503</v>
      </c>
      <c r="W330" s="3">
        <f>CRI!J330*Planck!M330</f>
        <v>0.10715949357010102</v>
      </c>
      <c r="X330" s="3">
        <f>CRI!J330*Planck!N330</f>
        <v>0</v>
      </c>
    </row>
    <row r="331" spans="1:24" x14ac:dyDescent="0.25">
      <c r="A331" s="3">
        <f>CRI!C331*Planck!L331</f>
        <v>0.17979817102368431</v>
      </c>
      <c r="B331" s="3">
        <f>CRI!C331*Planck!M331</f>
        <v>6.4928403920615607E-2</v>
      </c>
      <c r="C331" s="3">
        <f>CRI!C331*Planck!N331</f>
        <v>0</v>
      </c>
      <c r="D331" s="3">
        <f>CRI!D331*Planck!L331</f>
        <v>0.12645572097439808</v>
      </c>
      <c r="E331" s="3">
        <f>CRI!D331*Planck!M331</f>
        <v>4.5665470804020725E-2</v>
      </c>
      <c r="F331" s="3">
        <f>CRI!D331*Planck!N331</f>
        <v>0</v>
      </c>
      <c r="G331" s="3">
        <f>CRI!E331*Planck!L331</f>
        <v>0.14940537971653287</v>
      </c>
      <c r="H331" s="3">
        <f>CRI!E331*Planck!M331</f>
        <v>5.3953011796044108E-2</v>
      </c>
      <c r="I331" s="3">
        <f>CRI!E331*Planck!N331</f>
        <v>0</v>
      </c>
      <c r="J331" s="3">
        <f>CRI!F331*Planck!L331</f>
        <v>6.6019035199080298E-2</v>
      </c>
      <c r="K331" s="3">
        <f>CRI!F331*Planck!M331</f>
        <v>2.3840679576715911E-2</v>
      </c>
      <c r="L331" s="3">
        <f>CRI!F331*Planck!N331</f>
        <v>0</v>
      </c>
      <c r="M331" s="3">
        <f>CRI!G331*Planck!L331</f>
        <v>7.7222500362048113E-2</v>
      </c>
      <c r="N331" s="3">
        <f>CRI!G331*Planck!M331</f>
        <v>2.7886455500186782E-2</v>
      </c>
      <c r="O331" s="3">
        <f>CRI!G331*Planck!N331</f>
        <v>0</v>
      </c>
      <c r="P331" s="3">
        <f>CRI!H331*Planck!L331</f>
        <v>0.12502136730301466</v>
      </c>
      <c r="Q331" s="3">
        <f>CRI!H331*Planck!M331</f>
        <v>4.5147499492019266E-2</v>
      </c>
      <c r="R331" s="3">
        <f>CRI!H331*Planck!N331</f>
        <v>0</v>
      </c>
      <c r="S331" s="3">
        <f>CRI!I331*Planck!L331</f>
        <v>0.19173819618006524</v>
      </c>
      <c r="T331" s="3">
        <f>CRI!I331*Planck!M331</f>
        <v>6.9240165112411559E-2</v>
      </c>
      <c r="U331" s="3">
        <f>CRI!I331*Planck!N331</f>
        <v>0</v>
      </c>
      <c r="V331" s="3">
        <f>CRI!J331*Planck!L331</f>
        <v>0.27876857434914054</v>
      </c>
      <c r="W331" s="3">
        <f>CRI!J331*Planck!M331</f>
        <v>0.10066842444871643</v>
      </c>
      <c r="X331" s="3">
        <f>CRI!J331*Planck!N331</f>
        <v>0</v>
      </c>
    </row>
    <row r="332" spans="1:24" x14ac:dyDescent="0.25">
      <c r="A332" s="3">
        <f>CRI!C332*Planck!L332</f>
        <v>0.16898435635842574</v>
      </c>
      <c r="B332" s="3">
        <f>CRI!C332*Planck!M332</f>
        <v>6.1023346298384962E-2</v>
      </c>
      <c r="C332" s="3">
        <f>CRI!C332*Planck!N332</f>
        <v>0</v>
      </c>
      <c r="D332" s="3">
        <f>CRI!D332*Planck!L332</f>
        <v>0.11872607795872152</v>
      </c>
      <c r="E332" s="3">
        <f>CRI!D332*Planck!M332</f>
        <v>4.2874161407917021E-2</v>
      </c>
      <c r="F332" s="3">
        <f>CRI!D332*Planck!N332</f>
        <v>0</v>
      </c>
      <c r="G332" s="3">
        <f>CRI!E332*Planck!L332</f>
        <v>0.1420342650426423</v>
      </c>
      <c r="H332" s="3">
        <f>CRI!E332*Planck!M332</f>
        <v>5.1291174690452877E-2</v>
      </c>
      <c r="I332" s="3">
        <f>CRI!E332*Planck!N332</f>
        <v>0</v>
      </c>
      <c r="J332" s="3">
        <f>CRI!F332*Planck!L332</f>
        <v>6.1912371941664601E-2</v>
      </c>
      <c r="K332" s="3">
        <f>CRI!F332*Planck!M332</f>
        <v>2.235769153173587E-2</v>
      </c>
      <c r="L332" s="3">
        <f>CRI!F332*Planck!N332</f>
        <v>0</v>
      </c>
      <c r="M332" s="3">
        <f>CRI!G332*Planck!L332</f>
        <v>7.2473894214066206E-2</v>
      </c>
      <c r="N332" s="3">
        <f>CRI!G332*Planck!M332</f>
        <v>2.617165067538493E-2</v>
      </c>
      <c r="O332" s="3">
        <f>CRI!G332*Planck!N332</f>
        <v>0</v>
      </c>
      <c r="P332" s="3">
        <f>CRI!H332*Planck!L332</f>
        <v>0.11836188753553525</v>
      </c>
      <c r="Q332" s="3">
        <f>CRI!H332*Planck!M332</f>
        <v>4.2742645575377401E-2</v>
      </c>
      <c r="R332" s="3">
        <f>CRI!H332*Planck!N332</f>
        <v>0</v>
      </c>
      <c r="S332" s="3">
        <f>CRI!I332*Planck!L332</f>
        <v>0.18063844990038611</v>
      </c>
      <c r="T332" s="3">
        <f>CRI!I332*Planck!M332</f>
        <v>6.523185293965289E-2</v>
      </c>
      <c r="U332" s="3">
        <f>CRI!I332*Planck!N332</f>
        <v>0</v>
      </c>
      <c r="V332" s="3">
        <f>CRI!J332*Planck!L332</f>
        <v>0.26185291427092261</v>
      </c>
      <c r="W332" s="3">
        <f>CRI!J332*Planck!M332</f>
        <v>9.4559883595988756E-2</v>
      </c>
      <c r="X332" s="3">
        <f>CRI!J332*Planck!N332</f>
        <v>0</v>
      </c>
    </row>
    <row r="333" spans="1:24" x14ac:dyDescent="0.25">
      <c r="A333" s="3">
        <f>CRI!C333*Planck!L333</f>
        <v>0.15525894787662189</v>
      </c>
      <c r="B333" s="3">
        <f>CRI!C333*Planck!M333</f>
        <v>5.6066842483556062E-2</v>
      </c>
      <c r="C333" s="3">
        <f>CRI!C333*Planck!N333</f>
        <v>0</v>
      </c>
      <c r="D333" s="3">
        <f>CRI!D333*Planck!L333</f>
        <v>0.10896890395993841</v>
      </c>
      <c r="E333" s="3">
        <f>CRI!D333*Planck!M333</f>
        <v>3.9350661958514783E-2</v>
      </c>
      <c r="F333" s="3">
        <f>CRI!D333*Planck!N333</f>
        <v>0</v>
      </c>
      <c r="G333" s="3">
        <f>CRI!E333*Planck!L333</f>
        <v>0.1319801396641857</v>
      </c>
      <c r="H333" s="3">
        <f>CRI!E333*Planck!M333</f>
        <v>4.7660439560558425E-2</v>
      </c>
      <c r="I333" s="3">
        <f>CRI!E333*Planck!N333</f>
        <v>0</v>
      </c>
      <c r="J333" s="3">
        <f>CRI!F333*Planck!L333</f>
        <v>5.6758818299575041E-2</v>
      </c>
      <c r="K333" s="3">
        <f>CRI!F333*Planck!M333</f>
        <v>2.0496646207366357E-2</v>
      </c>
      <c r="L333" s="3">
        <f>CRI!F333*Planck!N333</f>
        <v>0</v>
      </c>
      <c r="M333" s="3">
        <f>CRI!G333*Planck!L333</f>
        <v>6.6491768284947073E-2</v>
      </c>
      <c r="N333" s="3">
        <f>CRI!G333*Planck!M333</f>
        <v>2.4011392257067957E-2</v>
      </c>
      <c r="O333" s="3">
        <f>CRI!G333*Planck!N333</f>
        <v>0</v>
      </c>
      <c r="P333" s="3">
        <f>CRI!H333*Planck!L333</f>
        <v>0.10953749553983988</v>
      </c>
      <c r="Q333" s="3">
        <f>CRI!H333*Planck!M333</f>
        <v>3.9555990765542032E-2</v>
      </c>
      <c r="R333" s="3">
        <f>CRI!H333*Planck!N333</f>
        <v>0</v>
      </c>
      <c r="S333" s="3">
        <f>CRI!I333*Planck!L333</f>
        <v>0.16636320696646215</v>
      </c>
      <c r="T333" s="3">
        <f>CRI!I333*Planck!M333</f>
        <v>6.0076793303146886E-2</v>
      </c>
      <c r="U333" s="3">
        <f>CRI!I333*Planck!N333</f>
        <v>0</v>
      </c>
      <c r="V333" s="3">
        <f>CRI!J333*Planck!L333</f>
        <v>0.24054768486184072</v>
      </c>
      <c r="W333" s="3">
        <f>CRI!J333*Planck!M333</f>
        <v>8.6866163537642219E-2</v>
      </c>
      <c r="X333" s="3">
        <f>CRI!J333*Planck!N333</f>
        <v>0</v>
      </c>
    </row>
    <row r="334" spans="1:24" x14ac:dyDescent="0.25">
      <c r="A334" s="3">
        <f>CRI!C334*Planck!L334</f>
        <v>0.14255676654612418</v>
      </c>
      <c r="B334" s="3">
        <f>CRI!C334*Planck!M334</f>
        <v>5.1479852009304397E-2</v>
      </c>
      <c r="C334" s="3">
        <f>CRI!C334*Planck!N334</f>
        <v>0</v>
      </c>
      <c r="D334" s="3">
        <f>CRI!D334*Planck!L334</f>
        <v>9.9949360868686554E-2</v>
      </c>
      <c r="E334" s="3">
        <f>CRI!D334*Planck!M334</f>
        <v>3.6093539651657007E-2</v>
      </c>
      <c r="F334" s="3">
        <f>CRI!D334*Planck!N334</f>
        <v>0</v>
      </c>
      <c r="G334" s="3">
        <f>CRI!E334*Planck!L334</f>
        <v>0.12251163981171009</v>
      </c>
      <c r="H334" s="3">
        <f>CRI!E334*Planck!M334</f>
        <v>4.4241190647961642E-2</v>
      </c>
      <c r="I334" s="3">
        <f>CRI!E334*Planck!N334</f>
        <v>0</v>
      </c>
      <c r="J334" s="3">
        <f>CRI!F334*Planck!L334</f>
        <v>5.1969984014338562E-2</v>
      </c>
      <c r="K334" s="3">
        <f>CRI!F334*Planck!M334</f>
        <v>1.8767310390127551E-2</v>
      </c>
      <c r="L334" s="3">
        <f>CRI!F334*Planck!N334</f>
        <v>0</v>
      </c>
      <c r="M334" s="3">
        <f>CRI!G334*Planck!L334</f>
        <v>6.0964198613394194E-2</v>
      </c>
      <c r="N334" s="3">
        <f>CRI!G334*Planck!M334</f>
        <v>2.2015285549198651E-2</v>
      </c>
      <c r="O334" s="3">
        <f>CRI!G334*Planck!N334</f>
        <v>0</v>
      </c>
      <c r="P334" s="3">
        <f>CRI!H334*Planck!L334</f>
        <v>0.10133072488560636</v>
      </c>
      <c r="Q334" s="3">
        <f>CRI!H334*Planck!M334</f>
        <v>3.6592375426940965E-2</v>
      </c>
      <c r="R334" s="3">
        <f>CRI!H334*Planck!N334</f>
        <v>0</v>
      </c>
      <c r="S334" s="3">
        <f>CRI!I334*Planck!L334</f>
        <v>0.1531165270310223</v>
      </c>
      <c r="T334" s="3">
        <f>CRI!I334*Planck!M334</f>
        <v>5.5293174380363991E-2</v>
      </c>
      <c r="U334" s="3">
        <f>CRI!I334*Planck!N334</f>
        <v>0</v>
      </c>
      <c r="V334" s="3">
        <f>CRI!J334*Planck!L334</f>
        <v>0.22095684875086175</v>
      </c>
      <c r="W334" s="3">
        <f>CRI!J334*Planck!M334</f>
        <v>7.979155356653167E-2</v>
      </c>
      <c r="X334" s="3">
        <f>CRI!J334*Planck!N334</f>
        <v>0</v>
      </c>
    </row>
    <row r="335" spans="1:24" x14ac:dyDescent="0.25">
      <c r="A335" s="3">
        <f>CRI!C335*Planck!L335</f>
        <v>0.13081377601759497</v>
      </c>
      <c r="B335" s="3">
        <f>CRI!C335*Planck!M335</f>
        <v>4.7239250805944835E-2</v>
      </c>
      <c r="C335" s="3">
        <f>CRI!C335*Planck!N335</f>
        <v>0</v>
      </c>
      <c r="D335" s="3">
        <f>CRI!D335*Planck!L335</f>
        <v>9.1620324399753358E-2</v>
      </c>
      <c r="E335" s="3">
        <f>CRI!D335*Planck!M335</f>
        <v>3.308577746933803E-2</v>
      </c>
      <c r="F335" s="3">
        <f>CRI!D335*Planck!N335</f>
        <v>0</v>
      </c>
      <c r="G335" s="3">
        <f>CRI!E335*Planck!L335</f>
        <v>0.11361032850430387</v>
      </c>
      <c r="H335" s="3">
        <f>CRI!E335*Planck!M335</f>
        <v>4.1026770770983087E-2</v>
      </c>
      <c r="I335" s="3">
        <f>CRI!E335*Planck!N335</f>
        <v>0</v>
      </c>
      <c r="J335" s="3">
        <f>CRI!F335*Planck!L335</f>
        <v>4.7555847544924215E-2</v>
      </c>
      <c r="K335" s="3">
        <f>CRI!F335*Planck!M335</f>
        <v>1.7173287690753512E-2</v>
      </c>
      <c r="L335" s="3">
        <f>CRI!F335*Planck!N335</f>
        <v>0</v>
      </c>
      <c r="M335" s="3">
        <f>CRI!G335*Planck!L335</f>
        <v>5.5861931041521401E-2</v>
      </c>
      <c r="N335" s="3">
        <f>CRI!G335*Planck!M335</f>
        <v>2.0172766594703951E-2</v>
      </c>
      <c r="O335" s="3">
        <f>CRI!G335*Planck!N335</f>
        <v>0</v>
      </c>
      <c r="P335" s="3">
        <f>CRI!H335*Planck!L335</f>
        <v>9.3703884327713316E-2</v>
      </c>
      <c r="Q335" s="3">
        <f>CRI!H335*Planck!M335</f>
        <v>3.3838189126600172E-2</v>
      </c>
      <c r="R335" s="3">
        <f>CRI!H335*Planck!N335</f>
        <v>0</v>
      </c>
      <c r="S335" s="3">
        <f>CRI!I335*Planck!L335</f>
        <v>0.14080923242875429</v>
      </c>
      <c r="T335" s="3">
        <f>CRI!I335*Planck!M335</f>
        <v>5.0848793215783492E-2</v>
      </c>
      <c r="U335" s="3">
        <f>CRI!I335*Planck!N335</f>
        <v>0</v>
      </c>
      <c r="V335" s="3">
        <f>CRI!J335*Planck!L335</f>
        <v>0.20286553082367023</v>
      </c>
      <c r="W335" s="3">
        <f>CRI!J335*Planck!M335</f>
        <v>7.32584593320776E-2</v>
      </c>
      <c r="X335" s="3">
        <f>CRI!J335*Planck!N335</f>
        <v>0</v>
      </c>
    </row>
    <row r="336" spans="1:24" x14ac:dyDescent="0.25">
      <c r="A336" s="3">
        <f>CRI!C336*Planck!L336</f>
        <v>0.11996799950761879</v>
      </c>
      <c r="B336" s="3">
        <f>CRI!C336*Planck!M336</f>
        <v>4.3322641075175264E-2</v>
      </c>
      <c r="C336" s="3">
        <f>CRI!C336*Planck!N336</f>
        <v>0</v>
      </c>
      <c r="D336" s="3">
        <f>CRI!D336*Planck!L336</f>
        <v>8.3936302581492317E-2</v>
      </c>
      <c r="E336" s="3">
        <f>CRI!D336*Planck!M336</f>
        <v>3.0310935623164795E-2</v>
      </c>
      <c r="F336" s="3">
        <f>CRI!D336*Planck!N336</f>
        <v>0</v>
      </c>
      <c r="G336" s="3">
        <f>CRI!E336*Planck!L336</f>
        <v>0.10525591695182215</v>
      </c>
      <c r="H336" s="3">
        <f>CRI!E336*Planck!M336</f>
        <v>3.8009838705801366E-2</v>
      </c>
      <c r="I336" s="3">
        <f>CRI!E336*Planck!N336</f>
        <v>0</v>
      </c>
      <c r="J336" s="3">
        <f>CRI!F336*Planck!L336</f>
        <v>4.346517021747634E-2</v>
      </c>
      <c r="K336" s="3">
        <f>CRI!F336*Planck!M336</f>
        <v>1.569606875443097E-2</v>
      </c>
      <c r="L336" s="3">
        <f>CRI!F336*Planck!N336</f>
        <v>0</v>
      </c>
      <c r="M336" s="3">
        <f>CRI!G336*Planck!L336</f>
        <v>5.1156750220331414E-2</v>
      </c>
      <c r="N336" s="3">
        <f>CRI!G336*Planck!M336</f>
        <v>1.8473639115963291E-2</v>
      </c>
      <c r="O336" s="3">
        <f>CRI!G336*Planck!N336</f>
        <v>0</v>
      </c>
      <c r="P336" s="3">
        <f>CRI!H336*Planck!L336</f>
        <v>8.6568991038845383E-2</v>
      </c>
      <c r="Q336" s="3">
        <f>CRI!H336*Planck!M336</f>
        <v>3.1261647626105386E-2</v>
      </c>
      <c r="R336" s="3">
        <f>CRI!H336*Planck!N336</f>
        <v>0</v>
      </c>
      <c r="S336" s="3">
        <f>CRI!I336*Planck!L336</f>
        <v>0.12944051581985974</v>
      </c>
      <c r="T336" s="3">
        <f>CRI!I336*Planck!M336</f>
        <v>4.6743340144579162E-2</v>
      </c>
      <c r="U336" s="3">
        <f>CRI!I336*Planck!N336</f>
        <v>0</v>
      </c>
      <c r="V336" s="3">
        <f>CRI!J336*Planck!L336</f>
        <v>0.1861723710087036</v>
      </c>
      <c r="W336" s="3">
        <f>CRI!J336*Planck!M336</f>
        <v>6.7230251737357832E-2</v>
      </c>
      <c r="X336" s="3">
        <f>CRI!J336*Planck!N336</f>
        <v>0</v>
      </c>
    </row>
    <row r="337" spans="1:24" x14ac:dyDescent="0.25">
      <c r="A337" s="3">
        <f>CRI!C337*Planck!L337</f>
        <v>0.10995941993041584</v>
      </c>
      <c r="B337" s="3">
        <f>CRI!C337*Planck!M337</f>
        <v>3.9708355429132633E-2</v>
      </c>
      <c r="C337" s="3">
        <f>CRI!C337*Planck!N337</f>
        <v>0</v>
      </c>
      <c r="D337" s="3">
        <f>CRI!D337*Planck!L337</f>
        <v>7.6853358015882042E-2</v>
      </c>
      <c r="E337" s="3">
        <f>CRI!D337*Planck!M337</f>
        <v>2.775315164401743E-2</v>
      </c>
      <c r="F337" s="3">
        <f>CRI!D337*Planck!N337</f>
        <v>0</v>
      </c>
      <c r="G337" s="3">
        <f>CRI!E337*Planck!L337</f>
        <v>9.7426410777056618E-2</v>
      </c>
      <c r="H337" s="3">
        <f>CRI!E337*Planck!M337</f>
        <v>3.5182456853339018E-2</v>
      </c>
      <c r="I337" s="3">
        <f>CRI!E337*Planck!N337</f>
        <v>0</v>
      </c>
      <c r="J337" s="3">
        <f>CRI!F337*Planck!L337</f>
        <v>3.9727274297440565E-2</v>
      </c>
      <c r="K337" s="3">
        <f>CRI!F337*Planck!M337</f>
        <v>1.4346244542138242E-2</v>
      </c>
      <c r="L337" s="3">
        <f>CRI!F337*Planck!N337</f>
        <v>0</v>
      </c>
      <c r="M337" s="3">
        <f>CRI!G337*Planck!L337</f>
        <v>4.6821430421983522E-2</v>
      </c>
      <c r="N337" s="3">
        <f>CRI!G337*Planck!M337</f>
        <v>1.6908073924662929E-2</v>
      </c>
      <c r="O337" s="3">
        <f>CRI!G337*Planck!N337</f>
        <v>0</v>
      </c>
      <c r="P337" s="3">
        <f>CRI!H337*Planck!L337</f>
        <v>7.9927492336517331E-2</v>
      </c>
      <c r="Q337" s="3">
        <f>CRI!H337*Planck!M337</f>
        <v>2.8863277709778128E-2</v>
      </c>
      <c r="R337" s="3">
        <f>CRI!H337*Planck!N337</f>
        <v>0</v>
      </c>
      <c r="S337" s="3">
        <f>CRI!I337*Planck!L337</f>
        <v>0.1189453510215036</v>
      </c>
      <c r="T337" s="3">
        <f>CRI!I337*Planck!M337</f>
        <v>4.2953339313663901E-2</v>
      </c>
      <c r="U337" s="3">
        <f>CRI!I337*Planck!N337</f>
        <v>0</v>
      </c>
      <c r="V337" s="3">
        <f>CRI!J337*Planck!L337</f>
        <v>0.17073269073066719</v>
      </c>
      <c r="W337" s="3">
        <f>CRI!J337*Planck!M337</f>
        <v>6.1654693806094105E-2</v>
      </c>
      <c r="X337" s="3">
        <f>CRI!J337*Planck!N337</f>
        <v>0</v>
      </c>
    </row>
    <row r="338" spans="1:24" x14ac:dyDescent="0.25">
      <c r="A338" s="3">
        <f>CRI!C338*Planck!L338</f>
        <v>0.10072124850873494</v>
      </c>
      <c r="B338" s="3">
        <f>CRI!C338*Planck!M338</f>
        <v>3.6372282228456794E-2</v>
      </c>
      <c r="C338" s="3">
        <f>CRI!C338*Planck!N338</f>
        <v>0</v>
      </c>
      <c r="D338" s="3">
        <f>CRI!D338*Planck!L338</f>
        <v>7.0323004117878563E-2</v>
      </c>
      <c r="E338" s="3">
        <f>CRI!D338*Planck!M338</f>
        <v>2.5394921039988749E-2</v>
      </c>
      <c r="F338" s="3">
        <f>CRI!D338*Planck!N338</f>
        <v>0</v>
      </c>
      <c r="G338" s="3">
        <f>CRI!E338*Planck!L338</f>
        <v>9.006887226920407E-2</v>
      </c>
      <c r="H338" s="3">
        <f>CRI!E338*Planck!M338</f>
        <v>3.2525514632497907E-2</v>
      </c>
      <c r="I338" s="3">
        <f>CRI!E338*Planck!N338</f>
        <v>0</v>
      </c>
      <c r="J338" s="3">
        <f>CRI!F338*Planck!L338</f>
        <v>3.628736296230433E-2</v>
      </c>
      <c r="K338" s="3">
        <f>CRI!F338*Planck!M338</f>
        <v>1.3104029452900599E-2</v>
      </c>
      <c r="L338" s="3">
        <f>CRI!F338*Planck!N338</f>
        <v>0</v>
      </c>
      <c r="M338" s="3">
        <f>CRI!G338*Planck!L338</f>
        <v>4.2804365499090488E-2</v>
      </c>
      <c r="N338" s="3">
        <f>CRI!G338*Planck!M338</f>
        <v>1.5457438083761625E-2</v>
      </c>
      <c r="O338" s="3">
        <f>CRI!G338*Planck!N338</f>
        <v>0</v>
      </c>
      <c r="P338" s="3">
        <f>CRI!H338*Planck!L338</f>
        <v>7.3743889170410831E-2</v>
      </c>
      <c r="Q338" s="3">
        <f>CRI!H338*Planck!M338</f>
        <v>2.6630265105357664E-2</v>
      </c>
      <c r="R338" s="3">
        <f>CRI!H338*Planck!N338</f>
        <v>0</v>
      </c>
      <c r="S338" s="3">
        <f>CRI!I338*Planck!L338</f>
        <v>0.10923015879762848</v>
      </c>
      <c r="T338" s="3">
        <f>CRI!I338*Planck!M338</f>
        <v>3.9445005125228826E-2</v>
      </c>
      <c r="U338" s="3">
        <f>CRI!I338*Planck!N338</f>
        <v>0</v>
      </c>
      <c r="V338" s="3">
        <f>CRI!J338*Planck!L338</f>
        <v>0.15645136322530495</v>
      </c>
      <c r="W338" s="3">
        <f>CRI!J338*Planck!M338</f>
        <v>5.6497444407314877E-2</v>
      </c>
      <c r="X338" s="3">
        <f>CRI!J338*Planck!N338</f>
        <v>0</v>
      </c>
    </row>
    <row r="339" spans="1:24" x14ac:dyDescent="0.25">
      <c r="A339" s="3">
        <f>CRI!C339*Planck!L339</f>
        <v>9.2217580469961855E-2</v>
      </c>
      <c r="B339" s="3">
        <f>CRI!C339*Planck!M339</f>
        <v>3.3301454883925462E-2</v>
      </c>
      <c r="C339" s="3">
        <f>CRI!C339*Planck!N339</f>
        <v>0</v>
      </c>
      <c r="D339" s="3">
        <f>CRI!D339*Planck!L339</f>
        <v>6.4284865440392316E-2</v>
      </c>
      <c r="E339" s="3">
        <f>CRI!D339*Planck!M339</f>
        <v>2.3214440622629024E-2</v>
      </c>
      <c r="F339" s="3">
        <f>CRI!D339*Planck!N339</f>
        <v>0</v>
      </c>
      <c r="G339" s="3">
        <f>CRI!E339*Planck!L339</f>
        <v>8.3203832002973099E-2</v>
      </c>
      <c r="H339" s="3">
        <f>CRI!E339*Planck!M339</f>
        <v>3.0046425459180862E-2</v>
      </c>
      <c r="I339" s="3">
        <f>CRI!E339*Planck!N339</f>
        <v>0</v>
      </c>
      <c r="J339" s="3">
        <f>CRI!F339*Planck!L339</f>
        <v>3.3123049311659769E-2</v>
      </c>
      <c r="K339" s="3">
        <f>CRI!F339*Planck!M339</f>
        <v>1.1961338897083429E-2</v>
      </c>
      <c r="L339" s="3">
        <f>CRI!F339*Planck!N339</f>
        <v>0</v>
      </c>
      <c r="M339" s="3">
        <f>CRI!G339*Planck!L339</f>
        <v>3.9066180169014988E-2</v>
      </c>
      <c r="N339" s="3">
        <f>CRI!G339*Planck!M339</f>
        <v>1.4107512144167776E-2</v>
      </c>
      <c r="O339" s="3">
        <f>CRI!G339*Planck!N339</f>
        <v>0</v>
      </c>
      <c r="P339" s="3">
        <f>CRI!H339*Planck!L339</f>
        <v>6.7989417008143732E-2</v>
      </c>
      <c r="Q339" s="3">
        <f>CRI!H339*Planck!M339</f>
        <v>2.4552221946644935E-2</v>
      </c>
      <c r="R339" s="3">
        <f>CRI!H339*Planck!N339</f>
        <v>0</v>
      </c>
      <c r="S339" s="3">
        <f>CRI!I339*Planck!L339</f>
        <v>0.10028042799977377</v>
      </c>
      <c r="T339" s="3">
        <f>CRI!I339*Planck!M339</f>
        <v>3.6213096589136552E-2</v>
      </c>
      <c r="U339" s="3">
        <f>CRI!I339*Planck!N339</f>
        <v>0</v>
      </c>
      <c r="V339" s="3">
        <f>CRI!J339*Planck!L339</f>
        <v>0.14328888497083439</v>
      </c>
      <c r="W339" s="3">
        <f>CRI!J339*Planck!M339</f>
        <v>5.1744236987203616E-2</v>
      </c>
      <c r="X339" s="3">
        <f>CRI!J339*Planck!N339</f>
        <v>0</v>
      </c>
    </row>
    <row r="340" spans="1:24" x14ac:dyDescent="0.25">
      <c r="A340" s="3">
        <f>CRI!C340*Planck!L340</f>
        <v>8.4366360343355498E-2</v>
      </c>
      <c r="B340" s="3">
        <f>CRI!C340*Planck!M340</f>
        <v>3.0466238783709534E-2</v>
      </c>
      <c r="C340" s="3">
        <f>CRI!C340*Planck!N340</f>
        <v>0</v>
      </c>
      <c r="D340" s="3">
        <f>CRI!D340*Planck!L340</f>
        <v>5.8750291302018871E-2</v>
      </c>
      <c r="E340" s="3">
        <f>CRI!D340*Planck!M340</f>
        <v>2.1215806823184455E-2</v>
      </c>
      <c r="F340" s="3">
        <f>CRI!D340*Planck!N340</f>
        <v>0</v>
      </c>
      <c r="G340" s="3">
        <f>CRI!E340*Planck!L340</f>
        <v>7.6775742996594509E-2</v>
      </c>
      <c r="H340" s="3">
        <f>CRI!E340*Planck!M340</f>
        <v>2.7725127757217308E-2</v>
      </c>
      <c r="I340" s="3">
        <f>CRI!E340*Planck!N340</f>
        <v>0</v>
      </c>
      <c r="J340" s="3">
        <f>CRI!F340*Planck!L340</f>
        <v>3.0217541132213224E-2</v>
      </c>
      <c r="K340" s="3">
        <f>CRI!F340*Planck!M340</f>
        <v>1.0912107857253061E-2</v>
      </c>
      <c r="L340" s="3">
        <f>CRI!F340*Planck!N340</f>
        <v>0</v>
      </c>
      <c r="M340" s="3">
        <f>CRI!G340*Planck!L340</f>
        <v>3.5652350688366682E-2</v>
      </c>
      <c r="N340" s="3">
        <f>CRI!G340*Planck!M340</f>
        <v>1.2874717184097136E-2</v>
      </c>
      <c r="O340" s="3">
        <f>CRI!G340*Planck!N340</f>
        <v>0</v>
      </c>
      <c r="P340" s="3">
        <f>CRI!H340*Planck!L340</f>
        <v>6.2645238150595514E-2</v>
      </c>
      <c r="Q340" s="3">
        <f>CRI!H340*Planck!M340</f>
        <v>2.2622343507422711E-2</v>
      </c>
      <c r="R340" s="3">
        <f>CRI!H340*Planck!N340</f>
        <v>0</v>
      </c>
      <c r="S340" s="3">
        <f>CRI!I340*Planck!L340</f>
        <v>9.199320975382419E-2</v>
      </c>
      <c r="T340" s="3">
        <f>CRI!I340*Planck!M340</f>
        <v>3.3220433872380724E-2</v>
      </c>
      <c r="U340" s="3">
        <f>CRI!I340*Planck!N340</f>
        <v>0</v>
      </c>
      <c r="V340" s="3">
        <f>CRI!J340*Planck!L340</f>
        <v>0.13114195458998293</v>
      </c>
      <c r="W340" s="3">
        <f>CRI!J340*Planck!M340</f>
        <v>4.7357763056747541E-2</v>
      </c>
      <c r="X340" s="3">
        <f>CRI!J340*Planck!N340</f>
        <v>0</v>
      </c>
    </row>
    <row r="341" spans="1:24" x14ac:dyDescent="0.25">
      <c r="A341" s="3">
        <f>CRI!C341*Planck!L341</f>
        <v>7.7149655515096296E-2</v>
      </c>
      <c r="B341" s="3">
        <f>CRI!C341*Planck!M341</f>
        <v>2.7860155458340911E-2</v>
      </c>
      <c r="C341" s="3">
        <f>CRI!C341*Planck!N341</f>
        <v>0</v>
      </c>
      <c r="D341" s="3">
        <f>CRI!D341*Planck!L341</f>
        <v>5.3668605607303521E-2</v>
      </c>
      <c r="E341" s="3">
        <f>CRI!D341*Planck!M341</f>
        <v>1.9380717716351772E-2</v>
      </c>
      <c r="F341" s="3">
        <f>CRI!D341*Planck!N341</f>
        <v>0</v>
      </c>
      <c r="G341" s="3">
        <f>CRI!E341*Planck!L341</f>
        <v>7.079089446813408E-2</v>
      </c>
      <c r="H341" s="3">
        <f>CRI!E341*Planck!M341</f>
        <v>2.5563890230609017E-2</v>
      </c>
      <c r="I341" s="3">
        <f>CRI!E341*Planck!N341</f>
        <v>0</v>
      </c>
      <c r="J341" s="3">
        <f>CRI!F341*Planck!L341</f>
        <v>2.755463120350295E-2</v>
      </c>
      <c r="K341" s="3">
        <f>CRI!F341*Planck!M341</f>
        <v>9.9504826535048892E-3</v>
      </c>
      <c r="L341" s="3">
        <f>CRI!F341*Planck!N341</f>
        <v>0</v>
      </c>
      <c r="M341" s="3">
        <f>CRI!G341*Planck!L341</f>
        <v>3.2505853997882389E-2</v>
      </c>
      <c r="N341" s="3">
        <f>CRI!G341*Planck!M341</f>
        <v>1.173846000530655E-2</v>
      </c>
      <c r="O341" s="3">
        <f>CRI!G341*Planck!N341</f>
        <v>0</v>
      </c>
      <c r="P341" s="3">
        <f>CRI!H341*Planck!L341</f>
        <v>5.7692509082334302E-2</v>
      </c>
      <c r="Q341" s="3">
        <f>CRI!H341*Planck!M341</f>
        <v>2.0833823055775861E-2</v>
      </c>
      <c r="R341" s="3">
        <f>CRI!H341*Planck!N341</f>
        <v>0</v>
      </c>
      <c r="S341" s="3">
        <f>CRI!I341*Planck!L341</f>
        <v>8.4369498787167985E-2</v>
      </c>
      <c r="T341" s="3">
        <f>CRI!I341*Planck!M341</f>
        <v>3.0467373268994836E-2</v>
      </c>
      <c r="U341" s="3">
        <f>CRI!I341*Planck!N341</f>
        <v>0</v>
      </c>
      <c r="V341" s="3">
        <f>CRI!J341*Planck!L341</f>
        <v>0.11997193694073251</v>
      </c>
      <c r="W341" s="3">
        <f>CRI!J341*Planck!M341</f>
        <v>4.3324066601347917E-2</v>
      </c>
      <c r="X341" s="3">
        <f>CRI!J341*Planck!N341</f>
        <v>0</v>
      </c>
    </row>
    <row r="342" spans="1:24" x14ac:dyDescent="0.25">
      <c r="A342" s="3">
        <f>CRI!C342*Planck!L342</f>
        <v>7.0513918472103296E-2</v>
      </c>
      <c r="B342" s="3">
        <f>CRI!C342*Planck!M342</f>
        <v>2.5463865455773751E-2</v>
      </c>
      <c r="C342" s="3">
        <f>CRI!C342*Planck!N342</f>
        <v>0</v>
      </c>
      <c r="D342" s="3">
        <f>CRI!D342*Planck!L342</f>
        <v>4.9026844602921602E-2</v>
      </c>
      <c r="E342" s="3">
        <f>CRI!D342*Planck!M342</f>
        <v>1.7704490145216082E-2</v>
      </c>
      <c r="F342" s="3">
        <f>CRI!D342*Planck!N342</f>
        <v>0</v>
      </c>
      <c r="G342" s="3">
        <f>CRI!E342*Planck!L342</f>
        <v>6.5217808715614847E-2</v>
      </c>
      <c r="H342" s="3">
        <f>CRI!E342*Planck!M342</f>
        <v>2.355134337218559E-2</v>
      </c>
      <c r="I342" s="3">
        <f>CRI!E342*Planck!N342</f>
        <v>0</v>
      </c>
      <c r="J342" s="3">
        <f>CRI!F342*Planck!L342</f>
        <v>2.5118691987916626E-2</v>
      </c>
      <c r="K342" s="3">
        <f>CRI!F342*Planck!M342</f>
        <v>9.0708190250181168E-3</v>
      </c>
      <c r="L342" s="3">
        <f>CRI!F342*Planck!N342</f>
        <v>0</v>
      </c>
      <c r="M342" s="3">
        <f>CRI!G342*Planck!L342</f>
        <v>2.9658214636335292E-2</v>
      </c>
      <c r="N342" s="3">
        <f>CRI!G342*Planck!M342</f>
        <v>1.071012366809368E-2</v>
      </c>
      <c r="O342" s="3">
        <f>CRI!G342*Planck!N342</f>
        <v>0</v>
      </c>
      <c r="P342" s="3">
        <f>CRI!H342*Planck!L342</f>
        <v>5.31124149864984E-2</v>
      </c>
      <c r="Q342" s="3">
        <f>CRI!H342*Planck!M342</f>
        <v>1.9179864323984087E-2</v>
      </c>
      <c r="R342" s="3">
        <f>CRI!H342*Planck!N342</f>
        <v>0</v>
      </c>
      <c r="S342" s="3">
        <f>CRI!I342*Planck!L342</f>
        <v>7.7323202444731287E-2</v>
      </c>
      <c r="T342" s="3">
        <f>CRI!I342*Planck!M342</f>
        <v>2.7922822420387093E-2</v>
      </c>
      <c r="U342" s="3">
        <f>CRI!I342*Planck!N342</f>
        <v>0</v>
      </c>
      <c r="V342" s="3">
        <f>CRI!J342*Planck!L342</f>
        <v>0.10970513067011778</v>
      </c>
      <c r="W342" s="3">
        <f>CRI!J342*Planck!M342</f>
        <v>3.961652887432611E-2</v>
      </c>
      <c r="X342" s="3">
        <f>CRI!J342*Planck!N342</f>
        <v>0</v>
      </c>
    </row>
    <row r="343" spans="1:24" x14ac:dyDescent="0.25">
      <c r="A343" s="3">
        <f>CRI!C343*Planck!L343</f>
        <v>6.6704900073564832E-2</v>
      </c>
      <c r="B343" s="3">
        <f>CRI!C343*Planck!M343</f>
        <v>2.4088371157425997E-2</v>
      </c>
      <c r="C343" s="3">
        <f>CRI!C343*Planck!N343</f>
        <v>0</v>
      </c>
      <c r="D343" s="3">
        <f>CRI!D343*Planck!L343</f>
        <v>4.6378514214238206E-2</v>
      </c>
      <c r="E343" s="3">
        <f>CRI!D343*Planck!M343</f>
        <v>1.6748137886279019E-2</v>
      </c>
      <c r="F343" s="3">
        <f>CRI!D343*Planck!N343</f>
        <v>0</v>
      </c>
      <c r="G343" s="3">
        <f>CRI!E343*Planck!L343</f>
        <v>6.2181563502052707E-2</v>
      </c>
      <c r="H343" s="3">
        <f>CRI!E343*Planck!M343</f>
        <v>2.2454910795677793E-2</v>
      </c>
      <c r="I343" s="3">
        <f>CRI!E343*Planck!N343</f>
        <v>0</v>
      </c>
      <c r="J343" s="3">
        <f>CRI!F343*Planck!L343</f>
        <v>2.3690259575482788E-2</v>
      </c>
      <c r="K343" s="3">
        <f>CRI!F343*Planck!M343</f>
        <v>8.5549901857382028E-3</v>
      </c>
      <c r="L343" s="3">
        <f>CRI!F343*Planck!N343</f>
        <v>0</v>
      </c>
      <c r="M343" s="3">
        <f>CRI!G343*Planck!L343</f>
        <v>2.8013195159649434E-2</v>
      </c>
      <c r="N343" s="3">
        <f>CRI!G343*Planck!M343</f>
        <v>1.0116082050446926E-2</v>
      </c>
      <c r="O343" s="3">
        <f>CRI!G343*Planck!N343</f>
        <v>0</v>
      </c>
      <c r="P343" s="3">
        <f>CRI!H343*Planck!L343</f>
        <v>5.0615563660971079E-2</v>
      </c>
      <c r="Q343" s="3">
        <f>CRI!H343*Planck!M343</f>
        <v>1.8278214680827964E-2</v>
      </c>
      <c r="R343" s="3">
        <f>CRI!H343*Planck!N343</f>
        <v>0</v>
      </c>
      <c r="S343" s="3">
        <f>CRI!I343*Planck!L343</f>
        <v>7.336107572468234E-2</v>
      </c>
      <c r="T343" s="3">
        <f>CRI!I343*Planck!M343</f>
        <v>2.6492039094808628E-2</v>
      </c>
      <c r="U343" s="3">
        <f>CRI!I343*Planck!N343</f>
        <v>0</v>
      </c>
      <c r="V343" s="3">
        <f>CRI!J343*Planck!L343</f>
        <v>0.10385065451367227</v>
      </c>
      <c r="W343" s="3">
        <f>CRI!J343*Planck!M343</f>
        <v>3.75023890015291E-2</v>
      </c>
      <c r="X343" s="3">
        <f>CRI!J343*Planck!N343</f>
        <v>0</v>
      </c>
    </row>
    <row r="344" spans="1:24" x14ac:dyDescent="0.25">
      <c r="A344" s="3">
        <f>CRI!C344*Planck!L344</f>
        <v>6.31027651462331E-2</v>
      </c>
      <c r="B344" s="3">
        <f>CRI!C344*Planck!M344</f>
        <v>2.2787570946571682E-2</v>
      </c>
      <c r="C344" s="3">
        <f>CRI!C344*Planck!N344</f>
        <v>0</v>
      </c>
      <c r="D344" s="3">
        <f>CRI!D344*Planck!L344</f>
        <v>4.3874025552316578E-2</v>
      </c>
      <c r="E344" s="3">
        <f>CRI!D344*Planck!M344</f>
        <v>1.5843718855556278E-2</v>
      </c>
      <c r="F344" s="3">
        <f>CRI!D344*Planck!N344</f>
        <v>0</v>
      </c>
      <c r="G344" s="3">
        <f>CRI!E344*Planck!L344</f>
        <v>5.928409995927221E-2</v>
      </c>
      <c r="H344" s="3">
        <f>CRI!E344*Planck!M344</f>
        <v>2.140858060173623E-2</v>
      </c>
      <c r="I344" s="3">
        <f>CRI!E344*Planck!N344</f>
        <v>0</v>
      </c>
      <c r="J344" s="3">
        <f>CRI!F344*Planck!L344</f>
        <v>2.2343253753494552E-2</v>
      </c>
      <c r="K344" s="3">
        <f>CRI!F344*Planck!M344</f>
        <v>8.0685605282925493E-3</v>
      </c>
      <c r="L344" s="3">
        <f>CRI!F344*Planck!N344</f>
        <v>0</v>
      </c>
      <c r="M344" s="3">
        <f>CRI!G344*Planck!L344</f>
        <v>2.6473370356413242E-2</v>
      </c>
      <c r="N344" s="3">
        <f>CRI!G344*Planck!M344</f>
        <v>9.5600217168557173E-3</v>
      </c>
      <c r="O344" s="3">
        <f>CRI!G344*Planck!N344</f>
        <v>0</v>
      </c>
      <c r="P344" s="3">
        <f>CRI!H344*Planck!L344</f>
        <v>4.8234345375725816E-2</v>
      </c>
      <c r="Q344" s="3">
        <f>CRI!H344*Planck!M344</f>
        <v>1.7418310667744279E-2</v>
      </c>
      <c r="R344" s="3">
        <f>CRI!H344*Planck!N344</f>
        <v>0</v>
      </c>
      <c r="S344" s="3">
        <f>CRI!I344*Planck!L344</f>
        <v>6.9589079417702121E-2</v>
      </c>
      <c r="T344" s="3">
        <f>CRI!I344*Planck!M344</f>
        <v>2.5129898518118431E-2</v>
      </c>
      <c r="U344" s="3">
        <f>CRI!I344*Planck!N344</f>
        <v>0</v>
      </c>
      <c r="V344" s="3">
        <f>CRI!J344*Planck!L344</f>
        <v>9.8296775149464818E-2</v>
      </c>
      <c r="W344" s="3">
        <f>CRI!J344*Planck!M344</f>
        <v>3.54967762878034E-2</v>
      </c>
      <c r="X344" s="3">
        <f>CRI!J344*Planck!N344</f>
        <v>0</v>
      </c>
    </row>
    <row r="345" spans="1:24" x14ac:dyDescent="0.25">
      <c r="A345" s="3">
        <f>CRI!C345*Planck!L345</f>
        <v>5.9691849763411527E-2</v>
      </c>
      <c r="B345" s="3">
        <f>CRI!C345*Planck!M345</f>
        <v>2.1555815606583022E-2</v>
      </c>
      <c r="C345" s="3">
        <f>CRI!C345*Planck!N345</f>
        <v>0</v>
      </c>
      <c r="D345" s="3">
        <f>CRI!D345*Planck!L345</f>
        <v>4.1502487818337631E-2</v>
      </c>
      <c r="E345" s="3">
        <f>CRI!D345*Planck!M345</f>
        <v>1.4987305271529826E-2</v>
      </c>
      <c r="F345" s="3">
        <f>CRI!D345*Planck!N345</f>
        <v>0</v>
      </c>
      <c r="G345" s="3">
        <f>CRI!E345*Planck!L345</f>
        <v>5.6489497308292884E-2</v>
      </c>
      <c r="H345" s="3">
        <f>CRI!E345*Planck!M345</f>
        <v>2.0399387730693375E-2</v>
      </c>
      <c r="I345" s="3">
        <f>CRI!E345*Planck!N345</f>
        <v>0</v>
      </c>
      <c r="J345" s="3">
        <f>CRI!F345*Planck!L345</f>
        <v>2.1071479154680679E-2</v>
      </c>
      <c r="K345" s="3">
        <f>CRI!F345*Planck!M345</f>
        <v>7.6092954233538783E-3</v>
      </c>
      <c r="L345" s="3">
        <f>CRI!F345*Planck!N345</f>
        <v>0</v>
      </c>
      <c r="M345" s="3">
        <f>CRI!G345*Planck!L345</f>
        <v>2.5003967969566374E-2</v>
      </c>
      <c r="N345" s="3">
        <f>CRI!G345*Planck!M345</f>
        <v>9.0293888549463647E-3</v>
      </c>
      <c r="O345" s="3">
        <f>CRI!G345*Planck!N345</f>
        <v>0</v>
      </c>
      <c r="P345" s="3">
        <f>CRI!H345*Planck!L345</f>
        <v>4.5972971845683254E-2</v>
      </c>
      <c r="Q345" s="3">
        <f>CRI!H345*Planck!M345</f>
        <v>1.6601678586271772E-2</v>
      </c>
      <c r="R345" s="3">
        <f>CRI!H345*Planck!N345</f>
        <v>0</v>
      </c>
      <c r="S345" s="3">
        <f>CRI!I345*Planck!L345</f>
        <v>6.5994079395085017E-2</v>
      </c>
      <c r="T345" s="3">
        <f>CRI!I345*Planck!M345</f>
        <v>2.3831665666333848E-2</v>
      </c>
      <c r="U345" s="3">
        <f>CRI!I345*Planck!N345</f>
        <v>0</v>
      </c>
      <c r="V345" s="3">
        <f>CRI!J345*Planck!L345</f>
        <v>9.302193411628637E-2</v>
      </c>
      <c r="W345" s="3">
        <f>CRI!J345*Planck!M345</f>
        <v>3.3591916938842468E-2</v>
      </c>
      <c r="X345" s="3">
        <f>CRI!J345*Planck!N345</f>
        <v>0</v>
      </c>
    </row>
    <row r="346" spans="1:24" x14ac:dyDescent="0.25">
      <c r="A346" s="3">
        <f>CRI!C346*Planck!L346</f>
        <v>5.6454842754924635E-2</v>
      </c>
      <c r="B346" s="3">
        <f>CRI!C346*Planck!M346</f>
        <v>2.0386870785440381E-2</v>
      </c>
      <c r="C346" s="3">
        <f>CRI!C346*Planck!N346</f>
        <v>0</v>
      </c>
      <c r="D346" s="3">
        <f>CRI!D346*Planck!L346</f>
        <v>3.9251864919733002E-2</v>
      </c>
      <c r="E346" s="3">
        <f>CRI!D346*Planck!M346</f>
        <v>1.4174562520349106E-2</v>
      </c>
      <c r="F346" s="3">
        <f>CRI!D346*Planck!N346</f>
        <v>0</v>
      </c>
      <c r="G346" s="3">
        <f>CRI!E346*Planck!L346</f>
        <v>5.3801707440905636E-2</v>
      </c>
      <c r="H346" s="3">
        <f>CRI!E346*Planck!M346</f>
        <v>1.9428775355824192E-2</v>
      </c>
      <c r="I346" s="3">
        <f>CRI!E346*Planck!N346</f>
        <v>0</v>
      </c>
      <c r="J346" s="3">
        <f>CRI!F346*Planck!L346</f>
        <v>1.9880342695457364E-2</v>
      </c>
      <c r="K346" s="3">
        <f>CRI!F346*Planck!M346</f>
        <v>7.179153424658297E-3</v>
      </c>
      <c r="L346" s="3">
        <f>CRI!F346*Planck!N346</f>
        <v>0</v>
      </c>
      <c r="M346" s="3">
        <f>CRI!G346*Planck!L346</f>
        <v>2.3635922363703422E-2</v>
      </c>
      <c r="N346" s="3">
        <f>CRI!G346*Planck!M346</f>
        <v>8.5353615670373771E-3</v>
      </c>
      <c r="O346" s="3">
        <f>CRI!G346*Planck!N346</f>
        <v>0</v>
      </c>
      <c r="P346" s="3">
        <f>CRI!H346*Planck!L346</f>
        <v>4.3794904840998398E-2</v>
      </c>
      <c r="Q346" s="3">
        <f>CRI!H346*Planck!M346</f>
        <v>1.5815136886130253E-2</v>
      </c>
      <c r="R346" s="3">
        <f>CRI!H346*Planck!N346</f>
        <v>0</v>
      </c>
      <c r="S346" s="3">
        <f>CRI!I346*Planck!L346</f>
        <v>6.2584917955352065E-2</v>
      </c>
      <c r="T346" s="3">
        <f>CRI!I346*Planck!M346</f>
        <v>2.2600552463001071E-2</v>
      </c>
      <c r="U346" s="3">
        <f>CRI!I346*Planck!N346</f>
        <v>0</v>
      </c>
      <c r="V346" s="3">
        <f>CRI!J346*Planck!L346</f>
        <v>8.802594151443828E-2</v>
      </c>
      <c r="W346" s="3">
        <f>CRI!J346*Planck!M346</f>
        <v>3.1787768911375497E-2</v>
      </c>
      <c r="X346" s="3">
        <f>CRI!J346*Planck!N346</f>
        <v>0</v>
      </c>
    </row>
    <row r="347" spans="1:24" x14ac:dyDescent="0.25">
      <c r="A347" s="3">
        <f>CRI!C347*Planck!L347</f>
        <v>5.3372862119573525E-2</v>
      </c>
      <c r="B347" s="3">
        <f>CRI!C347*Planck!M347</f>
        <v>1.9273916995732169E-2</v>
      </c>
      <c r="C347" s="3">
        <f>CRI!C347*Planck!N347</f>
        <v>0</v>
      </c>
      <c r="D347" s="3">
        <f>CRI!D347*Planck!L347</f>
        <v>3.7109028598158414E-2</v>
      </c>
      <c r="E347" s="3">
        <f>CRI!D347*Planck!M347</f>
        <v>1.3400749155830951E-2</v>
      </c>
      <c r="F347" s="3">
        <f>CRI!D347*Planck!N347</f>
        <v>0</v>
      </c>
      <c r="G347" s="3">
        <f>CRI!E347*Planck!L347</f>
        <v>5.119671538079263E-2</v>
      </c>
      <c r="H347" s="3">
        <f>CRI!E347*Planck!M347</f>
        <v>1.8488070594618624E-2</v>
      </c>
      <c r="I347" s="3">
        <f>CRI!E347*Planck!N347</f>
        <v>0</v>
      </c>
      <c r="J347" s="3">
        <f>CRI!F347*Planck!L347</f>
        <v>1.8783582376845617E-2</v>
      </c>
      <c r="K347" s="3">
        <f>CRI!F347*Planck!M347</f>
        <v>6.7830952517169011E-3</v>
      </c>
      <c r="L347" s="3">
        <f>CRI!F347*Planck!N347</f>
        <v>0</v>
      </c>
      <c r="M347" s="3">
        <f>CRI!G347*Planck!L347</f>
        <v>2.2334137582224974E-2</v>
      </c>
      <c r="N347" s="3">
        <f>CRI!G347*Planck!M347</f>
        <v>8.0652656956389981E-3</v>
      </c>
      <c r="O347" s="3">
        <f>CRI!G347*Planck!N347</f>
        <v>0</v>
      </c>
      <c r="P347" s="3">
        <f>CRI!H347*Planck!L347</f>
        <v>4.1690390153486613E-2</v>
      </c>
      <c r="Q347" s="3">
        <f>CRI!H347*Planck!M347</f>
        <v>1.5055162631859461E-2</v>
      </c>
      <c r="R347" s="3">
        <f>CRI!H347*Planck!N347</f>
        <v>0</v>
      </c>
      <c r="S347" s="3">
        <f>CRI!I347*Planck!L347</f>
        <v>5.9328632141500186E-2</v>
      </c>
      <c r="T347" s="3">
        <f>CRI!I347*Planck!M347</f>
        <v>2.1424654514569236E-2</v>
      </c>
      <c r="U347" s="3">
        <f>CRI!I347*Planck!N347</f>
        <v>0</v>
      </c>
      <c r="V347" s="3">
        <f>CRI!J347*Planck!L347</f>
        <v>8.3266246268090024E-2</v>
      </c>
      <c r="W347" s="3">
        <f>CRI!J347*Planck!M347</f>
        <v>3.0068964926818209E-2</v>
      </c>
      <c r="X347" s="3">
        <f>CRI!J347*Planck!N347</f>
        <v>0</v>
      </c>
    </row>
    <row r="348" spans="1:24" x14ac:dyDescent="0.25">
      <c r="A348" s="3">
        <f>CRI!C348*Planck!L348</f>
        <v>5.0431845059197754E-2</v>
      </c>
      <c r="B348" s="3">
        <f>CRI!C348*Planck!M348</f>
        <v>1.8211872008826121E-2</v>
      </c>
      <c r="C348" s="3">
        <f>CRI!C348*Planck!N348</f>
        <v>0</v>
      </c>
      <c r="D348" s="3">
        <f>CRI!D348*Planck!L348</f>
        <v>3.5064201285794148E-2</v>
      </c>
      <c r="E348" s="3">
        <f>CRI!D348*Planck!M348</f>
        <v>1.2662331611286831E-2</v>
      </c>
      <c r="F348" s="3">
        <f>CRI!D348*Planck!N348</f>
        <v>0</v>
      </c>
      <c r="G348" s="3">
        <f>CRI!E348*Planck!L348</f>
        <v>4.8678634994908043E-2</v>
      </c>
      <c r="H348" s="3">
        <f>CRI!E348*Planck!M348</f>
        <v>1.7578755428261778E-2</v>
      </c>
      <c r="I348" s="3">
        <f>CRI!E348*Planck!N348</f>
        <v>0</v>
      </c>
      <c r="J348" s="3">
        <f>CRI!F348*Planck!L348</f>
        <v>1.7748546329846418E-2</v>
      </c>
      <c r="K348" s="3">
        <f>CRI!F348*Planck!M348</f>
        <v>6.409328346453828E-3</v>
      </c>
      <c r="L348" s="3">
        <f>CRI!F348*Planck!N348</f>
        <v>0</v>
      </c>
      <c r="M348" s="3">
        <f>CRI!G348*Planck!L348</f>
        <v>2.110345447756129E-2</v>
      </c>
      <c r="N348" s="3">
        <f>CRI!G348*Planck!M348</f>
        <v>7.6208477290152224E-3</v>
      </c>
      <c r="O348" s="3">
        <f>CRI!G348*Planck!N348</f>
        <v>0</v>
      </c>
      <c r="P348" s="3">
        <f>CRI!H348*Planck!L348</f>
        <v>3.9652849849120292E-2</v>
      </c>
      <c r="Q348" s="3">
        <f>CRI!H348*Planck!M348</f>
        <v>1.4319377476467577E-2</v>
      </c>
      <c r="R348" s="3">
        <f>CRI!H348*Planck!N348</f>
        <v>0</v>
      </c>
      <c r="S348" s="3">
        <f>CRI!I348*Planck!L348</f>
        <v>5.6210944900745304E-2</v>
      </c>
      <c r="T348" s="3">
        <f>CRI!I348*Planck!M348</f>
        <v>2.0298811848464132E-2</v>
      </c>
      <c r="U348" s="3">
        <f>CRI!I348*Planck!N348</f>
        <v>0</v>
      </c>
      <c r="V348" s="3">
        <f>CRI!J348*Planck!L348</f>
        <v>7.8721296343477354E-2</v>
      </c>
      <c r="W348" s="3">
        <f>CRI!J348*Planck!M348</f>
        <v>2.8427716092747038E-2</v>
      </c>
      <c r="X348" s="3">
        <f>CRI!J348*Planck!N348</f>
        <v>0</v>
      </c>
    </row>
    <row r="349" spans="1:24" x14ac:dyDescent="0.25">
      <c r="A349" s="3">
        <f>CRI!C349*Planck!L349</f>
        <v>4.762826258842856E-2</v>
      </c>
      <c r="B349" s="3">
        <f>CRI!C349*Planck!M349</f>
        <v>1.7199440904349168E-2</v>
      </c>
      <c r="C349" s="3">
        <f>CRI!C349*Planck!N349</f>
        <v>0</v>
      </c>
      <c r="D349" s="3">
        <f>CRI!D349*Planck!L349</f>
        <v>3.3114929353328007E-2</v>
      </c>
      <c r="E349" s="3">
        <f>CRI!D349*Planck!M349</f>
        <v>1.1958409555813584E-2</v>
      </c>
      <c r="F349" s="3">
        <f>CRI!D349*Planck!N349</f>
        <v>0</v>
      </c>
      <c r="G349" s="3">
        <f>CRI!E349*Planck!L349</f>
        <v>4.6238253208165409E-2</v>
      </c>
      <c r="H349" s="3">
        <f>CRI!E349*Planck!M349</f>
        <v>1.6697482972376745E-2</v>
      </c>
      <c r="I349" s="3">
        <f>CRI!E349*Planck!N349</f>
        <v>0</v>
      </c>
      <c r="J349" s="3">
        <f>CRI!F349*Planck!L349</f>
        <v>1.6761877820820351E-2</v>
      </c>
      <c r="K349" s="3">
        <f>CRI!F349*Planck!M349</f>
        <v>6.0530221208439129E-3</v>
      </c>
      <c r="L349" s="3">
        <f>CRI!F349*Planck!N349</f>
        <v>0</v>
      </c>
      <c r="M349" s="3">
        <f>CRI!G349*Planck!L349</f>
        <v>1.993028155524371E-2</v>
      </c>
      <c r="N349" s="3">
        <f>CRI!G349*Planck!M349</f>
        <v>7.1971909363692868E-3</v>
      </c>
      <c r="O349" s="3">
        <f>CRI!G349*Planck!N349</f>
        <v>0</v>
      </c>
      <c r="P349" s="3">
        <f>CRI!H349*Planck!L349</f>
        <v>3.7693783782430157E-2</v>
      </c>
      <c r="Q349" s="3">
        <f>CRI!H349*Planck!M349</f>
        <v>1.3611918037605093E-2</v>
      </c>
      <c r="R349" s="3">
        <f>CRI!H349*Planck!N349</f>
        <v>0</v>
      </c>
      <c r="S349" s="3">
        <f>CRI!I349*Planck!L349</f>
        <v>5.3229182738312432E-2</v>
      </c>
      <c r="T349" s="3">
        <f>CRI!I349*Planck!M349</f>
        <v>1.9222036100826279E-2</v>
      </c>
      <c r="U349" s="3">
        <f>CRI!I349*Planck!N349</f>
        <v>0</v>
      </c>
      <c r="V349" s="3">
        <f>CRI!J349*Planck!L349</f>
        <v>7.4396163815702035E-2</v>
      </c>
      <c r="W349" s="3">
        <f>CRI!J349*Planck!M349</f>
        <v>2.6865821961965148E-2</v>
      </c>
      <c r="X349" s="3">
        <f>CRI!J349*Planck!N349</f>
        <v>0</v>
      </c>
    </row>
    <row r="350" spans="1:24" x14ac:dyDescent="0.25">
      <c r="A350" s="3">
        <f>CRI!C350*Planck!L350</f>
        <v>4.4957208161795936E-2</v>
      </c>
      <c r="B350" s="3">
        <f>CRI!C350*Planck!M350</f>
        <v>1.6234867848614862E-2</v>
      </c>
      <c r="C350" s="3">
        <f>CRI!C350*Planck!N350</f>
        <v>0</v>
      </c>
      <c r="D350" s="3">
        <f>CRI!D350*Planck!L350</f>
        <v>3.1257801382879577E-2</v>
      </c>
      <c r="E350" s="3">
        <f>CRI!D350*Planck!M350</f>
        <v>1.1287762195174281E-2</v>
      </c>
      <c r="F350" s="3">
        <f>CRI!D350*Planck!N350</f>
        <v>0</v>
      </c>
      <c r="G350" s="3">
        <f>CRI!E350*Planck!L350</f>
        <v>4.3895986509908051E-2</v>
      </c>
      <c r="H350" s="3">
        <f>CRI!E350*Planck!M350</f>
        <v>1.5851641354334253E-2</v>
      </c>
      <c r="I350" s="3">
        <f>CRI!E350*Planck!N350</f>
        <v>0</v>
      </c>
      <c r="J350" s="3">
        <f>CRI!F350*Planck!L350</f>
        <v>1.5821850082692133E-2</v>
      </c>
      <c r="K350" s="3">
        <f>CRI!F350*Planck!M350</f>
        <v>5.7135586420017969E-3</v>
      </c>
      <c r="L350" s="3">
        <f>CRI!F350*Planck!N350</f>
        <v>0</v>
      </c>
      <c r="M350" s="3">
        <f>CRI!G350*Planck!L350</f>
        <v>1.8812565647103451E-2</v>
      </c>
      <c r="N350" s="3">
        <f>CRI!G350*Planck!M350</f>
        <v>6.7935605804289659E-3</v>
      </c>
      <c r="O350" s="3">
        <f>CRI!G350*Planck!N350</f>
        <v>0</v>
      </c>
      <c r="P350" s="3">
        <f>CRI!H350*Planck!L350</f>
        <v>3.5811407016434871E-2</v>
      </c>
      <c r="Q350" s="3">
        <f>CRI!H350*Planck!M350</f>
        <v>1.2932152243360162E-2</v>
      </c>
      <c r="R350" s="3">
        <f>CRI!H350*Planck!N350</f>
        <v>0</v>
      </c>
      <c r="S350" s="3">
        <f>CRI!I350*Planck!L350</f>
        <v>5.0379086055986774E-2</v>
      </c>
      <c r="T350" s="3">
        <f>CRI!I350*Planck!M350</f>
        <v>1.8192806846666694E-2</v>
      </c>
      <c r="U350" s="3">
        <f>CRI!I350*Planck!N350</f>
        <v>0</v>
      </c>
      <c r="V350" s="3">
        <f>CRI!J350*Planck!L350</f>
        <v>7.0262520824540722E-2</v>
      </c>
      <c r="W350" s="3">
        <f>CRI!J350*Planck!M350</f>
        <v>2.5373077798596998E-2</v>
      </c>
      <c r="X350" s="3">
        <f>CRI!J350*Planck!N350</f>
        <v>0</v>
      </c>
    </row>
    <row r="351" spans="1:24" x14ac:dyDescent="0.25">
      <c r="A351" s="3">
        <f>CRI!C351*Planck!L351</f>
        <v>4.2412983617560525E-2</v>
      </c>
      <c r="B351" s="3">
        <f>CRI!C351*Planck!M351</f>
        <v>1.5316114275350824E-2</v>
      </c>
      <c r="C351" s="3">
        <f>CRI!C351*Planck!N351</f>
        <v>0</v>
      </c>
      <c r="D351" s="3">
        <f>CRI!D351*Planck!L351</f>
        <v>2.9488855562424053E-2</v>
      </c>
      <c r="E351" s="3">
        <f>CRI!D351*Planck!M351</f>
        <v>1.0648972157110873E-2</v>
      </c>
      <c r="F351" s="3">
        <f>CRI!D351*Planck!N351</f>
        <v>0</v>
      </c>
      <c r="G351" s="3">
        <f>CRI!E351*Planck!L351</f>
        <v>4.1639356233978408E-2</v>
      </c>
      <c r="H351" s="3">
        <f>CRI!E351*Planck!M351</f>
        <v>1.5036743092216743E-2</v>
      </c>
      <c r="I351" s="3">
        <f>CRI!E351*Planck!N351</f>
        <v>0</v>
      </c>
      <c r="J351" s="3">
        <f>CRI!F351*Planck!L351</f>
        <v>1.4926457753819582E-2</v>
      </c>
      <c r="K351" s="3">
        <f>CRI!F351*Planck!M351</f>
        <v>5.3902204745869854E-3</v>
      </c>
      <c r="L351" s="3">
        <f>CRI!F351*Planck!N351</f>
        <v>0</v>
      </c>
      <c r="M351" s="3">
        <f>CRI!G351*Planck!L351</f>
        <v>1.77479223292367E-2</v>
      </c>
      <c r="N351" s="3">
        <f>CRI!G351*Planck!M351</f>
        <v>6.4091036130759886E-3</v>
      </c>
      <c r="O351" s="3">
        <f>CRI!G351*Planck!N351</f>
        <v>0</v>
      </c>
      <c r="P351" s="3">
        <f>CRI!H351*Planck!L351</f>
        <v>3.4003198883091439E-2</v>
      </c>
      <c r="Q351" s="3">
        <f>CRI!H351*Planck!M351</f>
        <v>1.2279185178693277E-2</v>
      </c>
      <c r="R351" s="3">
        <f>CRI!H351*Planck!N351</f>
        <v>0</v>
      </c>
      <c r="S351" s="3">
        <f>CRI!I351*Planck!L351</f>
        <v>4.7655446828658125E-2</v>
      </c>
      <c r="T351" s="3">
        <f>CRI!I351*Planck!M351</f>
        <v>1.7209264881059422E-2</v>
      </c>
      <c r="U351" s="3">
        <f>CRI!I351*Planck!N351</f>
        <v>0</v>
      </c>
      <c r="V351" s="3">
        <f>CRI!J351*Planck!L351</f>
        <v>6.6322620519562989E-2</v>
      </c>
      <c r="W351" s="3">
        <f>CRI!J351*Planck!M351</f>
        <v>2.395032719409473E-2</v>
      </c>
      <c r="X351" s="3">
        <f>CRI!J351*Planck!N351</f>
        <v>0</v>
      </c>
    </row>
    <row r="352" spans="1:24" x14ac:dyDescent="0.25">
      <c r="A352" s="3">
        <f>CRI!C352*Planck!L352</f>
        <v>3.998926062785272E-2</v>
      </c>
      <c r="B352" s="3">
        <f>CRI!C352*Planck!M352</f>
        <v>1.4440857160653521E-2</v>
      </c>
      <c r="C352" s="3">
        <f>CRI!C352*Planck!N352</f>
        <v>0</v>
      </c>
      <c r="D352" s="3">
        <f>CRI!D352*Planck!L352</f>
        <v>2.7803691938678717E-2</v>
      </c>
      <c r="E352" s="3">
        <f>CRI!D352*Planck!M352</f>
        <v>1.0040424291956526E-2</v>
      </c>
      <c r="F352" s="3">
        <f>CRI!D352*Planck!N352</f>
        <v>0</v>
      </c>
      <c r="G352" s="3">
        <f>CRI!E352*Planck!L352</f>
        <v>3.9474377443803117E-2</v>
      </c>
      <c r="H352" s="3">
        <f>CRI!E352*Planck!M352</f>
        <v>1.4254923377469142E-2</v>
      </c>
      <c r="I352" s="3">
        <f>CRI!E352*Planck!N352</f>
        <v>0</v>
      </c>
      <c r="J352" s="3">
        <f>CRI!F352*Planck!L352</f>
        <v>1.4073473697355893E-2</v>
      </c>
      <c r="K352" s="3">
        <f>CRI!F352*Planck!M352</f>
        <v>5.0821900737063894E-3</v>
      </c>
      <c r="L352" s="3">
        <f>CRI!F352*Planck!N352</f>
        <v>0</v>
      </c>
      <c r="M352" s="3">
        <f>CRI!G352*Planck!L352</f>
        <v>1.673370348161219E-2</v>
      </c>
      <c r="N352" s="3">
        <f>CRI!G352*Planck!M352</f>
        <v>6.0428479534923533E-3</v>
      </c>
      <c r="O352" s="3">
        <f>CRI!G352*Planck!N352</f>
        <v>0</v>
      </c>
      <c r="P352" s="3">
        <f>CRI!H352*Planck!L352</f>
        <v>3.2266012867108632E-2</v>
      </c>
      <c r="Q352" s="3">
        <f>CRI!H352*Planck!M352</f>
        <v>1.1651850412887819E-2</v>
      </c>
      <c r="R352" s="3">
        <f>CRI!H352*Planck!N352</f>
        <v>0</v>
      </c>
      <c r="S352" s="3">
        <f>CRI!I352*Planck!L352</f>
        <v>4.5052278604340516E-2</v>
      </c>
      <c r="T352" s="3">
        <f>CRI!I352*Planck!M352</f>
        <v>1.626920602863326E-2</v>
      </c>
      <c r="U352" s="3">
        <f>CRI!I352*Planck!N352</f>
        <v>0</v>
      </c>
      <c r="V352" s="3">
        <f>CRI!J352*Planck!L352</f>
        <v>6.255830686202711E-2</v>
      </c>
      <c r="W352" s="3">
        <f>CRI!J352*Planck!M352</f>
        <v>2.2590954656902182E-2</v>
      </c>
      <c r="X352" s="3">
        <f>CRI!J352*Planck!N352</f>
        <v>0</v>
      </c>
    </row>
    <row r="353" spans="1:24" x14ac:dyDescent="0.25">
      <c r="A353" s="3">
        <f>CRI!C353*Planck!L353</f>
        <v>3.7505637898629686E-2</v>
      </c>
      <c r="B353" s="3">
        <f>CRI!C353*Planck!M353</f>
        <v>1.3543980903641442E-2</v>
      </c>
      <c r="C353" s="3">
        <f>CRI!C353*Planck!N353</f>
        <v>0</v>
      </c>
      <c r="D353" s="3">
        <f>CRI!D353*Planck!L353</f>
        <v>2.6068832865592608E-2</v>
      </c>
      <c r="E353" s="3">
        <f>CRI!D353*Planck!M353</f>
        <v>9.4139386581318946E-3</v>
      </c>
      <c r="F353" s="3">
        <f>CRI!D353*Planck!N353</f>
        <v>0</v>
      </c>
      <c r="G353" s="3">
        <f>CRI!E353*Planck!L353</f>
        <v>3.7223943193382472E-2</v>
      </c>
      <c r="H353" s="3">
        <f>CRI!E353*Planck!M353</f>
        <v>1.3442255725180615E-2</v>
      </c>
      <c r="I353" s="3">
        <f>CRI!E353*Planck!N353</f>
        <v>0</v>
      </c>
      <c r="J353" s="3">
        <f>CRI!F353*Planck!L353</f>
        <v>1.3207457466019595E-2</v>
      </c>
      <c r="K353" s="3">
        <f>CRI!F353*Planck!M353</f>
        <v>4.7694576529775977E-3</v>
      </c>
      <c r="L353" s="3">
        <f>CRI!F353*Planck!N353</f>
        <v>0</v>
      </c>
      <c r="M353" s="3">
        <f>CRI!G353*Planck!L353</f>
        <v>1.570246771249496E-2</v>
      </c>
      <c r="N353" s="3">
        <f>CRI!G353*Planck!M353</f>
        <v>5.6704520907734871E-3</v>
      </c>
      <c r="O353" s="3">
        <f>CRI!G353*Planck!N353</f>
        <v>0</v>
      </c>
      <c r="P353" s="3">
        <f>CRI!H353*Planck!L353</f>
        <v>3.0471318687599138E-2</v>
      </c>
      <c r="Q353" s="3">
        <f>CRI!H353*Planck!M353</f>
        <v>1.1003757875791094E-2</v>
      </c>
      <c r="R353" s="3">
        <f>CRI!H353*Planck!N353</f>
        <v>0</v>
      </c>
      <c r="S353" s="3">
        <f>CRI!I353*Planck!L353</f>
        <v>4.2366883669181683E-2</v>
      </c>
      <c r="T353" s="3">
        <f>CRI!I353*Planck!M353</f>
        <v>1.5299466840508272E-2</v>
      </c>
      <c r="U353" s="3">
        <f>CRI!I353*Planck!N353</f>
        <v>0</v>
      </c>
      <c r="V353" s="3">
        <f>CRI!J353*Planck!L353</f>
        <v>5.8697128153370449E-2</v>
      </c>
      <c r="W353" s="3">
        <f>CRI!J353*Planck!M353</f>
        <v>2.1196620757565884E-2</v>
      </c>
      <c r="X353" s="3">
        <f>CRI!J353*Planck!N353</f>
        <v>0</v>
      </c>
    </row>
    <row r="354" spans="1:24" x14ac:dyDescent="0.25">
      <c r="A354" s="3">
        <f>CRI!C354*Planck!L354</f>
        <v>3.5152345878959816E-2</v>
      </c>
      <c r="B354" s="3">
        <f>CRI!C354*Planck!M354</f>
        <v>1.2694163583369241E-2</v>
      </c>
      <c r="C354" s="3">
        <f>CRI!C354*Planck!N354</f>
        <v>0</v>
      </c>
      <c r="D354" s="3">
        <f>CRI!D354*Planck!L354</f>
        <v>2.4418056568710926E-2</v>
      </c>
      <c r="E354" s="3">
        <f>CRI!D354*Planck!M354</f>
        <v>8.8178127723961865E-3</v>
      </c>
      <c r="F354" s="3">
        <f>CRI!D354*Planck!N354</f>
        <v>0</v>
      </c>
      <c r="G354" s="3">
        <f>CRI!E354*Planck!L354</f>
        <v>3.5076911660335441E-2</v>
      </c>
      <c r="H354" s="3">
        <f>CRI!E354*Planck!M354</f>
        <v>1.2666922888984329E-2</v>
      </c>
      <c r="I354" s="3">
        <f>CRI!E354*Planck!N354</f>
        <v>0</v>
      </c>
      <c r="J354" s="3">
        <f>CRI!F354*Planck!L354</f>
        <v>1.2386298698122751E-2</v>
      </c>
      <c r="K354" s="3">
        <f>CRI!F354*Planck!M354</f>
        <v>4.4729220180026383E-3</v>
      </c>
      <c r="L354" s="3">
        <f>CRI!F354*Planck!N354</f>
        <v>0</v>
      </c>
      <c r="M354" s="3">
        <f>CRI!G354*Planck!L354</f>
        <v>1.4732302897340883E-2</v>
      </c>
      <c r="N354" s="3">
        <f>CRI!G354*Planck!M354</f>
        <v>5.3201076133734182E-3</v>
      </c>
      <c r="O354" s="3">
        <f>CRI!G354*Planck!N354</f>
        <v>0</v>
      </c>
      <c r="P354" s="3">
        <f>CRI!H354*Planck!L354</f>
        <v>2.8755524139612618E-2</v>
      </c>
      <c r="Q354" s="3">
        <f>CRI!H354*Planck!M354</f>
        <v>1.0384152699528658E-2</v>
      </c>
      <c r="R354" s="3">
        <f>CRI!H354*Planck!N354</f>
        <v>0</v>
      </c>
      <c r="S354" s="3">
        <f>CRI!I354*Planck!L354</f>
        <v>3.9814180589946332E-2</v>
      </c>
      <c r="T354" s="3">
        <f>CRI!I354*Planck!M354</f>
        <v>1.4377638496356837E-2</v>
      </c>
      <c r="U354" s="3">
        <f>CRI!I354*Planck!N354</f>
        <v>0</v>
      </c>
      <c r="V354" s="3">
        <f>CRI!J354*Planck!L354</f>
        <v>5.5029262486483231E-2</v>
      </c>
      <c r="W354" s="3">
        <f>CRI!J354*Planck!M354</f>
        <v>1.9872086553793696E-2</v>
      </c>
      <c r="X354" s="3">
        <f>CRI!J354*Planck!N354</f>
        <v>0</v>
      </c>
    </row>
    <row r="355" spans="1:24" x14ac:dyDescent="0.25">
      <c r="A355" s="3">
        <f>CRI!C355*Planck!L355</f>
        <v>3.2927749479533822E-2</v>
      </c>
      <c r="B355" s="3">
        <f>CRI!C355*Planck!M355</f>
        <v>1.1890810694454653E-2</v>
      </c>
      <c r="C355" s="3">
        <f>CRI!C355*Planck!N355</f>
        <v>0</v>
      </c>
      <c r="D355" s="3">
        <f>CRI!D355*Planck!L355</f>
        <v>2.285864153783088E-2</v>
      </c>
      <c r="E355" s="3">
        <f>CRI!D355*Planck!M355</f>
        <v>8.2546722310216317E-3</v>
      </c>
      <c r="F355" s="3">
        <f>CRI!D355*Planck!N355</f>
        <v>0</v>
      </c>
      <c r="G355" s="3">
        <f>CRI!E355*Planck!L355</f>
        <v>3.3033740089446484E-2</v>
      </c>
      <c r="H355" s="3">
        <f>CRI!E355*Planck!M355</f>
        <v>1.1929085836175E-2</v>
      </c>
      <c r="I355" s="3">
        <f>CRI!E355*Planck!N355</f>
        <v>0</v>
      </c>
      <c r="J355" s="3">
        <f>CRI!F355*Planck!L355</f>
        <v>1.1616570846427809E-2</v>
      </c>
      <c r="K355" s="3">
        <f>CRI!F355*Planck!M355</f>
        <v>4.1949555325500962E-3</v>
      </c>
      <c r="L355" s="3">
        <f>CRI!F355*Planck!N355</f>
        <v>0</v>
      </c>
      <c r="M355" s="3">
        <f>CRI!G355*Planck!L355</f>
        <v>1.3814109491950347E-2</v>
      </c>
      <c r="N355" s="3">
        <f>CRI!G355*Planck!M355</f>
        <v>4.9885268042186362E-3</v>
      </c>
      <c r="O355" s="3">
        <f>CRI!G355*Planck!N355</f>
        <v>0</v>
      </c>
      <c r="P355" s="3">
        <f>CRI!H355*Planck!L355</f>
        <v>2.711946405631991E-2</v>
      </c>
      <c r="Q355" s="3">
        <f>CRI!H355*Planck!M355</f>
        <v>9.7933329281796027E-3</v>
      </c>
      <c r="R355" s="3">
        <f>CRI!H355*Planck!N355</f>
        <v>0</v>
      </c>
      <c r="S355" s="3">
        <f>CRI!I355*Planck!L355</f>
        <v>3.739348717718733E-2</v>
      </c>
      <c r="T355" s="3">
        <f>CRI!I355*Planck!M355</f>
        <v>1.350346999893863E-2</v>
      </c>
      <c r="U355" s="3">
        <f>CRI!I355*Planck!N355</f>
        <v>0</v>
      </c>
      <c r="V355" s="3">
        <f>CRI!J355*Planck!L355</f>
        <v>5.1567964742840727E-2</v>
      </c>
      <c r="W355" s="3">
        <f>CRI!J355*Planck!M355</f>
        <v>1.8622132285006449E-2</v>
      </c>
      <c r="X355" s="3">
        <f>CRI!J355*Planck!N355</f>
        <v>0</v>
      </c>
    </row>
    <row r="356" spans="1:24" x14ac:dyDescent="0.25">
      <c r="A356" s="3">
        <f>CRI!C356*Planck!L356</f>
        <v>3.0830011819674919E-2</v>
      </c>
      <c r="B356" s="3">
        <f>CRI!C356*Planck!M356</f>
        <v>1.1133265084139603E-2</v>
      </c>
      <c r="C356" s="3">
        <f>CRI!C356*Planck!N356</f>
        <v>0</v>
      </c>
      <c r="D356" s="3">
        <f>CRI!D356*Planck!L356</f>
        <v>2.1382531802830326E-2</v>
      </c>
      <c r="E356" s="3">
        <f>CRI!D356*Planck!M356</f>
        <v>7.7216121785277239E-3</v>
      </c>
      <c r="F356" s="3">
        <f>CRI!D356*Planck!N356</f>
        <v>0</v>
      </c>
      <c r="G356" s="3">
        <f>CRI!E356*Planck!L356</f>
        <v>3.1081415349534926E-2</v>
      </c>
      <c r="H356" s="3">
        <f>CRI!E356*Planck!M356</f>
        <v>1.12240513659416E-2</v>
      </c>
      <c r="I356" s="3">
        <f>CRI!E356*Planck!N356</f>
        <v>0</v>
      </c>
      <c r="J356" s="3">
        <f>CRI!F356*Planck!L356</f>
        <v>1.0896358254722016E-2</v>
      </c>
      <c r="K356" s="3">
        <f>CRI!F356*Planck!M356</f>
        <v>3.9348685823128596E-3</v>
      </c>
      <c r="L356" s="3">
        <f>CRI!F356*Planck!N356</f>
        <v>0</v>
      </c>
      <c r="M356" s="3">
        <f>CRI!G356*Planck!L356</f>
        <v>1.2953897670155255E-2</v>
      </c>
      <c r="N356" s="3">
        <f>CRI!G356*Planck!M356</f>
        <v>4.6778826254818334E-3</v>
      </c>
      <c r="O356" s="3">
        <f>CRI!G356*Planck!N356</f>
        <v>0</v>
      </c>
      <c r="P356" s="3">
        <f>CRI!H356*Planck!L356</f>
        <v>2.556376945734418E-2</v>
      </c>
      <c r="Q356" s="3">
        <f>CRI!H356*Planck!M356</f>
        <v>9.2315313916556709E-3</v>
      </c>
      <c r="R356" s="3">
        <f>CRI!H356*Planck!N356</f>
        <v>0</v>
      </c>
      <c r="S356" s="3">
        <f>CRI!I356*Planck!L356</f>
        <v>3.5103871827295081E-2</v>
      </c>
      <c r="T356" s="3">
        <f>CRI!I356*Planck!M356</f>
        <v>1.2676631874773548E-2</v>
      </c>
      <c r="U356" s="3">
        <f>CRI!I356*Planck!N356</f>
        <v>0</v>
      </c>
      <c r="V356" s="3">
        <f>CRI!J356*Planck!L356</f>
        <v>4.8289325380216137E-2</v>
      </c>
      <c r="W356" s="3">
        <f>CRI!J356*Planck!M356</f>
        <v>1.7438133444020378E-2</v>
      </c>
      <c r="X356" s="3">
        <f>CRI!J356*Planck!N356</f>
        <v>0</v>
      </c>
    </row>
    <row r="357" spans="1:24" x14ac:dyDescent="0.25">
      <c r="A357" s="3">
        <f>CRI!C357*Planck!L357</f>
        <v>2.8857035422696572E-2</v>
      </c>
      <c r="B357" s="3">
        <f>CRI!C357*Planck!M357</f>
        <v>1.04208069522903E-2</v>
      </c>
      <c r="C357" s="3">
        <f>CRI!C357*Planck!N357</f>
        <v>0</v>
      </c>
      <c r="D357" s="3">
        <f>CRI!D357*Planck!L357</f>
        <v>2.0001764895989253E-2</v>
      </c>
      <c r="E357" s="3">
        <f>CRI!D357*Planck!M357</f>
        <v>7.2230056772312591E-3</v>
      </c>
      <c r="F357" s="3">
        <f>CRI!D357*Planck!N357</f>
        <v>0</v>
      </c>
      <c r="G357" s="3">
        <f>CRI!E357*Planck!L357</f>
        <v>2.9228585235005967E-2</v>
      </c>
      <c r="H357" s="3">
        <f>CRI!E357*Planck!M357</f>
        <v>1.0554980432362705E-2</v>
      </c>
      <c r="I357" s="3">
        <f>CRI!E357*Planck!N357</f>
        <v>0</v>
      </c>
      <c r="J357" s="3">
        <f>CRI!F357*Planck!L357</f>
        <v>1.0217619838508442E-2</v>
      </c>
      <c r="K357" s="3">
        <f>CRI!F357*Planck!M357</f>
        <v>3.6897707019912002E-3</v>
      </c>
      <c r="L357" s="3">
        <f>CRI!F357*Planck!N357</f>
        <v>0</v>
      </c>
      <c r="M357" s="3">
        <f>CRI!G357*Planck!L357</f>
        <v>1.2137293868773665E-2</v>
      </c>
      <c r="N357" s="3">
        <f>CRI!G357*Planck!M357</f>
        <v>4.3830003490319715E-3</v>
      </c>
      <c r="O357" s="3">
        <f>CRI!G357*Planck!N357</f>
        <v>0</v>
      </c>
      <c r="P357" s="3">
        <f>CRI!H357*Planck!L357</f>
        <v>2.4088812831392633E-2</v>
      </c>
      <c r="Q357" s="3">
        <f>CRI!H357*Planck!M357</f>
        <v>8.6989139580277396E-3</v>
      </c>
      <c r="R357" s="3">
        <f>CRI!H357*Planck!N357</f>
        <v>0</v>
      </c>
      <c r="S357" s="3">
        <f>CRI!I357*Planck!L357</f>
        <v>3.2944083358099951E-2</v>
      </c>
      <c r="T357" s="3">
        <f>CRI!I357*Planck!M357</f>
        <v>1.1896715233086779E-2</v>
      </c>
      <c r="U357" s="3">
        <f>CRI!I357*Planck!N357</f>
        <v>0</v>
      </c>
      <c r="V357" s="3">
        <f>CRI!J357*Planck!L357</f>
        <v>4.520522716431008E-2</v>
      </c>
      <c r="W357" s="3">
        <f>CRI!J357*Planck!M357</f>
        <v>1.6324440075476218E-2</v>
      </c>
      <c r="X357" s="3">
        <f>CRI!J357*Planck!N357</f>
        <v>0</v>
      </c>
    </row>
    <row r="358" spans="1:24" x14ac:dyDescent="0.25">
      <c r="A358" s="3">
        <f>CRI!C358*Planck!L358</f>
        <v>2.7009753255057296E-2</v>
      </c>
      <c r="B358" s="3">
        <f>CRI!C358*Planck!M358</f>
        <v>9.7537288160404415E-3</v>
      </c>
      <c r="C358" s="3">
        <f>CRI!C358*Planck!N358</f>
        <v>0</v>
      </c>
      <c r="D358" s="3">
        <f>CRI!D358*Planck!L358</f>
        <v>1.8705746300648991E-2</v>
      </c>
      <c r="E358" s="3">
        <f>CRI!D358*Planck!M358</f>
        <v>6.7549960562494193E-3</v>
      </c>
      <c r="F358" s="3">
        <f>CRI!D358*Planck!N358</f>
        <v>0</v>
      </c>
      <c r="G358" s="3">
        <f>CRI!E358*Planck!L358</f>
        <v>2.7467545683109114E-2</v>
      </c>
      <c r="H358" s="3">
        <f>CRI!E358*Planck!M358</f>
        <v>9.9190462536004487E-3</v>
      </c>
      <c r="I358" s="3">
        <f>CRI!E358*Planck!N358</f>
        <v>0</v>
      </c>
      <c r="J358" s="3">
        <f>CRI!F358*Planck!L358</f>
        <v>9.584666784781112E-3</v>
      </c>
      <c r="K358" s="3">
        <f>CRI!F358*Planck!M358</f>
        <v>3.4612030598006626E-3</v>
      </c>
      <c r="L358" s="3">
        <f>CRI!F358*Planck!N358</f>
        <v>0</v>
      </c>
      <c r="M358" s="3">
        <f>CRI!G358*Planck!L358</f>
        <v>1.1369477770097064E-2</v>
      </c>
      <c r="N358" s="3">
        <f>CRI!G358*Planck!M358</f>
        <v>4.1057318037055028E-3</v>
      </c>
      <c r="O358" s="3">
        <f>CRI!G358*Planck!N358</f>
        <v>0</v>
      </c>
      <c r="P358" s="3">
        <f>CRI!H358*Planck!L358</f>
        <v>2.2686801972441387E-2</v>
      </c>
      <c r="Q358" s="3">
        <f>CRI!H358*Planck!M358</f>
        <v>8.192629975283916E-3</v>
      </c>
      <c r="R358" s="3">
        <f>CRI!H358*Planck!N358</f>
        <v>0</v>
      </c>
      <c r="S358" s="3">
        <f>CRI!I358*Planck!L358</f>
        <v>3.0909681154789877E-2</v>
      </c>
      <c r="T358" s="3">
        <f>CRI!I358*Planck!M358</f>
        <v>1.1162065973988352E-2</v>
      </c>
      <c r="U358" s="3">
        <f>CRI!I358*Planck!N358</f>
        <v>0</v>
      </c>
      <c r="V358" s="3">
        <f>CRI!J358*Planck!L358</f>
        <v>4.2302338288332603E-2</v>
      </c>
      <c r="W358" s="3">
        <f>CRI!J358*Planck!M358</f>
        <v>1.527616828086145E-2</v>
      </c>
      <c r="X358" s="3">
        <f>CRI!J358*Planck!N358</f>
        <v>0</v>
      </c>
    </row>
    <row r="359" spans="1:24" x14ac:dyDescent="0.25">
      <c r="A359" s="3">
        <f>CRI!C359*Planck!L359</f>
        <v>2.5285417081417336E-2</v>
      </c>
      <c r="B359" s="3">
        <f>CRI!C359*Planck!M359</f>
        <v>9.1310168973550588E-3</v>
      </c>
      <c r="C359" s="3">
        <f>CRI!C359*Planck!N359</f>
        <v>0</v>
      </c>
      <c r="D359" s="3">
        <f>CRI!D359*Planck!L359</f>
        <v>1.748944157475393E-2</v>
      </c>
      <c r="E359" s="3">
        <f>CRI!D359*Planck!M359</f>
        <v>6.3157505383506472E-3</v>
      </c>
      <c r="F359" s="3">
        <f>CRI!D359*Planck!N359</f>
        <v>0</v>
      </c>
      <c r="G359" s="3">
        <f>CRI!E359*Planck!L359</f>
        <v>2.5800450233804697E-2</v>
      </c>
      <c r="H359" s="3">
        <f>CRI!E359*Planck!M359</f>
        <v>9.3170045914478389E-3</v>
      </c>
      <c r="I359" s="3">
        <f>CRI!E359*Planck!N359</f>
        <v>0</v>
      </c>
      <c r="J359" s="3">
        <f>CRI!F359*Planck!L359</f>
        <v>8.994105261164528E-3</v>
      </c>
      <c r="K359" s="3">
        <f>CRI!F359*Planck!M359</f>
        <v>3.247932468420249E-3</v>
      </c>
      <c r="L359" s="3">
        <f>CRI!F359*Planck!N359</f>
        <v>0</v>
      </c>
      <c r="M359" s="3">
        <f>CRI!G359*Planck!L359</f>
        <v>1.0647632750408158E-2</v>
      </c>
      <c r="N359" s="3">
        <f>CRI!G359*Planck!M359</f>
        <v>3.8450508547181249E-3</v>
      </c>
      <c r="O359" s="3">
        <f>CRI!G359*Planck!N359</f>
        <v>0</v>
      </c>
      <c r="P359" s="3">
        <f>CRI!H359*Planck!L359</f>
        <v>2.1354900918461168E-2</v>
      </c>
      <c r="Q359" s="3">
        <f>CRI!H359*Planck!M359</f>
        <v>7.7116371266469927E-3</v>
      </c>
      <c r="R359" s="3">
        <f>CRI!H359*Planck!N359</f>
        <v>0</v>
      </c>
      <c r="S359" s="3">
        <f>CRI!I359*Planck!L359</f>
        <v>2.8993655778606332E-2</v>
      </c>
      <c r="T359" s="3">
        <f>CRI!I359*Planck!M359</f>
        <v>1.0470128294823083E-2</v>
      </c>
      <c r="U359" s="3">
        <f>CRI!I359*Planck!N359</f>
        <v>0</v>
      </c>
      <c r="V359" s="3">
        <f>CRI!J359*Planck!L359</f>
        <v>3.9576231709765555E-2</v>
      </c>
      <c r="W359" s="3">
        <f>CRI!J359*Planck!M359</f>
        <v>1.4291685967129488E-2</v>
      </c>
      <c r="X359" s="3">
        <f>CRI!J359*Planck!N359</f>
        <v>0</v>
      </c>
    </row>
    <row r="360" spans="1:24" x14ac:dyDescent="0.25">
      <c r="A360" s="3">
        <f>CRI!C360*Planck!L360</f>
        <v>2.3661426723937343E-2</v>
      </c>
      <c r="B360" s="3">
        <f>CRI!C360*Planck!M360</f>
        <v>8.5445895973200944E-3</v>
      </c>
      <c r="C360" s="3">
        <f>CRI!C360*Planck!N360</f>
        <v>0</v>
      </c>
      <c r="D360" s="3">
        <f>CRI!D360*Planck!L360</f>
        <v>1.6349001234027861E-2</v>
      </c>
      <c r="E360" s="3">
        <f>CRI!D360*Planck!M360</f>
        <v>5.9039341752593196E-3</v>
      </c>
      <c r="F360" s="3">
        <f>CRI!D360*Planck!N360</f>
        <v>0</v>
      </c>
      <c r="G360" s="3">
        <f>CRI!E360*Planck!L360</f>
        <v>2.4224311071634953E-2</v>
      </c>
      <c r="H360" s="3">
        <f>CRI!E360*Planck!M360</f>
        <v>8.7478578024856608E-3</v>
      </c>
      <c r="I360" s="3">
        <f>CRI!E360*Planck!N360</f>
        <v>0</v>
      </c>
      <c r="J360" s="3">
        <f>CRI!F360*Planck!L360</f>
        <v>8.4483362456235778E-3</v>
      </c>
      <c r="K360" s="3">
        <f>CRI!F360*Planck!M360</f>
        <v>3.0508543225750699E-3</v>
      </c>
      <c r="L360" s="3">
        <f>CRI!F360*Planck!N360</f>
        <v>0</v>
      </c>
      <c r="M360" s="3">
        <f>CRI!G360*Planck!L360</f>
        <v>9.9645742632955177E-3</v>
      </c>
      <c r="N360" s="3">
        <f>CRI!G360*Planck!M360</f>
        <v>3.5983966049579906E-3</v>
      </c>
      <c r="O360" s="3">
        <f>CRI!G360*Planck!N360</f>
        <v>0</v>
      </c>
      <c r="P360" s="3">
        <f>CRI!H360*Planck!L360</f>
        <v>2.0091421491693046E-2</v>
      </c>
      <c r="Q360" s="3">
        <f>CRI!H360*Planck!M360</f>
        <v>7.2553930528465949E-3</v>
      </c>
      <c r="R360" s="3">
        <f>CRI!H360*Planck!N360</f>
        <v>0</v>
      </c>
      <c r="S360" s="3">
        <f>CRI!I360*Planck!L360</f>
        <v>2.7190863714906137E-2</v>
      </c>
      <c r="T360" s="3">
        <f>CRI!I360*Planck!M360</f>
        <v>9.8191361810609397E-3</v>
      </c>
      <c r="U360" s="3">
        <f>CRI!I360*Planck!N360</f>
        <v>0</v>
      </c>
      <c r="V360" s="3">
        <f>CRI!J360*Planck!L360</f>
        <v>3.7018520163896826E-2</v>
      </c>
      <c r="W360" s="3">
        <f>CRI!J360*Planck!M360</f>
        <v>1.3368089168546225E-2</v>
      </c>
      <c r="X360" s="3">
        <f>CRI!J360*Planck!N360</f>
        <v>0</v>
      </c>
    </row>
    <row r="361" spans="1:24" x14ac:dyDescent="0.25">
      <c r="A361" s="3">
        <f>CRI!C361*Planck!L361</f>
        <v>2.2142812151222453E-2</v>
      </c>
      <c r="B361" s="3">
        <f>CRI!C361*Planck!M361</f>
        <v>7.9961776674131596E-3</v>
      </c>
      <c r="C361" s="3">
        <f>CRI!C361*Planck!N361</f>
        <v>0</v>
      </c>
      <c r="D361" s="3">
        <f>CRI!D361*Planck!L361</f>
        <v>1.5280389965996732E-2</v>
      </c>
      <c r="E361" s="3">
        <f>CRI!D361*Planck!M361</f>
        <v>5.5180305085468411E-3</v>
      </c>
      <c r="F361" s="3">
        <f>CRI!D361*Planck!N361</f>
        <v>0</v>
      </c>
      <c r="G361" s="3">
        <f>CRI!E361*Planck!L361</f>
        <v>2.2735626783671116E-2</v>
      </c>
      <c r="H361" s="3">
        <f>CRI!E361*Planck!M361</f>
        <v>8.2102539596441825E-3</v>
      </c>
      <c r="I361" s="3">
        <f>CRI!E361*Planck!N361</f>
        <v>0</v>
      </c>
      <c r="J361" s="3">
        <f>CRI!F361*Planck!L361</f>
        <v>7.9342310406929038E-3</v>
      </c>
      <c r="K361" s="3">
        <f>CRI!F361*Planck!M361</f>
        <v>2.865197095220008E-3</v>
      </c>
      <c r="L361" s="3">
        <f>CRI!F361*Planck!N361</f>
        <v>0</v>
      </c>
      <c r="M361" s="3">
        <f>CRI!G361*Planck!L361</f>
        <v>9.3285310562121592E-3</v>
      </c>
      <c r="N361" s="3">
        <f>CRI!G361*Planck!M361</f>
        <v>3.3687045345473735E-3</v>
      </c>
      <c r="O361" s="3">
        <f>CRI!G361*Planck!N361</f>
        <v>0</v>
      </c>
      <c r="P361" s="3">
        <f>CRI!H361*Planck!L361</f>
        <v>1.8903672999522961E-2</v>
      </c>
      <c r="Q361" s="3">
        <f>CRI!H361*Planck!M361</f>
        <v>6.8264648066628519E-3</v>
      </c>
      <c r="R361" s="3">
        <f>CRI!H361*Planck!N361</f>
        <v>0</v>
      </c>
      <c r="S361" s="3">
        <f>CRI!I361*Planck!L361</f>
        <v>2.5495771712352087E-2</v>
      </c>
      <c r="T361" s="3">
        <f>CRI!I361*Planck!M361</f>
        <v>9.2069931762718236E-3</v>
      </c>
      <c r="U361" s="3">
        <f>CRI!I361*Planck!N361</f>
        <v>0</v>
      </c>
      <c r="V361" s="3">
        <f>CRI!J361*Planck!L361</f>
        <v>3.4620374535001906E-2</v>
      </c>
      <c r="W361" s="3">
        <f>CRI!J361*Planck!M361</f>
        <v>1.2502055466291725E-2</v>
      </c>
      <c r="X361" s="3">
        <f>CRI!J361*Planck!N361</f>
        <v>0</v>
      </c>
    </row>
    <row r="362" spans="1:24" x14ac:dyDescent="0.25">
      <c r="A362" s="3">
        <f>CRI!C362*Planck!L362</f>
        <v>2.0709544993479729E-2</v>
      </c>
      <c r="B362" s="3">
        <f>CRI!C362*Planck!M362</f>
        <v>7.4785910198327281E-3</v>
      </c>
      <c r="C362" s="3">
        <f>CRI!C362*Planck!N362</f>
        <v>0</v>
      </c>
      <c r="D362" s="3">
        <f>CRI!D362*Planck!L362</f>
        <v>1.4279386483726923E-2</v>
      </c>
      <c r="E362" s="3">
        <f>CRI!D362*Planck!M362</f>
        <v>5.156544557572031E-3</v>
      </c>
      <c r="F362" s="3">
        <f>CRI!D362*Planck!N362</f>
        <v>0</v>
      </c>
      <c r="G362" s="3">
        <f>CRI!E362*Planck!L362</f>
        <v>2.1330387884076551E-2</v>
      </c>
      <c r="H362" s="3">
        <f>CRI!E362*Planck!M362</f>
        <v>7.7027886092923808E-3</v>
      </c>
      <c r="I362" s="3">
        <f>CRI!E362*Planck!N362</f>
        <v>0</v>
      </c>
      <c r="J362" s="3">
        <f>CRI!F362*Planck!L362</f>
        <v>7.4501146871618733E-3</v>
      </c>
      <c r="K362" s="3">
        <f>CRI!F362*Planck!M362</f>
        <v>2.6903710735158423E-3</v>
      </c>
      <c r="L362" s="3">
        <f>CRI!F362*Planck!N362</f>
        <v>0</v>
      </c>
      <c r="M362" s="3">
        <f>CRI!G362*Planck!L362</f>
        <v>8.7361463891124352E-3</v>
      </c>
      <c r="N362" s="3">
        <f>CRI!G362*Planck!M362</f>
        <v>3.1547803659679814E-3</v>
      </c>
      <c r="O362" s="3">
        <f>CRI!G362*Planck!N362</f>
        <v>0</v>
      </c>
      <c r="P362" s="3">
        <f>CRI!H362*Planck!L362</f>
        <v>1.7782714223523281E-2</v>
      </c>
      <c r="Q362" s="3">
        <f>CRI!H362*Planck!M362</f>
        <v>6.4216595266657897E-3</v>
      </c>
      <c r="R362" s="3">
        <f>CRI!H362*Planck!N362</f>
        <v>0</v>
      </c>
      <c r="S362" s="3">
        <f>CRI!I362*Planck!L362</f>
        <v>2.3902451287977678E-2</v>
      </c>
      <c r="T362" s="3">
        <f>CRI!I362*Planck!M362</f>
        <v>8.63160719419666E-3</v>
      </c>
      <c r="U362" s="3">
        <f>CRI!I362*Planck!N362</f>
        <v>0</v>
      </c>
      <c r="V362" s="3">
        <f>CRI!J362*Planck!L362</f>
        <v>3.2372522152548613E-2</v>
      </c>
      <c r="W362" s="3">
        <f>CRI!J362*Planck!M362</f>
        <v>1.1690302878967647E-2</v>
      </c>
      <c r="X362" s="3">
        <f>CRI!J362*Planck!N362</f>
        <v>0</v>
      </c>
    </row>
    <row r="363" spans="1:24" x14ac:dyDescent="0.25">
      <c r="A363" s="3">
        <f>CRI!C363*Planck!L363</f>
        <v>1.8931344939451266E-2</v>
      </c>
      <c r="B363" s="3">
        <f>CRI!C363*Planck!M363</f>
        <v>6.8364536517197955E-3</v>
      </c>
      <c r="C363" s="3">
        <f>CRI!C363*Planck!N363</f>
        <v>0</v>
      </c>
      <c r="D363" s="3">
        <f>CRI!D363*Planck!L363</f>
        <v>1.3045196577120808E-2</v>
      </c>
      <c r="E363" s="3">
        <f>CRI!D363*Planck!M363</f>
        <v>4.7108582122557382E-3</v>
      </c>
      <c r="F363" s="3">
        <f>CRI!D363*Planck!N363</f>
        <v>0</v>
      </c>
      <c r="G363" s="3">
        <f>CRI!E363*Planck!L363</f>
        <v>1.9559687223308857E-2</v>
      </c>
      <c r="H363" s="3">
        <f>CRI!E363*Planck!M363</f>
        <v>7.0633595009738778E-3</v>
      </c>
      <c r="I363" s="3">
        <f>CRI!E363*Planck!N363</f>
        <v>0</v>
      </c>
      <c r="J363" s="3">
        <f>CRI!F363*Planck!L363</f>
        <v>6.8387963410822877E-3</v>
      </c>
      <c r="K363" s="3">
        <f>CRI!F363*Planck!M363</f>
        <v>2.4696139851073432E-3</v>
      </c>
      <c r="L363" s="3">
        <f>CRI!F363*Planck!N363</f>
        <v>0</v>
      </c>
      <c r="M363" s="3">
        <f>CRI!G363*Planck!L363</f>
        <v>8.0022430215153737E-3</v>
      </c>
      <c r="N363" s="3">
        <f>CRI!G363*Planck!M363</f>
        <v>2.8897557834036136E-3</v>
      </c>
      <c r="O363" s="3">
        <f>CRI!G363*Planck!N363</f>
        <v>0</v>
      </c>
      <c r="P363" s="3">
        <f>CRI!H363*Planck!L363</f>
        <v>1.6353114665042058E-2</v>
      </c>
      <c r="Q363" s="3">
        <f>CRI!H363*Planck!M363</f>
        <v>5.9054077154256212E-3</v>
      </c>
      <c r="R363" s="3">
        <f>CRI!H363*Planck!N363</f>
        <v>0</v>
      </c>
      <c r="S363" s="3">
        <f>CRI!I363*Planck!L363</f>
        <v>2.1906849690105919E-2</v>
      </c>
      <c r="T363" s="3">
        <f>CRI!I363*Planck!M363</f>
        <v>7.9109626410907435E-3</v>
      </c>
      <c r="U363" s="3">
        <f>CRI!I363*Planck!N363</f>
        <v>0</v>
      </c>
      <c r="V363" s="3">
        <f>CRI!J363*Planck!L363</f>
        <v>2.9592894659099409E-2</v>
      </c>
      <c r="W363" s="3">
        <f>CRI!J363*Planck!M363</f>
        <v>1.0686533545514883E-2</v>
      </c>
      <c r="X363" s="3">
        <f>CRI!J363*Planck!N363</f>
        <v>0</v>
      </c>
    </row>
    <row r="364" spans="1:24" x14ac:dyDescent="0.25">
      <c r="A364" s="3">
        <f>CRI!C364*Planck!L364</f>
        <v>1.730143256459326E-2</v>
      </c>
      <c r="B364" s="3">
        <f>CRI!C364*Planck!M364</f>
        <v>6.2478769651948497E-3</v>
      </c>
      <c r="C364" s="3">
        <f>CRI!C364*Planck!N364</f>
        <v>0</v>
      </c>
      <c r="D364" s="3">
        <f>CRI!D364*Planck!L364</f>
        <v>1.191464820722311E-2</v>
      </c>
      <c r="E364" s="3">
        <f>CRI!D364*Planck!M364</f>
        <v>4.3026064925196219E-3</v>
      </c>
      <c r="F364" s="3">
        <f>CRI!D364*Planck!N364</f>
        <v>0</v>
      </c>
      <c r="G364" s="3">
        <f>CRI!E364*Planck!L364</f>
        <v>1.7931249167587017E-2</v>
      </c>
      <c r="H364" s="3">
        <f>CRI!E364*Planck!M364</f>
        <v>6.4753157412297795E-3</v>
      </c>
      <c r="I364" s="3">
        <f>CRI!E364*Planck!N364</f>
        <v>0</v>
      </c>
      <c r="J364" s="3">
        <f>CRI!F364*Planck!L364</f>
        <v>6.2796420122024788E-3</v>
      </c>
      <c r="K364" s="3">
        <f>CRI!F364*Planck!M364</f>
        <v>2.2676983845835697E-3</v>
      </c>
      <c r="L364" s="3">
        <f>CRI!F364*Planck!N364</f>
        <v>0</v>
      </c>
      <c r="M364" s="3">
        <f>CRI!G364*Planck!L364</f>
        <v>7.3355110231037805E-3</v>
      </c>
      <c r="N364" s="3">
        <f>CRI!G364*Planck!M364</f>
        <v>2.6489928032303644E-3</v>
      </c>
      <c r="O364" s="3">
        <f>CRI!G364*Planck!N364</f>
        <v>0</v>
      </c>
      <c r="P364" s="3">
        <f>CRI!H364*Planck!L364</f>
        <v>1.5034092793815727E-2</v>
      </c>
      <c r="Q364" s="3">
        <f>CRI!H364*Planck!M364</f>
        <v>5.4290973714691002E-3</v>
      </c>
      <c r="R364" s="3">
        <f>CRI!H364*Planck!N364</f>
        <v>0</v>
      </c>
      <c r="S364" s="3">
        <f>CRI!I364*Planck!L364</f>
        <v>2.0072625617765797E-2</v>
      </c>
      <c r="T364" s="3">
        <f>CRI!I364*Planck!M364</f>
        <v>7.2486075797485415E-3</v>
      </c>
      <c r="U364" s="3">
        <f>CRI!I364*Planck!N364</f>
        <v>0</v>
      </c>
      <c r="V364" s="3">
        <f>CRI!J364*Planck!L364</f>
        <v>2.7045065893261413E-2</v>
      </c>
      <c r="W364" s="3">
        <f>CRI!J364*Planck!M364</f>
        <v>9.7664886179705344E-3</v>
      </c>
      <c r="X364" s="3">
        <f>CRI!J364*Planck!N364</f>
        <v>0</v>
      </c>
    </row>
    <row r="365" spans="1:24" x14ac:dyDescent="0.25">
      <c r="A365" s="3">
        <f>CRI!C365*Planck!L365</f>
        <v>1.5810046599188717E-2</v>
      </c>
      <c r="B365" s="3">
        <f>CRI!C365*Planck!M365</f>
        <v>5.709281376168304E-3</v>
      </c>
      <c r="C365" s="3">
        <f>CRI!C365*Planck!N365</f>
        <v>0</v>
      </c>
      <c r="D365" s="3">
        <f>CRI!D365*Planck!L365</f>
        <v>1.0880832927150436E-2</v>
      </c>
      <c r="E365" s="3">
        <f>CRI!D365*Planck!M365</f>
        <v>3.9292570327633678E-3</v>
      </c>
      <c r="F365" s="3">
        <f>CRI!D365*Planck!N365</f>
        <v>0</v>
      </c>
      <c r="G365" s="3">
        <f>CRI!E365*Planck!L365</f>
        <v>1.643635465504523E-2</v>
      </c>
      <c r="H365" s="3">
        <f>CRI!E365*Planck!M365</f>
        <v>5.9354520516696173E-3</v>
      </c>
      <c r="I365" s="3">
        <f>CRI!E365*Planck!N365</f>
        <v>0</v>
      </c>
      <c r="J365" s="3">
        <f>CRI!F365*Planck!L365</f>
        <v>5.7654195628304896E-3</v>
      </c>
      <c r="K365" s="3">
        <f>CRI!F365*Planck!M365</f>
        <v>2.0819927588039875E-3</v>
      </c>
      <c r="L365" s="3">
        <f>CRI!F365*Planck!N365</f>
        <v>0</v>
      </c>
      <c r="M365" s="3">
        <f>CRI!G365*Planck!L365</f>
        <v>6.726887064794E-3</v>
      </c>
      <c r="N365" s="3">
        <f>CRI!G365*Planck!M365</f>
        <v>2.4291953093033016E-3</v>
      </c>
      <c r="O365" s="3">
        <f>CRI!G365*Planck!N365</f>
        <v>0</v>
      </c>
      <c r="P365" s="3">
        <f>CRI!H365*Planck!L365</f>
        <v>1.3819402616250181E-2</v>
      </c>
      <c r="Q365" s="3">
        <f>CRI!H365*Planck!M365</f>
        <v>4.9904253913316951E-3</v>
      </c>
      <c r="R365" s="3">
        <f>CRI!H365*Planck!N365</f>
        <v>0</v>
      </c>
      <c r="S365" s="3">
        <f>CRI!I365*Planck!L365</f>
        <v>1.8389758699527432E-2</v>
      </c>
      <c r="T365" s="3">
        <f>CRI!I365*Planck!M365</f>
        <v>6.6408600503953374E-3</v>
      </c>
      <c r="U365" s="3">
        <f>CRI!I365*Planck!N365</f>
        <v>0</v>
      </c>
      <c r="V365" s="3">
        <f>CRI!J365*Planck!L365</f>
        <v>2.4713777339202918E-2</v>
      </c>
      <c r="W365" s="3">
        <f>CRI!J365*Planck!M365</f>
        <v>8.9245726008626586E-3</v>
      </c>
      <c r="X365" s="3">
        <f>CRI!J365*Planck!N365</f>
        <v>0</v>
      </c>
    </row>
    <row r="366" spans="1:24" x14ac:dyDescent="0.25">
      <c r="A366" s="3">
        <f>CRI!C366*Planck!L366</f>
        <v>1.4447625348443431E-2</v>
      </c>
      <c r="B366" s="3">
        <f>CRI!C366*Planck!M366</f>
        <v>5.2173163023145836E-3</v>
      </c>
      <c r="C366" s="3">
        <f>CRI!C366*Planck!N366</f>
        <v>0</v>
      </c>
      <c r="D366" s="3">
        <f>CRI!D366*Planck!L366</f>
        <v>9.9369962782013474E-3</v>
      </c>
      <c r="E366" s="3">
        <f>CRI!D366*Planck!M366</f>
        <v>3.5884411055748266E-3</v>
      </c>
      <c r="F366" s="3">
        <f>CRI!D366*Planck!N366</f>
        <v>0</v>
      </c>
      <c r="G366" s="3">
        <f>CRI!E366*Planck!L366</f>
        <v>1.5060179913538033E-2</v>
      </c>
      <c r="H366" s="3">
        <f>CRI!E366*Planck!M366</f>
        <v>5.4385215759459081E-3</v>
      </c>
      <c r="I366" s="3">
        <f>CRI!E366*Planck!N366</f>
        <v>0</v>
      </c>
      <c r="J366" s="3">
        <f>CRI!F366*Planck!L366</f>
        <v>5.2933376811962977E-3</v>
      </c>
      <c r="K366" s="3">
        <f>CRI!F366*Planck!M366</f>
        <v>1.911526379713116E-3</v>
      </c>
      <c r="L366" s="3">
        <f>CRI!F366*Planck!N366</f>
        <v>0</v>
      </c>
      <c r="M366" s="3">
        <f>CRI!G366*Planck!L366</f>
        <v>6.1688575898921193E-3</v>
      </c>
      <c r="N366" s="3">
        <f>CRI!G366*Planck!M366</f>
        <v>2.2276935132366765E-3</v>
      </c>
      <c r="O366" s="3">
        <f>CRI!G366*Planck!N366</f>
        <v>0</v>
      </c>
      <c r="P366" s="3">
        <f>CRI!H366*Planck!L366</f>
        <v>1.2702772950901227E-2</v>
      </c>
      <c r="Q366" s="3">
        <f>CRI!H366*Planck!M366</f>
        <v>4.5872164319708097E-3</v>
      </c>
      <c r="R366" s="3">
        <f>CRI!H366*Planck!N366</f>
        <v>0</v>
      </c>
      <c r="S366" s="3">
        <f>CRI!I366*Planck!L366</f>
        <v>1.684834425002632E-2</v>
      </c>
      <c r="T366" s="3">
        <f>CRI!I366*Planck!M366</f>
        <v>6.0842622232131086E-3</v>
      </c>
      <c r="U366" s="3">
        <f>CRI!I366*Planck!N366</f>
        <v>0</v>
      </c>
      <c r="V366" s="3">
        <f>CRI!J366*Planck!L366</f>
        <v>2.2584082450457611E-2</v>
      </c>
      <c r="W366" s="3">
        <f>CRI!J366*Planck!M366</f>
        <v>8.1555479672155151E-3</v>
      </c>
      <c r="X366" s="3">
        <f>CRI!J366*Planck!N366</f>
        <v>0</v>
      </c>
    </row>
    <row r="367" spans="1:24" x14ac:dyDescent="0.25">
      <c r="A367" s="3">
        <f>CRI!C367*Planck!L367</f>
        <v>1.3205009955256782E-2</v>
      </c>
      <c r="B367" s="3">
        <f>CRI!C367*Planck!M367</f>
        <v>4.7685736791205444E-3</v>
      </c>
      <c r="C367" s="3">
        <f>CRI!C367*Planck!N367</f>
        <v>0</v>
      </c>
      <c r="D367" s="3">
        <f>CRI!D367*Planck!L367</f>
        <v>9.0766770784527339E-3</v>
      </c>
      <c r="E367" s="3">
        <f>CRI!D367*Planck!M367</f>
        <v>3.2777562119864984E-3</v>
      </c>
      <c r="F367" s="3">
        <f>CRI!D367*Planck!N367</f>
        <v>0</v>
      </c>
      <c r="G367" s="3">
        <f>CRI!E367*Planck!L367</f>
        <v>1.3798811259454622E-2</v>
      </c>
      <c r="H367" s="3">
        <f>CRI!E367*Planck!M367</f>
        <v>4.9830063285028385E-3</v>
      </c>
      <c r="I367" s="3">
        <f>CRI!E367*Planck!N367</f>
        <v>0</v>
      </c>
      <c r="J367" s="3">
        <f>CRI!F367*Planck!L367</f>
        <v>4.8635154439061372E-3</v>
      </c>
      <c r="K367" s="3">
        <f>CRI!F367*Planck!M367</f>
        <v>1.7563055092264103E-3</v>
      </c>
      <c r="L367" s="3">
        <f>CRI!F367*Planck!N367</f>
        <v>0</v>
      </c>
      <c r="M367" s="3">
        <f>CRI!G367*Planck!L367</f>
        <v>5.6552505161699277E-3</v>
      </c>
      <c r="N367" s="3">
        <f>CRI!G367*Planck!M367</f>
        <v>2.042215708402803E-3</v>
      </c>
      <c r="O367" s="3">
        <f>CRI!G367*Planck!N367</f>
        <v>0</v>
      </c>
      <c r="P367" s="3">
        <f>CRI!H367*Planck!L367</f>
        <v>1.16780923158909E-2</v>
      </c>
      <c r="Q367" s="3">
        <f>CRI!H367*Planck!M367</f>
        <v>4.217175437851787E-3</v>
      </c>
      <c r="R367" s="3">
        <f>CRI!H367*Planck!N367</f>
        <v>0</v>
      </c>
      <c r="S367" s="3">
        <f>CRI!I367*Planck!L367</f>
        <v>1.5438833909143903E-2</v>
      </c>
      <c r="T367" s="3">
        <f>CRI!I367*Planck!M367</f>
        <v>5.575248883939652E-3</v>
      </c>
      <c r="U367" s="3">
        <f>CRI!I367*Planck!N367</f>
        <v>0</v>
      </c>
      <c r="V367" s="3">
        <f>CRI!J367*Planck!L367</f>
        <v>2.0641664384020236E-2</v>
      </c>
      <c r="W367" s="3">
        <f>CRI!J367*Planck!M367</f>
        <v>7.4540873356702302E-3</v>
      </c>
      <c r="X367" s="3">
        <f>CRI!J367*Planck!N367</f>
        <v>0</v>
      </c>
    </row>
    <row r="368" spans="1:24" x14ac:dyDescent="0.25">
      <c r="A368" s="3">
        <f>CRI!C368*Planck!L368</f>
        <v>1.2072973721529882E-2</v>
      </c>
      <c r="B368" s="3">
        <f>CRI!C368*Planck!M368</f>
        <v>4.3597652982651329E-3</v>
      </c>
      <c r="C368" s="3">
        <f>CRI!C368*Planck!N368</f>
        <v>0</v>
      </c>
      <c r="D368" s="3">
        <f>CRI!D368*Planck!L368</f>
        <v>8.293383233119454E-3</v>
      </c>
      <c r="E368" s="3">
        <f>CRI!D368*Planck!M368</f>
        <v>2.9948880250181041E-3</v>
      </c>
      <c r="F368" s="3">
        <f>CRI!D368*Planck!N368</f>
        <v>0</v>
      </c>
      <c r="G368" s="3">
        <f>CRI!E368*Planck!L368</f>
        <v>1.2644307167452386E-2</v>
      </c>
      <c r="H368" s="3">
        <f>CRI!E368*Planck!M368</f>
        <v>4.5660839558489862E-3</v>
      </c>
      <c r="I368" s="3">
        <f>CRI!E368*Planck!N368</f>
        <v>0</v>
      </c>
      <c r="J368" s="3">
        <f>CRI!F368*Planck!L368</f>
        <v>4.4698440180996066E-3</v>
      </c>
      <c r="K368" s="3">
        <f>CRI!F368*Planck!M368</f>
        <v>1.6141400858030867E-3</v>
      </c>
      <c r="L368" s="3">
        <f>CRI!F368*Planck!N368</f>
        <v>0</v>
      </c>
      <c r="M368" s="3">
        <f>CRI!G368*Planck!L368</f>
        <v>5.1859497399119785E-3</v>
      </c>
      <c r="N368" s="3">
        <f>CRI!G368*Planck!M368</f>
        <v>1.8727385842226675E-3</v>
      </c>
      <c r="O368" s="3">
        <f>CRI!G368*Planck!N368</f>
        <v>0</v>
      </c>
      <c r="P368" s="3">
        <f>CRI!H368*Planck!L368</f>
        <v>1.0739000607973259E-2</v>
      </c>
      <c r="Q368" s="3">
        <f>CRI!H368*Planck!M368</f>
        <v>3.8780439077073579E-3</v>
      </c>
      <c r="R368" s="3">
        <f>CRI!H368*Planck!N368</f>
        <v>0</v>
      </c>
      <c r="S368" s="3">
        <f>CRI!I368*Planck!L368</f>
        <v>1.4151489968234383E-2</v>
      </c>
      <c r="T368" s="3">
        <f>CRI!I368*Planck!M368</f>
        <v>5.1103544416923634E-3</v>
      </c>
      <c r="U368" s="3">
        <f>CRI!I368*Planck!N368</f>
        <v>0</v>
      </c>
      <c r="V368" s="3">
        <f>CRI!J368*Planck!L368</f>
        <v>1.8872100249928934E-2</v>
      </c>
      <c r="W368" s="3">
        <f>CRI!J368*Planck!M368</f>
        <v>6.8150506803716206E-3</v>
      </c>
      <c r="X368" s="3">
        <f>CRI!J368*Planck!N368</f>
        <v>0</v>
      </c>
    </row>
    <row r="369" spans="1:24" x14ac:dyDescent="0.25">
      <c r="A369" s="3">
        <f>CRI!C369*Planck!L369</f>
        <v>1.1041851402332747E-2</v>
      </c>
      <c r="B369" s="3">
        <f>CRI!C369*Planck!M369</f>
        <v>3.9874008189123419E-3</v>
      </c>
      <c r="C369" s="3">
        <f>CRI!C369*Planck!N369</f>
        <v>0</v>
      </c>
      <c r="D369" s="3">
        <f>CRI!D369*Planck!L369</f>
        <v>7.580337386697813E-3</v>
      </c>
      <c r="E369" s="3">
        <f>CRI!D369*Planck!M369</f>
        <v>2.7373890846751534E-3</v>
      </c>
      <c r="F369" s="3">
        <f>CRI!D369*Planck!N369</f>
        <v>0</v>
      </c>
      <c r="G369" s="3">
        <f>CRI!E369*Planck!L369</f>
        <v>1.1590397339236645E-2</v>
      </c>
      <c r="H369" s="3">
        <f>CRI!E369*Planck!M369</f>
        <v>4.1854901101302565E-3</v>
      </c>
      <c r="I369" s="3">
        <f>CRI!E369*Planck!N369</f>
        <v>0</v>
      </c>
      <c r="J369" s="3">
        <f>CRI!F369*Planck!L369</f>
        <v>4.1140945267792248E-3</v>
      </c>
      <c r="K369" s="3">
        <f>CRI!F369*Planck!M369</f>
        <v>1.4856696841343627E-3</v>
      </c>
      <c r="L369" s="3">
        <f>CRI!F369*Planck!N369</f>
        <v>0</v>
      </c>
      <c r="M369" s="3">
        <f>CRI!G369*Planck!L369</f>
        <v>4.7595817714980344E-3</v>
      </c>
      <c r="N369" s="3">
        <f>CRI!G369*Planck!M369</f>
        <v>1.7187661345761337E-3</v>
      </c>
      <c r="O369" s="3">
        <f>CRI!G369*Planck!N369</f>
        <v>0</v>
      </c>
      <c r="P369" s="3">
        <f>CRI!H369*Planck!L369</f>
        <v>9.8809201306956206E-3</v>
      </c>
      <c r="Q369" s="3">
        <f>CRI!H369*Planck!M369</f>
        <v>3.5681687413778749E-3</v>
      </c>
      <c r="R369" s="3">
        <f>CRI!H369*Planck!N369</f>
        <v>0</v>
      </c>
      <c r="S369" s="3">
        <f>CRI!I369*Planck!L369</f>
        <v>1.2978313136489176E-2</v>
      </c>
      <c r="T369" s="3">
        <f>CRI!I369*Planck!M369</f>
        <v>4.6866901702376541E-3</v>
      </c>
      <c r="U369" s="3">
        <f>CRI!I369*Planck!N369</f>
        <v>0</v>
      </c>
      <c r="V369" s="3">
        <f>CRI!J369*Planck!L369</f>
        <v>1.7260281635338128E-2</v>
      </c>
      <c r="W369" s="3">
        <f>CRI!J369*Planck!M369</f>
        <v>6.2329820081499128E-3</v>
      </c>
      <c r="X369" s="3">
        <f>CRI!J369*Planck!N369</f>
        <v>0</v>
      </c>
    </row>
    <row r="370" spans="1:24" x14ac:dyDescent="0.25">
      <c r="A370" s="3">
        <f>CRI!C370*Planck!L370</f>
        <v>1.0102422766147293E-2</v>
      </c>
      <c r="B370" s="3">
        <f>CRI!C370*Planck!M370</f>
        <v>3.6481843052362985E-3</v>
      </c>
      <c r="C370" s="3">
        <f>CRI!C370*Planck!N370</f>
        <v>0</v>
      </c>
      <c r="D370" s="3">
        <f>CRI!D370*Planck!L370</f>
        <v>6.9310840562603693E-3</v>
      </c>
      <c r="E370" s="3">
        <f>CRI!D370*Planck!M370</f>
        <v>2.502951287789529E-3</v>
      </c>
      <c r="F370" s="3">
        <f>CRI!D370*Planck!N370</f>
        <v>0</v>
      </c>
      <c r="G370" s="3">
        <f>CRI!E370*Planck!L370</f>
        <v>1.0625931611844861E-2</v>
      </c>
      <c r="H370" s="3">
        <f>CRI!E370*Planck!M370</f>
        <v>3.8372336846511129E-3</v>
      </c>
      <c r="I370" s="3">
        <f>CRI!E370*Planck!N370</f>
        <v>0</v>
      </c>
      <c r="J370" s="3">
        <f>CRI!F370*Planck!L370</f>
        <v>3.7857044626890277E-3</v>
      </c>
      <c r="K370" s="3">
        <f>CRI!F370*Planck!M370</f>
        <v>1.3670926197352294E-3</v>
      </c>
      <c r="L370" s="3">
        <f>CRI!F370*Planck!N370</f>
        <v>0</v>
      </c>
      <c r="M370" s="3">
        <f>CRI!G370*Planck!L370</f>
        <v>4.3676213200966561E-3</v>
      </c>
      <c r="N370" s="3">
        <f>CRI!G370*Planck!M370</f>
        <v>1.5772342852831019E-3</v>
      </c>
      <c r="O370" s="3">
        <f>CRI!G370*Planck!N370</f>
        <v>0</v>
      </c>
      <c r="P370" s="3">
        <f>CRI!H370*Planck!L370</f>
        <v>9.0921804895325621E-3</v>
      </c>
      <c r="Q370" s="3">
        <f>CRI!H370*Planck!M370</f>
        <v>3.2833658747126685E-3</v>
      </c>
      <c r="R370" s="3">
        <f>CRI!H370*Planck!N370</f>
        <v>0</v>
      </c>
      <c r="S370" s="3">
        <f>CRI!I370*Planck!L370</f>
        <v>1.1904418090387269E-2</v>
      </c>
      <c r="T370" s="3">
        <f>CRI!I370*Planck!M370</f>
        <v>4.2989203922302677E-3</v>
      </c>
      <c r="U370" s="3">
        <f>CRI!I370*Planck!N370</f>
        <v>0</v>
      </c>
      <c r="V370" s="3">
        <f>CRI!J370*Planck!L370</f>
        <v>1.5791795758645661E-2</v>
      </c>
      <c r="W370" s="3">
        <f>CRI!J370*Planck!M370</f>
        <v>5.7027292137526711E-3</v>
      </c>
      <c r="X370" s="3">
        <f>CRI!J370*Planck!N370</f>
        <v>0</v>
      </c>
    </row>
    <row r="371" spans="1:24" x14ac:dyDescent="0.25">
      <c r="A371" s="3">
        <f>CRI!C371*Planck!L371</f>
        <v>9.2459080548598846E-3</v>
      </c>
      <c r="B371" s="3">
        <f>CRI!C371*Planck!M371</f>
        <v>3.3388800644599285E-3</v>
      </c>
      <c r="C371" s="3">
        <f>CRI!C371*Planck!N371</f>
        <v>0</v>
      </c>
      <c r="D371" s="3">
        <f>CRI!D371*Planck!L371</f>
        <v>6.339485565666241E-3</v>
      </c>
      <c r="E371" s="3">
        <f>CRI!D371*Planck!M371</f>
        <v>2.2893134831693126E-3</v>
      </c>
      <c r="F371" s="3">
        <f>CRI!D371*Planck!N371</f>
        <v>0</v>
      </c>
      <c r="G371" s="3">
        <f>CRI!E371*Planck!L371</f>
        <v>9.7428508646607032E-3</v>
      </c>
      <c r="H371" s="3">
        <f>CRI!E371*Planck!M371</f>
        <v>3.5183359308795089E-3</v>
      </c>
      <c r="I371" s="3">
        <f>CRI!E371*Planck!N371</f>
        <v>0</v>
      </c>
      <c r="J371" s="3">
        <f>CRI!F371*Planck!L371</f>
        <v>3.4865190759332454E-3</v>
      </c>
      <c r="K371" s="3">
        <f>CRI!F371*Planck!M371</f>
        <v>1.2590509193819988E-3</v>
      </c>
      <c r="L371" s="3">
        <f>CRI!F371*Planck!N371</f>
        <v>0</v>
      </c>
      <c r="M371" s="3">
        <f>CRI!G371*Planck!L371</f>
        <v>4.0091999595484509E-3</v>
      </c>
      <c r="N371" s="3">
        <f>CRI!G371*Planck!M371</f>
        <v>1.4478013127476137E-3</v>
      </c>
      <c r="O371" s="3">
        <f>CRI!G371*Planck!N371</f>
        <v>0</v>
      </c>
      <c r="P371" s="3">
        <f>CRI!H371*Planck!L371</f>
        <v>8.3688336933389149E-3</v>
      </c>
      <c r="Q371" s="3">
        <f>CRI!H371*Planck!M371</f>
        <v>3.022151184683537E-3</v>
      </c>
      <c r="R371" s="3">
        <f>CRI!H371*Planck!N371</f>
        <v>0</v>
      </c>
      <c r="S371" s="3">
        <f>CRI!I371*Planck!L371</f>
        <v>1.0922842556458668E-2</v>
      </c>
      <c r="T371" s="3">
        <f>CRI!I371*Planck!M371</f>
        <v>3.9444542431746089E-3</v>
      </c>
      <c r="U371" s="3">
        <f>CRI!I371*Planck!N371</f>
        <v>0</v>
      </c>
      <c r="V371" s="3">
        <f>CRI!J371*Planck!L371</f>
        <v>1.445291837269318E-2</v>
      </c>
      <c r="W371" s="3">
        <f>CRI!J371*Planck!M371</f>
        <v>5.2192343620037426E-3</v>
      </c>
      <c r="X371" s="3">
        <f>CRI!J371*Planck!N371</f>
        <v>0</v>
      </c>
    </row>
    <row r="372" spans="1:24" x14ac:dyDescent="0.25">
      <c r="A372" s="3">
        <f>CRI!C372*Planck!L372</f>
        <v>8.4638360918038742E-3</v>
      </c>
      <c r="B372" s="3">
        <f>CRI!C372*Planck!M372</f>
        <v>3.0564468088162991E-3</v>
      </c>
      <c r="C372" s="3">
        <f>CRI!C372*Planck!N372</f>
        <v>0</v>
      </c>
      <c r="D372" s="3">
        <f>CRI!D372*Planck!L372</f>
        <v>5.7996307267178587E-3</v>
      </c>
      <c r="E372" s="3">
        <f>CRI!D372*Planck!M372</f>
        <v>2.0943532737071001E-3</v>
      </c>
      <c r="F372" s="3">
        <f>CRI!D372*Planck!N372</f>
        <v>0</v>
      </c>
      <c r="G372" s="3">
        <f>CRI!E372*Planck!L372</f>
        <v>8.9350560883496993E-3</v>
      </c>
      <c r="H372" s="3">
        <f>CRI!E372*Planck!M372</f>
        <v>3.2266130123050009E-3</v>
      </c>
      <c r="I372" s="3">
        <f>CRI!E372*Planck!N372</f>
        <v>0</v>
      </c>
      <c r="J372" s="3">
        <f>CRI!F372*Planck!L372</f>
        <v>3.207920745715815E-3</v>
      </c>
      <c r="K372" s="3">
        <f>CRI!F372*Planck!M372</f>
        <v>1.1584391545192397E-3</v>
      </c>
      <c r="L372" s="3">
        <f>CRI!F372*Planck!N372</f>
        <v>0</v>
      </c>
      <c r="M372" s="3">
        <f>CRI!G372*Planck!L372</f>
        <v>3.6791407422616415E-3</v>
      </c>
      <c r="N372" s="3">
        <f>CRI!G372*Planck!M372</f>
        <v>1.3286053580079417E-3</v>
      </c>
      <c r="O372" s="3">
        <f>CRI!G372*Planck!N372</f>
        <v>0</v>
      </c>
      <c r="P372" s="3">
        <f>CRI!H372*Planck!L372</f>
        <v>7.702634558922155E-3</v>
      </c>
      <c r="Q372" s="3">
        <f>CRI!H372*Planck!M372</f>
        <v>2.7815629416422421E-3</v>
      </c>
      <c r="R372" s="3">
        <f>CRI!H372*Planck!N372</f>
        <v>0</v>
      </c>
      <c r="S372" s="3">
        <f>CRI!I372*Planck!L372</f>
        <v>1.00224868496093E-2</v>
      </c>
      <c r="T372" s="3">
        <f>CRI!I372*Planck!M372</f>
        <v>3.6193042511250824E-3</v>
      </c>
      <c r="U372" s="3">
        <f>CRI!I372*Planck!N372</f>
        <v>0</v>
      </c>
      <c r="V372" s="3">
        <f>CRI!J372*Planck!L372</f>
        <v>1.3230407595325113E-2</v>
      </c>
      <c r="W372" s="3">
        <f>CRI!J372*Planck!M372</f>
        <v>4.777743405644322E-3</v>
      </c>
      <c r="X372" s="3">
        <f>CRI!J372*Planck!N372</f>
        <v>0</v>
      </c>
    </row>
    <row r="373" spans="1:24" x14ac:dyDescent="0.25">
      <c r="A373" s="3">
        <f>CRI!C373*Planck!L373</f>
        <v>7.6718669182238445E-3</v>
      </c>
      <c r="B373" s="3">
        <f>CRI!C373*Planck!M373</f>
        <v>2.7704603691015251E-3</v>
      </c>
      <c r="C373" s="3">
        <f>CRI!C373*Planck!N373</f>
        <v>0</v>
      </c>
      <c r="D373" s="3">
        <f>CRI!D373*Planck!L373</f>
        <v>5.2520253827755096E-3</v>
      </c>
      <c r="E373" s="3">
        <f>CRI!D373*Planck!M373</f>
        <v>1.8966085224877034E-3</v>
      </c>
      <c r="F373" s="3">
        <f>CRI!D373*Planck!N373</f>
        <v>0</v>
      </c>
      <c r="G373" s="3">
        <f>CRI!E373*Planck!L373</f>
        <v>8.1137795950979794E-3</v>
      </c>
      <c r="H373" s="3">
        <f>CRI!E373*Planck!M373</f>
        <v>2.9300436323324267E-3</v>
      </c>
      <c r="I373" s="3">
        <f>CRI!E373*Planck!N373</f>
        <v>0</v>
      </c>
      <c r="J373" s="3">
        <f>CRI!F373*Planck!L373</f>
        <v>2.9225377403683554E-3</v>
      </c>
      <c r="K373" s="3">
        <f>CRI!F373*Planck!M373</f>
        <v>1.0553852241181184E-3</v>
      </c>
      <c r="L373" s="3">
        <f>CRI!F373*Planck!N373</f>
        <v>0</v>
      </c>
      <c r="M373" s="3">
        <f>CRI!G373*Planck!L373</f>
        <v>3.3414512444683723E-3</v>
      </c>
      <c r="N373" s="3">
        <f>CRI!G373*Planck!M373</f>
        <v>1.2066630387050326E-3</v>
      </c>
      <c r="O373" s="3">
        <f>CRI!G373*Planck!N373</f>
        <v>0</v>
      </c>
      <c r="P373" s="3">
        <f>CRI!H373*Planck!L373</f>
        <v>7.0196760902720527E-3</v>
      </c>
      <c r="Q373" s="3">
        <f>CRI!H373*Planck!M373</f>
        <v>2.5349415754113099E-3</v>
      </c>
      <c r="R373" s="3">
        <f>CRI!H373*Planck!N373</f>
        <v>0</v>
      </c>
      <c r="S373" s="3">
        <f>CRI!I373*Planck!L373</f>
        <v>9.1060296204956686E-3</v>
      </c>
      <c r="T373" s="3">
        <f>CRI!I373*Planck!M373</f>
        <v>3.2883644166873133E-3</v>
      </c>
      <c r="U373" s="3">
        <f>CRI!I373*Planck!N373</f>
        <v>0</v>
      </c>
      <c r="V373" s="3">
        <f>CRI!J373*Planck!L373</f>
        <v>1.1992425803647551E-2</v>
      </c>
      <c r="W373" s="3">
        <f>CRI!J373*Planck!M373</f>
        <v>4.3306982215077375E-3</v>
      </c>
      <c r="X373" s="3">
        <f>CRI!J373*Planck!N373</f>
        <v>0</v>
      </c>
    </row>
    <row r="374" spans="1:24" x14ac:dyDescent="0.25">
      <c r="A374" s="3">
        <f>CRI!C374*Planck!L374</f>
        <v>6.951786748585609E-3</v>
      </c>
      <c r="B374" s="3">
        <f>CRI!C374*Planck!M374</f>
        <v>2.510408212158899E-3</v>
      </c>
      <c r="C374" s="3">
        <f>CRI!C374*Planck!N374</f>
        <v>0</v>
      </c>
      <c r="D374" s="3">
        <f>CRI!D374*Planck!L374</f>
        <v>4.7531167212492174E-3</v>
      </c>
      <c r="E374" s="3">
        <f>CRI!D374*Planck!M374</f>
        <v>1.7164311394910843E-3</v>
      </c>
      <c r="F374" s="3">
        <f>CRI!D374*Planck!N374</f>
        <v>0</v>
      </c>
      <c r="G374" s="3">
        <f>CRI!E374*Planck!L374</f>
        <v>7.3641304165423986E-3</v>
      </c>
      <c r="H374" s="3">
        <f>CRI!E374*Planck!M374</f>
        <v>2.6593125108244266E-3</v>
      </c>
      <c r="I374" s="3">
        <f>CRI!E374*Planck!N374</f>
        <v>0</v>
      </c>
      <c r="J374" s="3">
        <f>CRI!F374*Planck!L374</f>
        <v>2.6601376701761202E-3</v>
      </c>
      <c r="K374" s="3">
        <f>CRI!F374*Planck!M374</f>
        <v>9.6062087261840519E-4</v>
      </c>
      <c r="L374" s="3">
        <f>CRI!F374*Planck!N374</f>
        <v>0</v>
      </c>
      <c r="M374" s="3">
        <f>CRI!G374*Planck!L374</f>
        <v>3.0337776003463534E-3</v>
      </c>
      <c r="N374" s="3">
        <f>CRI!G374*Planck!M374</f>
        <v>1.0955485945138837E-3</v>
      </c>
      <c r="O374" s="3">
        <f>CRI!G374*Planck!N374</f>
        <v>0</v>
      </c>
      <c r="P374" s="3">
        <f>CRI!H374*Planck!L374</f>
        <v>6.3935597612794831E-3</v>
      </c>
      <c r="Q374" s="3">
        <f>CRI!H374*Planck!M374</f>
        <v>2.3088229702831844E-3</v>
      </c>
      <c r="R374" s="3">
        <f>CRI!H374*Planck!N374</f>
        <v>0</v>
      </c>
      <c r="S374" s="3">
        <f>CRI!I374*Planck!L374</f>
        <v>8.2692024386280625E-3</v>
      </c>
      <c r="T374" s="3">
        <f>CRI!I374*Planck!M374</f>
        <v>2.9861493829855855E-3</v>
      </c>
      <c r="U374" s="3">
        <f>CRI!I374*Planck!N374</f>
        <v>0</v>
      </c>
      <c r="V374" s="3">
        <f>CRI!J374*Planck!L374</f>
        <v>1.0866818686225898E-2</v>
      </c>
      <c r="W374" s="3">
        <f>CRI!J374*Planck!M374</f>
        <v>3.9241927085139107E-3</v>
      </c>
      <c r="X374" s="3">
        <f>CRI!J374*Planck!N374</f>
        <v>0</v>
      </c>
    </row>
    <row r="375" spans="1:24" x14ac:dyDescent="0.25">
      <c r="A375" s="3">
        <f>CRI!C375*Planck!L375</f>
        <v>6.2966619772081471E-3</v>
      </c>
      <c r="B375" s="3">
        <f>CRI!C375*Planck!M375</f>
        <v>2.2738430117672818E-3</v>
      </c>
      <c r="C375" s="3">
        <f>CRI!C375*Planck!N375</f>
        <v>0</v>
      </c>
      <c r="D375" s="3">
        <f>CRI!D375*Planck!L375</f>
        <v>4.2997976542434218E-3</v>
      </c>
      <c r="E375" s="3">
        <f>CRI!D375*Planck!M375</f>
        <v>1.5527377654230966E-3</v>
      </c>
      <c r="F375" s="3">
        <f>CRI!D375*Planck!N375</f>
        <v>0</v>
      </c>
      <c r="G375" s="3">
        <f>CRI!E375*Planck!L375</f>
        <v>6.6809336396287727E-3</v>
      </c>
      <c r="H375" s="3">
        <f>CRI!E375*Planck!M375</f>
        <v>2.4126107330421586E-3</v>
      </c>
      <c r="I375" s="3">
        <f>CRI!E375*Planck!N375</f>
        <v>0</v>
      </c>
      <c r="J375" s="3">
        <f>CRI!F375*Planck!L375</f>
        <v>2.4188889908161489E-3</v>
      </c>
      <c r="K375" s="3">
        <f>CRI!F375*Planck!M375</f>
        <v>8.7350628760396215E-4</v>
      </c>
      <c r="L375" s="3">
        <f>CRI!F375*Planck!N375</f>
        <v>0</v>
      </c>
      <c r="M375" s="3">
        <f>CRI!G375*Planck!L375</f>
        <v>2.7532727532032196E-3</v>
      </c>
      <c r="N375" s="3">
        <f>CRI!G375*Planck!M375</f>
        <v>9.9425855032736379E-4</v>
      </c>
      <c r="O375" s="3">
        <f>CRI!G375*Planck!N375</f>
        <v>0</v>
      </c>
      <c r="P375" s="3">
        <f>CRI!H375*Planck!L375</f>
        <v>5.819356122833054E-3</v>
      </c>
      <c r="Q375" s="3">
        <f>CRI!H375*Planck!M375</f>
        <v>2.101478894815329E-3</v>
      </c>
      <c r="R375" s="3">
        <f>CRI!H375*Planck!N375</f>
        <v>0</v>
      </c>
      <c r="S375" s="3">
        <f>CRI!I375*Planck!L375</f>
        <v>7.5047581509936926E-3</v>
      </c>
      <c r="T375" s="3">
        <f>CRI!I375*Planck!M375</f>
        <v>2.7101092512840878E-3</v>
      </c>
      <c r="U375" s="3">
        <f>CRI!I375*Planck!N375</f>
        <v>0</v>
      </c>
      <c r="V375" s="3">
        <f>CRI!J375*Planck!L375</f>
        <v>9.8427478444581308E-3</v>
      </c>
      <c r="W375" s="3">
        <f>CRI!J375*Planck!M375</f>
        <v>3.5544012817775492E-3</v>
      </c>
      <c r="X375" s="3">
        <f>CRI!J375*Planck!N375</f>
        <v>0</v>
      </c>
    </row>
    <row r="376" spans="1:24" x14ac:dyDescent="0.25">
      <c r="A376" s="3">
        <f>CRI!C376*Planck!L376</f>
        <v>5.6999469965447356E-3</v>
      </c>
      <c r="B376" s="3">
        <f>CRI!C376*Planck!M376</f>
        <v>2.0583572427868551E-3</v>
      </c>
      <c r="C376" s="3">
        <f>CRI!C376*Planck!N376</f>
        <v>0</v>
      </c>
      <c r="D376" s="3">
        <f>CRI!D376*Planck!L376</f>
        <v>3.8862165389718286E-3</v>
      </c>
      <c r="E376" s="3">
        <f>CRI!D376*Planck!M376</f>
        <v>1.4033853235617443E-3</v>
      </c>
      <c r="F376" s="3">
        <f>CRI!D376*Planck!N376</f>
        <v>0</v>
      </c>
      <c r="G376" s="3">
        <f>CRI!E376*Planck!L376</f>
        <v>6.0575667973986136E-3</v>
      </c>
      <c r="H376" s="3">
        <f>CRI!E376*Planck!M376</f>
        <v>2.1875004273985356E-3</v>
      </c>
      <c r="I376" s="3">
        <f>CRI!E376*Planck!N376</f>
        <v>0</v>
      </c>
      <c r="J376" s="3">
        <f>CRI!F376*Planck!L376</f>
        <v>2.1994228025211163E-3</v>
      </c>
      <c r="K376" s="3">
        <f>CRI!F376*Planck!M376</f>
        <v>7.9425262344794698E-4</v>
      </c>
      <c r="L376" s="3">
        <f>CRI!F376*Planck!N376</f>
        <v>0</v>
      </c>
      <c r="M376" s="3">
        <f>CRI!G376*Planck!L376</f>
        <v>2.4972358790001131E-3</v>
      </c>
      <c r="N376" s="3">
        <f>CRI!G376*Planck!M376</f>
        <v>9.0179848367064345E-4</v>
      </c>
      <c r="O376" s="3">
        <f>CRI!G376*Planck!N376</f>
        <v>0</v>
      </c>
      <c r="P376" s="3">
        <f>CRI!H376*Planck!L376</f>
        <v>5.2947259252700352E-3</v>
      </c>
      <c r="Q376" s="3">
        <f>CRI!H376*Planck!M376</f>
        <v>1.9120243510084318E-3</v>
      </c>
      <c r="R376" s="3">
        <f>CRI!H376*Planck!N376</f>
        <v>0</v>
      </c>
      <c r="S376" s="3">
        <f>CRI!I376*Planck!L376</f>
        <v>6.8082022155731333E-3</v>
      </c>
      <c r="T376" s="3">
        <f>CRI!I376*Planck!M376</f>
        <v>2.4585688865663971E-3</v>
      </c>
      <c r="U376" s="3">
        <f>CRI!I376*Planck!N376</f>
        <v>0</v>
      </c>
      <c r="V376" s="3">
        <f>CRI!J376*Planck!L376</f>
        <v>8.9099813864617922E-3</v>
      </c>
      <c r="W376" s="3">
        <f>CRI!J376*Planck!M376</f>
        <v>3.217560572236411E-3</v>
      </c>
      <c r="X376" s="3">
        <f>CRI!J376*Planck!N376</f>
        <v>0</v>
      </c>
    </row>
    <row r="377" spans="1:24" x14ac:dyDescent="0.25">
      <c r="A377" s="3">
        <f>CRI!C377*Planck!L377</f>
        <v>5.1554877130717616E-3</v>
      </c>
      <c r="B377" s="3">
        <f>CRI!C377*Planck!M377</f>
        <v>1.8617417069169745E-3</v>
      </c>
      <c r="C377" s="3">
        <f>CRI!C377*Planck!N377</f>
        <v>0</v>
      </c>
      <c r="D377" s="3">
        <f>CRI!D377*Planck!L377</f>
        <v>3.5105890637191009E-3</v>
      </c>
      <c r="E377" s="3">
        <f>CRI!D377*Planck!M377</f>
        <v>1.2677384642389676E-3</v>
      </c>
      <c r="F377" s="3">
        <f>CRI!D377*Planck!N377</f>
        <v>0</v>
      </c>
      <c r="G377" s="3">
        <f>CRI!E377*Planck!L377</f>
        <v>5.4866753605924317E-3</v>
      </c>
      <c r="H377" s="3">
        <f>CRI!E377*Planck!M377</f>
        <v>1.9813396752414053E-3</v>
      </c>
      <c r="I377" s="3">
        <f>CRI!E377*Planck!N377</f>
        <v>0</v>
      </c>
      <c r="J377" s="3">
        <f>CRI!F377*Planck!L377</f>
        <v>1.9981654733747085E-3</v>
      </c>
      <c r="K377" s="3">
        <f>CRI!F377*Planck!M377</f>
        <v>7.2157440889073312E-4</v>
      </c>
      <c r="L377" s="3">
        <f>CRI!F377*Planck!N377</f>
        <v>0</v>
      </c>
      <c r="M377" s="3">
        <f>CRI!G377*Planck!L377</f>
        <v>2.2631155913912441E-3</v>
      </c>
      <c r="N377" s="3">
        <f>CRI!G377*Planck!M377</f>
        <v>8.172527835502778E-4</v>
      </c>
      <c r="O377" s="3">
        <f>CRI!G377*Planck!N377</f>
        <v>0</v>
      </c>
      <c r="P377" s="3">
        <f>CRI!H377*Planck!L377</f>
        <v>4.813260477300403E-3</v>
      </c>
      <c r="Q377" s="3">
        <f>CRI!H377*Planck!M377</f>
        <v>1.7381571396483957E-3</v>
      </c>
      <c r="R377" s="3">
        <f>CRI!H377*Planck!N377</f>
        <v>0</v>
      </c>
      <c r="S377" s="3">
        <f>CRI!I377*Planck!L377</f>
        <v>6.1711298321351499E-3</v>
      </c>
      <c r="T377" s="3">
        <f>CRI!I377*Planck!M377</f>
        <v>2.2285088097785625E-3</v>
      </c>
      <c r="U377" s="3">
        <f>CRI!I377*Planck!N377</f>
        <v>0</v>
      </c>
      <c r="V377" s="3">
        <f>CRI!J377*Planck!L377</f>
        <v>8.0588994230029673E-3</v>
      </c>
      <c r="W377" s="3">
        <f>CRI!J377*Planck!M377</f>
        <v>2.9102172292278187E-3</v>
      </c>
      <c r="X377" s="3">
        <f>CRI!J377*Planck!N377</f>
        <v>0</v>
      </c>
    </row>
    <row r="378" spans="1:24" x14ac:dyDescent="0.25">
      <c r="A378" s="3">
        <f>CRI!C378*Planck!L378</f>
        <v>4.6576738224420114E-3</v>
      </c>
      <c r="B378" s="3">
        <f>CRI!C378*Planck!M378</f>
        <v>1.6819721255214931E-3</v>
      </c>
      <c r="C378" s="3">
        <f>CRI!C378*Planck!N378</f>
        <v>0</v>
      </c>
      <c r="D378" s="3">
        <f>CRI!D378*Planck!L378</f>
        <v>3.1676171434851879E-3</v>
      </c>
      <c r="E378" s="3">
        <f>CRI!D378*Planck!M378</f>
        <v>1.1438851114895633E-3</v>
      </c>
      <c r="F378" s="3">
        <f>CRI!D378*Planck!N378</f>
        <v>0</v>
      </c>
      <c r="G378" s="3">
        <f>CRI!E378*Planck!L378</f>
        <v>4.9638635148380912E-3</v>
      </c>
      <c r="H378" s="3">
        <f>CRI!E378*Planck!M378</f>
        <v>1.7925428840943191E-3</v>
      </c>
      <c r="I378" s="3">
        <f>CRI!E378*Planck!N378</f>
        <v>0</v>
      </c>
      <c r="J378" s="3">
        <f>CRI!F378*Planck!L378</f>
        <v>1.8132015008992667E-3</v>
      </c>
      <c r="K378" s="3">
        <f>CRI!F378*Planck!M378</f>
        <v>6.5478058334005865E-4</v>
      </c>
      <c r="L378" s="3">
        <f>CRI!F378*Planck!N378</f>
        <v>0</v>
      </c>
      <c r="M378" s="3">
        <f>CRI!G378*Planck!L378</f>
        <v>2.049575953986795E-3</v>
      </c>
      <c r="N378" s="3">
        <f>CRI!G378*Planck!M378</f>
        <v>7.4013976829693097E-4</v>
      </c>
      <c r="O378" s="3">
        <f>CRI!G378*Planck!N378</f>
        <v>0</v>
      </c>
      <c r="P378" s="3">
        <f>CRI!H378*Planck!L378</f>
        <v>4.3704339807153943E-3</v>
      </c>
      <c r="Q378" s="3">
        <f>CRI!H378*Planck!M378</f>
        <v>1.5782445083587112E-3</v>
      </c>
      <c r="R378" s="3">
        <f>CRI!H378*Planck!N378</f>
        <v>0</v>
      </c>
      <c r="S378" s="3">
        <f>CRI!I378*Planck!L378</f>
        <v>5.5872138658073119E-3</v>
      </c>
      <c r="T378" s="3">
        <f>CRI!I378*Planck!M378</f>
        <v>2.0176462199510501E-3</v>
      </c>
      <c r="U378" s="3">
        <f>CRI!I378*Planck!N378</f>
        <v>0</v>
      </c>
      <c r="V378" s="3">
        <f>CRI!J378*Planck!L378</f>
        <v>7.2807320993204883E-3</v>
      </c>
      <c r="W378" s="3">
        <f>CRI!J378*Planck!M378</f>
        <v>2.6292069628066164E-3</v>
      </c>
      <c r="X378" s="3">
        <f>CRI!J378*Planck!N378</f>
        <v>0</v>
      </c>
    </row>
    <row r="379" spans="1:24" x14ac:dyDescent="0.25">
      <c r="A379" s="3">
        <f>CRI!C379*Planck!L379</f>
        <v>4.2026300547502223E-3</v>
      </c>
      <c r="B379" s="3">
        <f>CRI!C379*Planck!M379</f>
        <v>1.5176449477511018E-3</v>
      </c>
      <c r="C379" s="3">
        <f>CRI!C379*Planck!N379</f>
        <v>0</v>
      </c>
      <c r="D379" s="3">
        <f>CRI!D379*Planck!L379</f>
        <v>2.8536488016301827E-3</v>
      </c>
      <c r="E379" s="3">
        <f>CRI!D379*Planck!M379</f>
        <v>1.0305036679483391E-3</v>
      </c>
      <c r="F379" s="3">
        <f>CRI!D379*Planck!N379</f>
        <v>0</v>
      </c>
      <c r="G379" s="3">
        <f>CRI!E379*Planck!L379</f>
        <v>4.484305259704573E-3</v>
      </c>
      <c r="H379" s="3">
        <f>CRI!E379*Planck!M379</f>
        <v>1.6193629067759617E-3</v>
      </c>
      <c r="I379" s="3">
        <f>CRI!E379*Planck!N379</f>
        <v>0</v>
      </c>
      <c r="J379" s="3">
        <f>CRI!F379*Planck!L379</f>
        <v>1.6432553490308148E-3</v>
      </c>
      <c r="K379" s="3">
        <f>CRI!F379*Planck!M379</f>
        <v>5.9340892389582705E-4</v>
      </c>
      <c r="L379" s="3">
        <f>CRI!F379*Planck!N379</f>
        <v>0</v>
      </c>
      <c r="M379" s="3">
        <f>CRI!G379*Planck!L379</f>
        <v>1.8547367329422285E-3</v>
      </c>
      <c r="N379" s="3">
        <f>CRI!G379*Planck!M379</f>
        <v>6.6977863754068973E-4</v>
      </c>
      <c r="O379" s="3">
        <f>CRI!G379*Planck!N379</f>
        <v>0</v>
      </c>
      <c r="P379" s="3">
        <f>CRI!H379*Planck!L379</f>
        <v>3.9632511265781534E-3</v>
      </c>
      <c r="Q379" s="3">
        <f>CRI!H379*Planck!M379</f>
        <v>1.4312009314552147E-3</v>
      </c>
      <c r="R379" s="3">
        <f>CRI!H379*Planck!N379</f>
        <v>0</v>
      </c>
      <c r="S379" s="3">
        <f>CRI!I379*Planck!L379</f>
        <v>5.0530551943088857E-3</v>
      </c>
      <c r="T379" s="3">
        <f>CRI!I379*Planck!M379</f>
        <v>1.8247486898549116E-3</v>
      </c>
      <c r="U379" s="3">
        <f>CRI!I379*Planck!N379</f>
        <v>0</v>
      </c>
      <c r="V379" s="3">
        <f>CRI!J379*Planck!L379</f>
        <v>6.569421712992852E-3</v>
      </c>
      <c r="W379" s="3">
        <f>CRI!J379*Planck!M379</f>
        <v>2.3723357855638207E-3</v>
      </c>
      <c r="X379" s="3">
        <f>CRI!J379*Planck!N379</f>
        <v>0</v>
      </c>
    </row>
    <row r="380" spans="1:24" x14ac:dyDescent="0.25">
      <c r="A380" s="3">
        <f>CRI!C380*Planck!L380</f>
        <v>3.7872335329772614E-3</v>
      </c>
      <c r="B380" s="3">
        <f>CRI!C380*Planck!M380</f>
        <v>1.3676358128424234E-3</v>
      </c>
      <c r="C380" s="3">
        <f>CRI!C380*Planck!N380</f>
        <v>0</v>
      </c>
      <c r="D380" s="3">
        <f>CRI!D380*Planck!L380</f>
        <v>2.5683444537342582E-3</v>
      </c>
      <c r="E380" s="3">
        <f>CRI!D380*Planck!M380</f>
        <v>9.2747379427664982E-4</v>
      </c>
      <c r="F380" s="3">
        <f>CRI!D380*Planck!N380</f>
        <v>0</v>
      </c>
      <c r="G380" s="3">
        <f>CRI!E380*Planck!L380</f>
        <v>4.0459332111399482E-3</v>
      </c>
      <c r="H380" s="3">
        <f>CRI!E380*Planck!M380</f>
        <v>1.4610567602293041E-3</v>
      </c>
      <c r="I380" s="3">
        <f>CRI!E380*Planck!N380</f>
        <v>0</v>
      </c>
      <c r="J380" s="3">
        <f>CRI!F380*Planck!L380</f>
        <v>1.4873204067409631E-3</v>
      </c>
      <c r="K380" s="3">
        <f>CRI!F380*Planck!M380</f>
        <v>5.3709723356595385E-4</v>
      </c>
      <c r="L380" s="3">
        <f>CRI!F380*Planck!N380</f>
        <v>0</v>
      </c>
      <c r="M380" s="3">
        <f>CRI!G380*Planck!L380</f>
        <v>1.6762765980008563E-3</v>
      </c>
      <c r="N380" s="3">
        <f>CRI!G380*Planck!M380</f>
        <v>6.0533259639085422E-4</v>
      </c>
      <c r="O380" s="3">
        <f>CRI!G380*Planck!N380</f>
        <v>0</v>
      </c>
      <c r="P380" s="3">
        <f>CRI!H380*Planck!L380</f>
        <v>3.5893566631600335E-3</v>
      </c>
      <c r="Q380" s="3">
        <f>CRI!H380*Planck!M380</f>
        <v>1.2961790380386651E-3</v>
      </c>
      <c r="R380" s="3">
        <f>CRI!H380*Planck!N380</f>
        <v>0</v>
      </c>
      <c r="S380" s="3">
        <f>CRI!I380*Planck!L380</f>
        <v>4.5633325674653211E-3</v>
      </c>
      <c r="T380" s="3">
        <f>CRI!I380*Planck!M380</f>
        <v>1.6478986550030655E-3</v>
      </c>
      <c r="U380" s="3">
        <f>CRI!I380*Planck!N380</f>
        <v>0</v>
      </c>
      <c r="V380" s="3">
        <f>CRI!J380*Planck!L380</f>
        <v>5.920086678958031E-3</v>
      </c>
      <c r="W380" s="3">
        <f>CRI!J380*Planck!M380</f>
        <v>2.1378461314239166E-3</v>
      </c>
      <c r="X380" s="3">
        <f>CRI!J380*Planck!N380</f>
        <v>0</v>
      </c>
    </row>
    <row r="381" spans="1:24" x14ac:dyDescent="0.25">
      <c r="A381" s="3">
        <f>CRI!C381*Planck!L381</f>
        <v>3.4084828738662914E-3</v>
      </c>
      <c r="B381" s="3">
        <f>CRI!C381*Planck!M381</f>
        <v>1.2308687933808553E-3</v>
      </c>
      <c r="C381" s="3">
        <f>CRI!C381*Planck!N381</f>
        <v>0</v>
      </c>
      <c r="D381" s="3">
        <f>CRI!D381*Planck!L381</f>
        <v>2.308572019280317E-3</v>
      </c>
      <c r="E381" s="3">
        <f>CRI!D381*Planck!M381</f>
        <v>8.3366980588086626E-4</v>
      </c>
      <c r="F381" s="3">
        <f>CRI!D381*Planck!N381</f>
        <v>0</v>
      </c>
      <c r="G381" s="3">
        <f>CRI!E381*Planck!L381</f>
        <v>3.6456899261160867E-3</v>
      </c>
      <c r="H381" s="3">
        <f>CRI!E381*Planck!M381</f>
        <v>1.31652882718145E-3</v>
      </c>
      <c r="I381" s="3">
        <f>CRI!E381*Planck!N381</f>
        <v>0</v>
      </c>
      <c r="J381" s="3">
        <f>CRI!F381*Planck!L381</f>
        <v>1.344416585366533E-3</v>
      </c>
      <c r="K381" s="3">
        <f>CRI!F381*Planck!M381</f>
        <v>4.8549471464829453E-4</v>
      </c>
      <c r="L381" s="3">
        <f>CRI!F381*Planck!N381</f>
        <v>0</v>
      </c>
      <c r="M381" s="3">
        <f>CRI!G381*Planck!L381</f>
        <v>1.5130160594271568E-3</v>
      </c>
      <c r="N381" s="3">
        <f>CRI!G381*Planck!M381</f>
        <v>5.4637923098040965E-4</v>
      </c>
      <c r="O381" s="3">
        <f>CRI!G381*Planck!N381</f>
        <v>0</v>
      </c>
      <c r="P381" s="3">
        <f>CRI!H381*Planck!L381</f>
        <v>3.2464522104833538E-3</v>
      </c>
      <c r="Q381" s="3">
        <f>CRI!H381*Planck!M381</f>
        <v>1.1723564010616796E-3</v>
      </c>
      <c r="R381" s="3">
        <f>CRI!H381*Planck!N381</f>
        <v>0</v>
      </c>
      <c r="S381" s="3">
        <f>CRI!I381*Planck!L381</f>
        <v>4.1157248234972195E-3</v>
      </c>
      <c r="T381" s="3">
        <f>CRI!I381*Planck!M381</f>
        <v>1.4862674787740134E-3</v>
      </c>
      <c r="U381" s="3">
        <f>CRI!I381*Planck!N381</f>
        <v>0</v>
      </c>
      <c r="V381" s="3">
        <f>CRI!J381*Planck!L381</f>
        <v>5.3280353274569436E-3</v>
      </c>
      <c r="W381" s="3">
        <f>CRI!J381*Planck!M381</f>
        <v>1.9240561438287459E-3</v>
      </c>
      <c r="X381" s="3">
        <f>CRI!J381*Planck!N381</f>
        <v>0</v>
      </c>
    </row>
    <row r="382" spans="1:24" x14ac:dyDescent="0.25">
      <c r="A382" s="3">
        <f>CRI!C382*Planck!L382</f>
        <v>3.063593896873832E-3</v>
      </c>
      <c r="B382" s="3">
        <f>CRI!C382*Planck!M382</f>
        <v>1.1063167468894556E-3</v>
      </c>
      <c r="C382" s="3">
        <f>CRI!C382*Planck!N382</f>
        <v>0</v>
      </c>
      <c r="D382" s="3">
        <f>CRI!D382*Planck!L382</f>
        <v>2.0730100030238348E-3</v>
      </c>
      <c r="E382" s="3">
        <f>CRI!D382*Planck!M382</f>
        <v>7.4859976877316489E-4</v>
      </c>
      <c r="F382" s="3">
        <f>CRI!D382*Planck!N382</f>
        <v>0</v>
      </c>
      <c r="G382" s="3">
        <f>CRI!E382*Planck!L382</f>
        <v>3.2800791187085994E-3</v>
      </c>
      <c r="H382" s="3">
        <f>CRI!E382*Planck!M382</f>
        <v>1.1844933050208304E-3</v>
      </c>
      <c r="I382" s="3">
        <f>CRI!E382*Planck!N382</f>
        <v>0</v>
      </c>
      <c r="J382" s="3">
        <f>CRI!F382*Planck!L382</f>
        <v>1.2136292739221817E-3</v>
      </c>
      <c r="K382" s="3">
        <f>CRI!F382*Planck!M382</f>
        <v>4.3826252285770724E-4</v>
      </c>
      <c r="L382" s="3">
        <f>CRI!F382*Planck!N382</f>
        <v>0</v>
      </c>
      <c r="M382" s="3">
        <f>CRI!G382*Planck!L382</f>
        <v>1.3645129133827772E-3</v>
      </c>
      <c r="N382" s="3">
        <f>CRI!G382*Planck!M382</f>
        <v>4.9274921488866546E-4</v>
      </c>
      <c r="O382" s="3">
        <f>CRI!G382*Planck!N382</f>
        <v>0</v>
      </c>
      <c r="P382" s="3">
        <f>CRI!H382*Planck!L382</f>
        <v>2.9323907321254878E-3</v>
      </c>
      <c r="Q382" s="3">
        <f>CRI!H382*Planck!M382</f>
        <v>1.0589370146886225E-3</v>
      </c>
      <c r="R382" s="3">
        <f>CRI!H382*Planck!N382</f>
        <v>0</v>
      </c>
      <c r="S382" s="3">
        <f>CRI!I382*Planck!L382</f>
        <v>3.7064894041407169E-3</v>
      </c>
      <c r="T382" s="3">
        <f>CRI!I382*Planck!M382</f>
        <v>1.3384774346735383E-3</v>
      </c>
      <c r="U382" s="3">
        <f>CRI!I382*Planck!N382</f>
        <v>0</v>
      </c>
      <c r="V382" s="3">
        <f>CRI!J382*Planck!L382</f>
        <v>4.7889155133145553E-3</v>
      </c>
      <c r="W382" s="3">
        <f>CRI!J382*Planck!M382</f>
        <v>1.7293602253304124E-3</v>
      </c>
      <c r="X382" s="3">
        <f>CRI!J382*Planck!N382</f>
        <v>0</v>
      </c>
    </row>
    <row r="383" spans="1:24" x14ac:dyDescent="0.25">
      <c r="A383" s="3">
        <f>CRI!C383*Planck!L383</f>
        <v>2.9842184335250209E-3</v>
      </c>
      <c r="B383" s="3">
        <f>CRI!C383*Planck!M383</f>
        <v>1.07765389825933E-3</v>
      </c>
      <c r="C383" s="3">
        <f>CRI!C383*Planck!N383</f>
        <v>0</v>
      </c>
      <c r="D383" s="3">
        <f>CRI!D383*Planck!L383</f>
        <v>2.0173827825778353E-3</v>
      </c>
      <c r="E383" s="3">
        <f>CRI!D383*Planck!M383</f>
        <v>7.2851249610379114E-4</v>
      </c>
      <c r="F383" s="3">
        <f>CRI!D383*Planck!N383</f>
        <v>0</v>
      </c>
      <c r="G383" s="3">
        <f>CRI!E383*Planck!L383</f>
        <v>3.1976507583210282E-3</v>
      </c>
      <c r="H383" s="3">
        <f>CRI!E383*Planck!M383</f>
        <v>1.1547280742804469E-3</v>
      </c>
      <c r="I383" s="3">
        <f>CRI!E383*Planck!N383</f>
        <v>0</v>
      </c>
      <c r="J383" s="3">
        <f>CRI!F383*Planck!L383</f>
        <v>1.1872971840448583E-3</v>
      </c>
      <c r="K383" s="3">
        <f>CRI!F383*Planck!M383</f>
        <v>4.2875394924321949E-4</v>
      </c>
      <c r="L383" s="3">
        <f>CRI!F383*Planck!N383</f>
        <v>0</v>
      </c>
      <c r="M383" s="3">
        <f>CRI!G383*Planck!L383</f>
        <v>1.3336325205067919E-3</v>
      </c>
      <c r="N383" s="3">
        <f>CRI!G383*Planck!M383</f>
        <v>4.8159821962895534E-4</v>
      </c>
      <c r="O383" s="3">
        <f>CRI!G383*Planck!N383</f>
        <v>0</v>
      </c>
      <c r="P383" s="3">
        <f>CRI!H383*Planck!L383</f>
        <v>2.8704730628253518E-3</v>
      </c>
      <c r="Q383" s="3">
        <f>CRI!H383*Planck!M383</f>
        <v>1.0365784391822078E-3</v>
      </c>
      <c r="R383" s="3">
        <f>CRI!H383*Planck!N383</f>
        <v>0</v>
      </c>
      <c r="S383" s="3">
        <f>CRI!I383*Planck!L383</f>
        <v>3.61748619961138E-3</v>
      </c>
      <c r="T383" s="3">
        <f>CRI!I383*Planck!M383</f>
        <v>1.3063380552561172E-3</v>
      </c>
      <c r="U383" s="3">
        <f>CRI!I383*Planck!N383</f>
        <v>0</v>
      </c>
      <c r="V383" s="3">
        <f>CRI!J383*Planck!L383</f>
        <v>4.6648382365594545E-3</v>
      </c>
      <c r="W383" s="3">
        <f>CRI!J383*Planck!M383</f>
        <v>1.6845553441741132E-3</v>
      </c>
      <c r="X383" s="3">
        <f>CRI!J383*Planck!N383</f>
        <v>0</v>
      </c>
    </row>
    <row r="384" spans="1:24" x14ac:dyDescent="0.25">
      <c r="A384" s="3">
        <f>CRI!C384*Planck!L384</f>
        <v>2.9013299942026827E-3</v>
      </c>
      <c r="B384" s="3">
        <f>CRI!C384*Planck!M384</f>
        <v>1.0477223364718483E-3</v>
      </c>
      <c r="C384" s="3">
        <f>CRI!C384*Planck!N384</f>
        <v>0</v>
      </c>
      <c r="D384" s="3">
        <f>CRI!D384*Planck!L384</f>
        <v>1.9601062380534182E-3</v>
      </c>
      <c r="E384" s="3">
        <f>CRI!D384*Planck!M384</f>
        <v>7.0782954423312221E-4</v>
      </c>
      <c r="F384" s="3">
        <f>CRI!D384*Planck!N384</f>
        <v>0</v>
      </c>
      <c r="G384" s="3">
        <f>CRI!E384*Planck!L384</f>
        <v>3.1113191886439047E-3</v>
      </c>
      <c r="H384" s="3">
        <f>CRI!E384*Planck!M384</f>
        <v>1.123553203651181E-3</v>
      </c>
      <c r="I384" s="3">
        <f>CRI!E384*Planck!N384</f>
        <v>0</v>
      </c>
      <c r="J384" s="3">
        <f>CRI!F384*Planck!L384</f>
        <v>1.159910727875034E-3</v>
      </c>
      <c r="K384" s="3">
        <f>CRI!F384*Planck!M384</f>
        <v>4.1886458291069391E-4</v>
      </c>
      <c r="L384" s="3">
        <f>CRI!F384*Planck!N384</f>
        <v>0</v>
      </c>
      <c r="M384" s="3">
        <f>CRI!G384*Planck!L384</f>
        <v>1.3021815134579922E-3</v>
      </c>
      <c r="N384" s="3">
        <f>CRI!G384*Planck!M384</f>
        <v>4.7024111718308218E-4</v>
      </c>
      <c r="O384" s="3">
        <f>CRI!G384*Planck!N384</f>
        <v>0</v>
      </c>
      <c r="P384" s="3">
        <f>CRI!H384*Planck!L384</f>
        <v>2.8044119044605804E-3</v>
      </c>
      <c r="Q384" s="3">
        <f>CRI!H384*Planck!M384</f>
        <v>1.0127234746967716E-3</v>
      </c>
      <c r="R384" s="3">
        <f>CRI!H384*Planck!N384</f>
        <v>0</v>
      </c>
      <c r="S384" s="3">
        <f>CRI!I384*Planck!L384</f>
        <v>3.5232210700478403E-3</v>
      </c>
      <c r="T384" s="3">
        <f>CRI!I384*Planck!M384</f>
        <v>1.2722983661952573E-3</v>
      </c>
      <c r="U384" s="3">
        <f>CRI!I384*Planck!N384</f>
        <v>0</v>
      </c>
      <c r="V384" s="3">
        <f>CRI!J384*Planck!L384</f>
        <v>4.5352695840855635E-3</v>
      </c>
      <c r="W384" s="3">
        <f>CRI!J384*Planck!M384</f>
        <v>1.6377672497311544E-3</v>
      </c>
      <c r="X384" s="3">
        <f>CRI!J384*Planck!N384</f>
        <v>0</v>
      </c>
    </row>
    <row r="385" spans="1:24" x14ac:dyDescent="0.25">
      <c r="A385" s="3">
        <f>CRI!C385*Planck!L385</f>
        <v>2.815962885608854E-3</v>
      </c>
      <c r="B385" s="3">
        <f>CRI!C385*Planck!M385</f>
        <v>1.0168942720795078E-3</v>
      </c>
      <c r="C385" s="3">
        <f>CRI!C385*Planck!N385</f>
        <v>0</v>
      </c>
      <c r="D385" s="3">
        <f>CRI!D385*Planck!L385</f>
        <v>1.9006242003081599E-3</v>
      </c>
      <c r="E385" s="3">
        <f>CRI!D385*Planck!M385</f>
        <v>6.863491960588026E-4</v>
      </c>
      <c r="F385" s="3">
        <f>CRI!D385*Planck!N385</f>
        <v>0</v>
      </c>
      <c r="G385" s="3">
        <f>CRI!E385*Planck!L385</f>
        <v>3.0221854352615791E-3</v>
      </c>
      <c r="H385" s="3">
        <f>CRI!E385*Planck!M385</f>
        <v>1.0913649018549235E-3</v>
      </c>
      <c r="I385" s="3">
        <f>CRI!E385*Planck!N385</f>
        <v>0</v>
      </c>
      <c r="J385" s="3">
        <f>CRI!F385*Planck!L385</f>
        <v>1.1306060836223984E-3</v>
      </c>
      <c r="K385" s="3">
        <f>CRI!F385*Planck!M385</f>
        <v>4.0828196148802502E-4</v>
      </c>
      <c r="L385" s="3">
        <f>CRI!F385*Planck!N385</f>
        <v>0</v>
      </c>
      <c r="M385" s="3">
        <f>CRI!G385*Planck!L385</f>
        <v>1.2686907733021474E-3</v>
      </c>
      <c r="N385" s="3">
        <f>CRI!G385*Planck!M385</f>
        <v>4.5814679838442914E-4</v>
      </c>
      <c r="O385" s="3">
        <f>CRI!G385*Planck!N385</f>
        <v>0</v>
      </c>
      <c r="P385" s="3">
        <f>CRI!H385*Planck!L385</f>
        <v>2.7351622374993064E-3</v>
      </c>
      <c r="Q385" s="3">
        <f>CRI!H385*Planck!M385</f>
        <v>9.8771572123183024E-4</v>
      </c>
      <c r="R385" s="3">
        <f>CRI!H385*Planck!N385</f>
        <v>0</v>
      </c>
      <c r="S385" s="3">
        <f>CRI!I385*Planck!L385</f>
        <v>3.4249826959867852E-3</v>
      </c>
      <c r="T385" s="3">
        <f>CRI!I385*Planck!M385</f>
        <v>1.2368221553343904E-3</v>
      </c>
      <c r="U385" s="3">
        <f>CRI!I385*Planck!N385</f>
        <v>0</v>
      </c>
      <c r="V385" s="3">
        <f>CRI!J385*Planck!L385</f>
        <v>4.4018263522365379E-3</v>
      </c>
      <c r="W385" s="3">
        <f>CRI!J385*Planck!M385</f>
        <v>1.5895777700600442E-3</v>
      </c>
      <c r="X385" s="3">
        <f>CRI!J385*Planck!N385</f>
        <v>0</v>
      </c>
    </row>
    <row r="386" spans="1:24" x14ac:dyDescent="0.25">
      <c r="A386" s="3">
        <f>CRI!C386*Planck!L386</f>
        <v>2.7290161300496212E-3</v>
      </c>
      <c r="B386" s="3">
        <f>CRI!C386*Planck!M386</f>
        <v>9.8549852660609425E-4</v>
      </c>
      <c r="C386" s="3">
        <f>CRI!C386*Planck!N386</f>
        <v>0</v>
      </c>
      <c r="D386" s="3">
        <f>CRI!D386*Planck!L386</f>
        <v>1.8413554230805901E-3</v>
      </c>
      <c r="E386" s="3">
        <f>CRI!D386*Planck!M386</f>
        <v>6.6494772105691702E-4</v>
      </c>
      <c r="F386" s="3">
        <f>CRI!D386*Planck!N386</f>
        <v>0</v>
      </c>
      <c r="G386" s="3">
        <f>CRI!E386*Planck!L386</f>
        <v>2.9312087598134689E-3</v>
      </c>
      <c r="H386" s="3">
        <f>CRI!E386*Planck!M386</f>
        <v>1.0585140491340833E-3</v>
      </c>
      <c r="I386" s="3">
        <f>CRI!E386*Planck!N386</f>
        <v>0</v>
      </c>
      <c r="J386" s="3">
        <f>CRI!F386*Planck!L386</f>
        <v>1.1003720284546972E-3</v>
      </c>
      <c r="K386" s="3">
        <f>CRI!F386*Planck!M386</f>
        <v>3.9736482346879558E-4</v>
      </c>
      <c r="L386" s="3">
        <f>CRI!F386*Planck!N386</f>
        <v>0</v>
      </c>
      <c r="M386" s="3">
        <f>CRI!G386*Planck!L386</f>
        <v>1.2347775337890469E-3</v>
      </c>
      <c r="N386" s="3">
        <f>CRI!G386*Planck!M386</f>
        <v>4.4590115347295007E-4</v>
      </c>
      <c r="O386" s="3">
        <f>CRI!G386*Planck!N386</f>
        <v>0</v>
      </c>
      <c r="P386" s="3">
        <f>CRI!H386*Planck!L386</f>
        <v>2.6635664926694157E-3</v>
      </c>
      <c r="Q386" s="3">
        <f>CRI!H386*Planck!M386</f>
        <v>9.6186344416928846E-4</v>
      </c>
      <c r="R386" s="3">
        <f>CRI!H386*Planck!N386</f>
        <v>0</v>
      </c>
      <c r="S386" s="3">
        <f>CRI!I386*Planck!L386</f>
        <v>3.3250753276193451E-3</v>
      </c>
      <c r="T386" s="3">
        <f>CRI!I386*Planck!M386</f>
        <v>1.2007465987984316E-3</v>
      </c>
      <c r="U386" s="3">
        <f>CRI!I386*Planck!N386</f>
        <v>0</v>
      </c>
      <c r="V386" s="3">
        <f>CRI!J386*Planck!L386</f>
        <v>4.2659138649597927E-3</v>
      </c>
      <c r="W386" s="3">
        <f>CRI!J386*Planck!M386</f>
        <v>1.5405009088275134E-3</v>
      </c>
      <c r="X386" s="3">
        <f>CRI!J386*Planck!N386</f>
        <v>0</v>
      </c>
    </row>
    <row r="387" spans="1:24" x14ac:dyDescent="0.25">
      <c r="A387" s="3">
        <f>CRI!C387*Planck!L387</f>
        <v>2.6412943998052494E-3</v>
      </c>
      <c r="B387" s="3">
        <f>CRI!C387*Planck!M387</f>
        <v>9.5382012683214448E-4</v>
      </c>
      <c r="C387" s="3">
        <f>CRI!C387*Planck!N387</f>
        <v>0</v>
      </c>
      <c r="D387" s="3">
        <f>CRI!D387*Planck!L387</f>
        <v>1.7816011476202431E-3</v>
      </c>
      <c r="E387" s="3">
        <f>CRI!D387*Planck!M387</f>
        <v>6.4336903630005462E-4</v>
      </c>
      <c r="F387" s="3">
        <f>CRI!D387*Planck!N387</f>
        <v>0</v>
      </c>
      <c r="G387" s="3">
        <f>CRI!E387*Planck!L387</f>
        <v>2.8392500828741652E-3</v>
      </c>
      <c r="H387" s="3">
        <f>CRI!E387*Planck!M387</f>
        <v>1.0253055753099284E-3</v>
      </c>
      <c r="I387" s="3">
        <f>CRI!E387*Planck!N387</f>
        <v>0</v>
      </c>
      <c r="J387" s="3">
        <f>CRI!F387*Planck!L387</f>
        <v>1.0689606885721458E-3</v>
      </c>
      <c r="K387" s="3">
        <f>CRI!F387*Planck!M387</f>
        <v>3.8602142178003278E-4</v>
      </c>
      <c r="L387" s="3">
        <f>CRI!F387*Planck!N387</f>
        <v>0</v>
      </c>
      <c r="M387" s="3">
        <f>CRI!G387*Planck!L387</f>
        <v>1.1990458517317192E-3</v>
      </c>
      <c r="N387" s="3">
        <f>CRI!G387*Planck!M387</f>
        <v>4.3299757363686215E-4</v>
      </c>
      <c r="O387" s="3">
        <f>CRI!G387*Planck!N387</f>
        <v>0</v>
      </c>
      <c r="P387" s="3">
        <f>CRI!H387*Planck!L387</f>
        <v>2.5903915098732426E-3</v>
      </c>
      <c r="Q387" s="3">
        <f>CRI!H387*Planck!M387</f>
        <v>9.3543815436642863E-4</v>
      </c>
      <c r="R387" s="3">
        <f>CRI!H387*Planck!N387</f>
        <v>0</v>
      </c>
      <c r="S387" s="3">
        <f>CRI!I387*Planck!L387</f>
        <v>3.223849695693773E-3</v>
      </c>
      <c r="T387" s="3">
        <f>CRI!I387*Planck!M387</f>
        <v>1.1641915894953368E-3</v>
      </c>
      <c r="U387" s="3">
        <f>CRI!I387*Planck!N387</f>
        <v>0</v>
      </c>
      <c r="V387" s="3">
        <f>CRI!J387*Planck!L387</f>
        <v>4.1287899611516746E-3</v>
      </c>
      <c r="W387" s="3">
        <f>CRI!J387*Planck!M387</f>
        <v>1.490982211108063E-3</v>
      </c>
      <c r="X387" s="3">
        <f>CRI!J387*Planck!N387</f>
        <v>0</v>
      </c>
    </row>
    <row r="388" spans="1:24" x14ac:dyDescent="0.25">
      <c r="A388" s="3">
        <f>CRI!C388*Planck!L388</f>
        <v>2.5533489239681962E-3</v>
      </c>
      <c r="B388" s="3">
        <f>CRI!C388*Planck!M388</f>
        <v>9.2205561542560443E-4</v>
      </c>
      <c r="C388" s="3">
        <f>CRI!C388*Planck!N388</f>
        <v>0</v>
      </c>
      <c r="D388" s="3">
        <f>CRI!D388*Planck!L388</f>
        <v>1.7222803234474985E-3</v>
      </c>
      <c r="E388" s="3">
        <f>CRI!D388*Planck!M388</f>
        <v>6.2194329520142474E-4</v>
      </c>
      <c r="F388" s="3">
        <f>CRI!D388*Planck!N388</f>
        <v>0</v>
      </c>
      <c r="G388" s="3">
        <f>CRI!E388*Planck!L388</f>
        <v>2.7474471826424377E-3</v>
      </c>
      <c r="H388" s="3">
        <f>CRI!E388*Planck!M388</f>
        <v>9.9214763758322523E-4</v>
      </c>
      <c r="I388" s="3">
        <f>CRI!E388*Planck!N388</f>
        <v>0</v>
      </c>
      <c r="J388" s="3">
        <f>CRI!F388*Planck!L388</f>
        <v>1.0371954836761602E-3</v>
      </c>
      <c r="K388" s="3">
        <f>CRI!F388*Planck!M388</f>
        <v>3.7454807333241359E-4</v>
      </c>
      <c r="L388" s="3">
        <f>CRI!F388*Planck!N388</f>
        <v>0</v>
      </c>
      <c r="M388" s="3">
        <f>CRI!G388*Planck!L388</f>
        <v>1.1629492850707395E-3</v>
      </c>
      <c r="N388" s="3">
        <f>CRI!G388*Planck!M388</f>
        <v>4.1995980599791443E-4</v>
      </c>
      <c r="O388" s="3">
        <f>CRI!G388*Planck!N388</f>
        <v>0</v>
      </c>
      <c r="P388" s="3">
        <f>CRI!H388*Planck!L388</f>
        <v>2.5167162948662967E-3</v>
      </c>
      <c r="Q388" s="3">
        <f>CRI!H388*Planck!M388</f>
        <v>9.0882698025782798E-4</v>
      </c>
      <c r="R388" s="3">
        <f>CRI!H388*Planck!N388</f>
        <v>0</v>
      </c>
      <c r="S388" s="3">
        <f>CRI!I388*Planck!L388</f>
        <v>3.121974808534989E-3</v>
      </c>
      <c r="T388" s="3">
        <f>CRI!I388*Planck!M388</f>
        <v>1.1273956240000428E-3</v>
      </c>
      <c r="U388" s="3">
        <f>CRI!I388*Planck!N388</f>
        <v>0</v>
      </c>
      <c r="V388" s="3">
        <f>CRI!J388*Planck!L388</f>
        <v>3.9913163051322979E-3</v>
      </c>
      <c r="W388" s="3">
        <f>CRI!J388*Planck!M388</f>
        <v>1.4413289063398098E-3</v>
      </c>
      <c r="X388" s="3">
        <f>CRI!J388*Planck!N388</f>
        <v>0</v>
      </c>
    </row>
    <row r="389" spans="1:24" x14ac:dyDescent="0.25">
      <c r="A389" s="3">
        <f>CRI!C389*Planck!L389</f>
        <v>2.4655255014189507E-3</v>
      </c>
      <c r="B389" s="3">
        <f>CRI!C389*Planck!M389</f>
        <v>8.90341114575013E-4</v>
      </c>
      <c r="C389" s="3">
        <f>CRI!C389*Planck!N389</f>
        <v>0</v>
      </c>
      <c r="D389" s="3">
        <f>CRI!D389*Planck!L389</f>
        <v>1.6630418264389068E-3</v>
      </c>
      <c r="E389" s="3">
        <f>CRI!D389*Planck!M389</f>
        <v>6.0055128713303876E-4</v>
      </c>
      <c r="F389" s="3">
        <f>CRI!D389*Planck!N389</f>
        <v>0</v>
      </c>
      <c r="G389" s="3">
        <f>CRI!E389*Planck!L389</f>
        <v>2.6555874244405401E-3</v>
      </c>
      <c r="H389" s="3">
        <f>CRI!E389*Planck!M389</f>
        <v>9.589755473902174E-4</v>
      </c>
      <c r="I389" s="3">
        <f>CRI!E389*Planck!N389</f>
        <v>0</v>
      </c>
      <c r="J389" s="3">
        <f>CRI!F389*Planck!L389</f>
        <v>1.004688443083568E-3</v>
      </c>
      <c r="K389" s="3">
        <f>CRI!F389*Planck!M389</f>
        <v>3.6280923790926115E-4</v>
      </c>
      <c r="L389" s="3">
        <f>CRI!F389*Planck!N389</f>
        <v>0</v>
      </c>
      <c r="M389" s="3">
        <f>CRI!G389*Planck!L389</f>
        <v>1.1261168939029167E-3</v>
      </c>
      <c r="N389" s="3">
        <f>CRI!G389*Planck!M389</f>
        <v>4.0665901443008622E-4</v>
      </c>
      <c r="O389" s="3">
        <f>CRI!G389*Planck!N389</f>
        <v>0</v>
      </c>
      <c r="P389" s="3">
        <f>CRI!H389*Planck!L389</f>
        <v>2.4422957108274231E-3</v>
      </c>
      <c r="Q389" s="3">
        <f>CRI!H389*Planck!M389</f>
        <v>8.8195246167537694E-4</v>
      </c>
      <c r="R389" s="3">
        <f>CRI!H389*Planck!N389</f>
        <v>0</v>
      </c>
      <c r="S389" s="3">
        <f>CRI!I389*Planck!L389</f>
        <v>3.0204007266847574E-3</v>
      </c>
      <c r="T389" s="3">
        <f>CRI!I389*Planck!M389</f>
        <v>1.0907155281549572E-3</v>
      </c>
      <c r="U389" s="3">
        <f>CRI!I389*Planck!N389</f>
        <v>0</v>
      </c>
      <c r="V389" s="3">
        <f>CRI!J389*Planck!L389</f>
        <v>3.8540334390488947E-3</v>
      </c>
      <c r="W389" s="3">
        <f>CRI!J389*Planck!M389</f>
        <v>1.3917537765305342E-3</v>
      </c>
      <c r="X389" s="3">
        <f>CRI!J389*Planck!N389</f>
        <v>0</v>
      </c>
    </row>
    <row r="390" spans="1:24" x14ac:dyDescent="0.25">
      <c r="A390" s="3">
        <f>CRI!C390*Planck!L390</f>
        <v>2.3781891648164215E-3</v>
      </c>
      <c r="B390" s="3">
        <f>CRI!C390*Planck!M390</f>
        <v>8.5880763652004539E-4</v>
      </c>
      <c r="C390" s="3">
        <f>CRI!C390*Planck!N390</f>
        <v>0</v>
      </c>
      <c r="D390" s="3">
        <f>CRI!D390*Planck!L390</f>
        <v>1.6041318777669652E-3</v>
      </c>
      <c r="E390" s="3">
        <f>CRI!D390*Planck!M390</f>
        <v>5.7928138223514833E-4</v>
      </c>
      <c r="F390" s="3">
        <f>CRI!D390*Planck!N390</f>
        <v>0</v>
      </c>
      <c r="G390" s="3">
        <f>CRI!E390*Planck!L390</f>
        <v>2.5645740115664882E-3</v>
      </c>
      <c r="H390" s="3">
        <f>CRI!E390*Planck!M390</f>
        <v>9.2611461617022456E-4</v>
      </c>
      <c r="I390" s="3">
        <f>CRI!E390*Planck!N390</f>
        <v>0</v>
      </c>
      <c r="J390" s="3">
        <f>CRI!F390*Planck!L390</f>
        <v>9.7215484274829728E-4</v>
      </c>
      <c r="K390" s="3">
        <f>CRI!F390*Planck!M390</f>
        <v>3.5106290751965016E-4</v>
      </c>
      <c r="L390" s="3">
        <f>CRI!F390*Planck!N390</f>
        <v>0</v>
      </c>
      <c r="M390" s="3">
        <f>CRI!G390*Planck!L390</f>
        <v>1.0892819322360441E-3</v>
      </c>
      <c r="N390" s="3">
        <f>CRI!G390*Planck!M390</f>
        <v>3.9335964336539121E-4</v>
      </c>
      <c r="O390" s="3">
        <f>CRI!G390*Planck!N390</f>
        <v>0</v>
      </c>
      <c r="P390" s="3">
        <f>CRI!H390*Planck!L390</f>
        <v>2.3674949522979748E-3</v>
      </c>
      <c r="Q390" s="3">
        <f>CRI!H390*Planck!M390</f>
        <v>8.5494576063847763E-4</v>
      </c>
      <c r="R390" s="3">
        <f>CRI!H390*Planck!N390</f>
        <v>0</v>
      </c>
      <c r="S390" s="3">
        <f>CRI!I390*Planck!L390</f>
        <v>2.9190107693207127E-3</v>
      </c>
      <c r="T390" s="3">
        <f>CRI!I390*Planck!M390</f>
        <v>1.0541082168164669E-3</v>
      </c>
      <c r="U390" s="3">
        <f>CRI!I390*Planck!N390</f>
        <v>0</v>
      </c>
      <c r="V390" s="3">
        <f>CRI!J390*Planck!L390</f>
        <v>3.7175119706980464E-3</v>
      </c>
      <c r="W390" s="3">
        <f>CRI!J390*Planck!M390</f>
        <v>1.3424616159735184E-3</v>
      </c>
      <c r="X390" s="3">
        <f>CRI!J390*Planck!N390</f>
        <v>0</v>
      </c>
    </row>
    <row r="391" spans="1:24" x14ac:dyDescent="0.25">
      <c r="A391" s="3">
        <f>CRI!C391*Planck!L391</f>
        <v>2.2916063997882831E-3</v>
      </c>
      <c r="B391" s="3">
        <f>CRI!C391*Planck!M391</f>
        <v>8.27542051759962E-4</v>
      </c>
      <c r="C391" s="3">
        <f>CRI!C391*Planck!N391</f>
        <v>0</v>
      </c>
      <c r="D391" s="3">
        <f>CRI!D391*Planck!L391</f>
        <v>1.545730226837921E-3</v>
      </c>
      <c r="E391" s="3">
        <f>CRI!D391*Planck!M391</f>
        <v>5.5819217624065954E-4</v>
      </c>
      <c r="F391" s="3">
        <f>CRI!D391*Planck!N391</f>
        <v>0</v>
      </c>
      <c r="G391" s="3">
        <f>CRI!E391*Planck!L391</f>
        <v>2.4746404869662336E-3</v>
      </c>
      <c r="H391" s="3">
        <f>CRI!E391*Planck!M391</f>
        <v>8.9363909358147493E-4</v>
      </c>
      <c r="I391" s="3">
        <f>CRI!E391*Planck!N391</f>
        <v>0</v>
      </c>
      <c r="J391" s="3">
        <f>CRI!F391*Planck!L391</f>
        <v>9.3970583631575199E-4</v>
      </c>
      <c r="K391" s="3">
        <f>CRI!F391*Planck!M391</f>
        <v>3.3934540238122639E-4</v>
      </c>
      <c r="L391" s="3">
        <f>CRI!F391*Planck!N391</f>
        <v>0</v>
      </c>
      <c r="M391" s="3">
        <f>CRI!G391*Planck!L391</f>
        <v>1.0525686782753463E-3</v>
      </c>
      <c r="N391" s="3">
        <f>CRI!G391*Planck!M391</f>
        <v>3.8010229144006821E-4</v>
      </c>
      <c r="O391" s="3">
        <f>CRI!G391*Planck!N391</f>
        <v>0</v>
      </c>
      <c r="P391" s="3">
        <f>CRI!H391*Planck!L391</f>
        <v>2.2916063997882831E-3</v>
      </c>
      <c r="Q391" s="3">
        <f>CRI!H391*Planck!M391</f>
        <v>8.27542051759962E-4</v>
      </c>
      <c r="R391" s="3">
        <f>CRI!H391*Planck!N391</f>
        <v>0</v>
      </c>
      <c r="S391" s="3">
        <f>CRI!I391*Planck!L391</f>
        <v>2.8176453849216962E-3</v>
      </c>
      <c r="T391" s="3">
        <f>CRI!I391*Planck!M391</f>
        <v>1.0175045955472595E-3</v>
      </c>
      <c r="U391" s="3">
        <f>CRI!I391*Planck!N391</f>
        <v>0</v>
      </c>
      <c r="V391" s="3">
        <f>CRI!J391*Planck!L391</f>
        <v>3.5821684621958169E-3</v>
      </c>
      <c r="W391" s="3">
        <f>CRI!J391*Planck!M391</f>
        <v>1.2935882179545444E-3</v>
      </c>
      <c r="X391" s="3">
        <f>CRI!J391*Planck!N391</f>
        <v>0</v>
      </c>
    </row>
    <row r="392" spans="1:24" x14ac:dyDescent="0.25">
      <c r="A392" s="3">
        <f>CRI!C392*Planck!L392</f>
        <v>2.2058903799751185E-3</v>
      </c>
      <c r="B392" s="3">
        <f>CRI!C392*Planck!M392</f>
        <v>7.9658708905358826E-4</v>
      </c>
      <c r="C392" s="3">
        <f>CRI!C392*Planck!N392</f>
        <v>0</v>
      </c>
      <c r="D392" s="3">
        <f>CRI!D392*Planck!L392</f>
        <v>1.4879132113322531E-3</v>
      </c>
      <c r="E392" s="3">
        <f>CRI!D392*Planck!M392</f>
        <v>5.3731249047511839E-4</v>
      </c>
      <c r="F392" s="3">
        <f>CRI!D392*Planck!N392</f>
        <v>0</v>
      </c>
      <c r="G392" s="3">
        <f>CRI!E392*Planck!L392</f>
        <v>2.3853846721358343E-3</v>
      </c>
      <c r="H392" s="3">
        <f>CRI!E392*Planck!M392</f>
        <v>8.6140573869820567E-4</v>
      </c>
      <c r="I392" s="3">
        <f>CRI!E392*Planck!N392</f>
        <v>0</v>
      </c>
      <c r="J392" s="3">
        <f>CRI!F392*Planck!L392</f>
        <v>9.069185288120401E-4</v>
      </c>
      <c r="K392" s="3">
        <f>CRI!F392*Planck!M392</f>
        <v>3.2750475609911978E-4</v>
      </c>
      <c r="L392" s="3">
        <f>CRI!F392*Planck!N392</f>
        <v>0</v>
      </c>
      <c r="M392" s="3">
        <f>CRI!G392*Planck!L392</f>
        <v>1.0155598109093157E-3</v>
      </c>
      <c r="N392" s="3">
        <f>CRI!G392*Planck!M392</f>
        <v>3.6673709667349349E-4</v>
      </c>
      <c r="O392" s="3">
        <f>CRI!G392*Planck!N392</f>
        <v>0</v>
      </c>
      <c r="P392" s="3">
        <f>CRI!H392*Planck!L392</f>
        <v>2.2153374479835768E-3</v>
      </c>
      <c r="Q392" s="3">
        <f>CRI!H392*Planck!M392</f>
        <v>7.9999859692962065E-4</v>
      </c>
      <c r="R392" s="3">
        <f>CRI!H392*Planck!N392</f>
        <v>0</v>
      </c>
      <c r="S392" s="3">
        <f>CRI!I392*Planck!L392</f>
        <v>2.7160320524318906E-3</v>
      </c>
      <c r="T392" s="3">
        <f>CRI!I392*Planck!M392</f>
        <v>9.8080851435934299E-4</v>
      </c>
      <c r="U392" s="3">
        <f>CRI!I392*Planck!N392</f>
        <v>0</v>
      </c>
      <c r="V392" s="3">
        <f>CRI!J392*Planck!L392</f>
        <v>3.4481798230874437E-3</v>
      </c>
      <c r="W392" s="3">
        <f>CRI!J392*Planck!M392</f>
        <v>1.2452003747518616E-3</v>
      </c>
      <c r="X392" s="3">
        <f>CRI!J392*Planck!N392</f>
        <v>0</v>
      </c>
    </row>
    <row r="393" spans="1:24" x14ac:dyDescent="0.25">
      <c r="A393" s="3">
        <f>CRI!C393*Planck!L393</f>
        <v>2.0484130231431907E-3</v>
      </c>
      <c r="B393" s="3">
        <f>CRI!C393*Planck!M393</f>
        <v>7.3972063229261781E-4</v>
      </c>
      <c r="C393" s="3">
        <f>CRI!C393*Planck!N393</f>
        <v>0</v>
      </c>
      <c r="D393" s="3">
        <f>CRI!D393*Planck!L393</f>
        <v>1.3812532355198944E-3</v>
      </c>
      <c r="E393" s="3">
        <f>CRI!D393*Planck!M393</f>
        <v>4.9879663192493645E-4</v>
      </c>
      <c r="F393" s="3">
        <f>CRI!D393*Planck!N393</f>
        <v>0</v>
      </c>
      <c r="G393" s="3">
        <f>CRI!E393*Planck!L393</f>
        <v>2.2186023706762866E-3</v>
      </c>
      <c r="H393" s="3">
        <f>CRI!E393*Planck!M393</f>
        <v>8.0117922015761475E-4</v>
      </c>
      <c r="I393" s="3">
        <f>CRI!E393*Planck!N393</f>
        <v>0</v>
      </c>
      <c r="J393" s="3">
        <f>CRI!F393*Planck!L393</f>
        <v>8.4392862024143425E-4</v>
      </c>
      <c r="K393" s="3">
        <f>CRI!F393*Planck!M393</f>
        <v>3.0475856456766521E-4</v>
      </c>
      <c r="L393" s="3">
        <f>CRI!F393*Planck!N393</f>
        <v>0</v>
      </c>
      <c r="M393" s="3">
        <f>CRI!G393*Planck!L393</f>
        <v>9.4525269055108685E-4</v>
      </c>
      <c r="N393" s="3">
        <f>CRI!G393*Planck!M393</f>
        <v>3.4134860012646496E-4</v>
      </c>
      <c r="O393" s="3">
        <f>CRI!G393*Planck!N393</f>
        <v>0</v>
      </c>
      <c r="P393" s="3">
        <f>CRI!H393*Planck!L393</f>
        <v>2.0650810520252976E-3</v>
      </c>
      <c r="Q393" s="3">
        <f>CRI!H393*Planck!M393</f>
        <v>7.4573977234125154E-4</v>
      </c>
      <c r="R393" s="3">
        <f>CRI!H393*Planck!N393</f>
        <v>0</v>
      </c>
      <c r="S393" s="3">
        <f>CRI!I393*Planck!L393</f>
        <v>2.5252063756392605E-3</v>
      </c>
      <c r="T393" s="3">
        <f>CRI!I393*Planck!M393</f>
        <v>9.1189971736800862E-4</v>
      </c>
      <c r="U393" s="3">
        <f>CRI!I393*Planck!N393</f>
        <v>0</v>
      </c>
      <c r="V393" s="3">
        <f>CRI!J393*Planck!L393</f>
        <v>3.2020160747206188E-3</v>
      </c>
      <c r="W393" s="3">
        <f>CRI!J393*Planck!M393</f>
        <v>1.1563084830270042E-3</v>
      </c>
      <c r="X393" s="3">
        <f>CRI!J393*Planck!N393</f>
        <v>0</v>
      </c>
    </row>
    <row r="394" spans="1:24" x14ac:dyDescent="0.25">
      <c r="A394" s="3">
        <f>CRI!C394*Planck!L394</f>
        <v>1.9018830559697107E-3</v>
      </c>
      <c r="B394" s="3">
        <f>CRI!C394*Planck!M394</f>
        <v>6.8680615339386606E-4</v>
      </c>
      <c r="C394" s="3">
        <f>CRI!C394*Planck!N394</f>
        <v>0</v>
      </c>
      <c r="D394" s="3">
        <f>CRI!D394*Planck!L394</f>
        <v>1.2812257160772398E-3</v>
      </c>
      <c r="E394" s="3">
        <f>CRI!D394*Planck!M394</f>
        <v>4.6267498042336239E-4</v>
      </c>
      <c r="F394" s="3">
        <f>CRI!D394*Planck!N394</f>
        <v>0</v>
      </c>
      <c r="G394" s="3">
        <f>CRI!E394*Planck!L394</f>
        <v>2.0639707339731249E-3</v>
      </c>
      <c r="H394" s="3">
        <f>CRI!E394*Planck!M394</f>
        <v>7.4533909751608421E-4</v>
      </c>
      <c r="I394" s="3">
        <f>CRI!E394*Planck!N394</f>
        <v>0</v>
      </c>
      <c r="J394" s="3">
        <f>CRI!F394*Planck!L394</f>
        <v>7.8518855073010749E-4</v>
      </c>
      <c r="K394" s="3">
        <f>CRI!F394*Planck!M394</f>
        <v>2.83546523285519E-4</v>
      </c>
      <c r="L394" s="3">
        <f>CRI!F394*Planck!N394</f>
        <v>0</v>
      </c>
      <c r="M394" s="3">
        <f>CRI!G394*Planck!L394</f>
        <v>8.7926456484766706E-4</v>
      </c>
      <c r="N394" s="3">
        <f>CRI!G394*Planck!M394</f>
        <v>3.1751916170821344E-4</v>
      </c>
      <c r="O394" s="3">
        <f>CRI!G394*Planck!N394</f>
        <v>0</v>
      </c>
      <c r="P394" s="3">
        <f>CRI!H394*Planck!L394</f>
        <v>1.9238748514777116E-3</v>
      </c>
      <c r="Q394" s="3">
        <f>CRI!H394*Planck!M394</f>
        <v>6.9474780912904134E-4</v>
      </c>
      <c r="R394" s="3">
        <f>CRI!H394*Planck!N394</f>
        <v>0</v>
      </c>
      <c r="S394" s="3">
        <f>CRI!I394*Planck!L394</f>
        <v>2.3470132872705444E-3</v>
      </c>
      <c r="T394" s="3">
        <f>CRI!I394*Planck!M394</f>
        <v>8.4755114818176665E-4</v>
      </c>
      <c r="U394" s="3">
        <f>CRI!I394*Planck!N394</f>
        <v>0</v>
      </c>
      <c r="V394" s="3">
        <f>CRI!J394*Planck!L394</f>
        <v>2.9729649483038302E-3</v>
      </c>
      <c r="W394" s="3">
        <f>CRI!J394*Planck!M394</f>
        <v>1.0735942012366642E-3</v>
      </c>
      <c r="X394" s="3">
        <f>CRI!J394*Planck!N394</f>
        <v>0</v>
      </c>
    </row>
    <row r="395" spans="1:24" x14ac:dyDescent="0.25">
      <c r="A395" s="3">
        <f>CRI!C395*Planck!L395</f>
        <v>1.7656815829925931E-3</v>
      </c>
      <c r="B395" s="3">
        <f>CRI!C395*Planck!M395</f>
        <v>6.3761872604822811E-4</v>
      </c>
      <c r="C395" s="3">
        <f>CRI!C395*Planck!N395</f>
        <v>0</v>
      </c>
      <c r="D395" s="3">
        <f>CRI!D395*Planck!L395</f>
        <v>1.1887158237534716E-3</v>
      </c>
      <c r="E395" s="3">
        <f>CRI!D395*Planck!M395</f>
        <v>4.2926622584488845E-4</v>
      </c>
      <c r="F395" s="3">
        <f>CRI!D395*Planck!N395</f>
        <v>0</v>
      </c>
      <c r="G395" s="3">
        <f>CRI!E395*Planck!L395</f>
        <v>1.9199424150827381E-3</v>
      </c>
      <c r="H395" s="3">
        <f>CRI!E395*Planck!M395</f>
        <v>6.9332503016550373E-4</v>
      </c>
      <c r="I395" s="3">
        <f>CRI!E395*Planck!N395</f>
        <v>0</v>
      </c>
      <c r="J395" s="3">
        <f>CRI!F395*Planck!L395</f>
        <v>7.3047041077980502E-4</v>
      </c>
      <c r="K395" s="3">
        <f>CRI!F395*Planck!M395</f>
        <v>2.6378573420239332E-4</v>
      </c>
      <c r="L395" s="3">
        <f>CRI!F395*Planck!N395</f>
        <v>0</v>
      </c>
      <c r="M395" s="3">
        <f>CRI!G395*Planck!L395</f>
        <v>8.1743117396787708E-4</v>
      </c>
      <c r="N395" s="3">
        <f>CRI!G395*Planck!M395</f>
        <v>2.9518879779791632E-4</v>
      </c>
      <c r="O395" s="3">
        <f>CRI!G395*Planck!N395</f>
        <v>0</v>
      </c>
      <c r="P395" s="3">
        <f>CRI!H395*Planck!L395</f>
        <v>1.7917698119490144E-3</v>
      </c>
      <c r="Q395" s="3">
        <f>CRI!H395*Planck!M395</f>
        <v>6.4703964512688493E-4</v>
      </c>
      <c r="R395" s="3">
        <f>CRI!H395*Planck!N395</f>
        <v>0</v>
      </c>
      <c r="S395" s="3">
        <f>CRI!I395*Planck!L395</f>
        <v>2.1812027949216846E-3</v>
      </c>
      <c r="T395" s="3">
        <f>CRI!I395*Planck!M395</f>
        <v>7.8767075601118364E-4</v>
      </c>
      <c r="U395" s="3">
        <f>CRI!I395*Planck!N395</f>
        <v>0</v>
      </c>
      <c r="V395" s="3">
        <f>CRI!J395*Planck!L395</f>
        <v>2.7600590055344601E-3</v>
      </c>
      <c r="W395" s="3">
        <f>CRI!J395*Planck!M395</f>
        <v>9.9670593151007813E-4</v>
      </c>
      <c r="X395" s="3">
        <f>CRI!J395*Planck!N395</f>
        <v>0</v>
      </c>
    </row>
    <row r="396" spans="1:24" x14ac:dyDescent="0.25">
      <c r="A396" s="3">
        <f>CRI!C396*Planck!L396</f>
        <v>1.6391911749922153E-3</v>
      </c>
      <c r="B396" s="3">
        <f>CRI!C396*Planck!M396</f>
        <v>5.9194201306926738E-4</v>
      </c>
      <c r="C396" s="3">
        <f>CRI!C396*Planck!N396</f>
        <v>0</v>
      </c>
      <c r="D396" s="3">
        <f>CRI!D396*Planck!L396</f>
        <v>1.1025052421093249E-3</v>
      </c>
      <c r="E396" s="3">
        <f>CRI!D396*Planck!M396</f>
        <v>3.9813487431489698E-4</v>
      </c>
      <c r="F396" s="3">
        <f>CRI!D396*Planck!N396</f>
        <v>0</v>
      </c>
      <c r="G396" s="3">
        <f>CRI!E396*Planck!L396</f>
        <v>1.7862620748469772E-3</v>
      </c>
      <c r="H396" s="3">
        <f>CRI!E396*Planck!M396</f>
        <v>6.4505201381359785E-4</v>
      </c>
      <c r="I396" s="3">
        <f>CRI!E396*Planck!N396</f>
        <v>0</v>
      </c>
      <c r="J396" s="3">
        <f>CRI!F396*Planck!L396</f>
        <v>6.7954477832653714E-4</v>
      </c>
      <c r="K396" s="3">
        <f>CRI!F396*Planck!M396</f>
        <v>2.4539608935805177E-4</v>
      </c>
      <c r="L396" s="3">
        <f>CRI!F396*Planck!N396</f>
        <v>0</v>
      </c>
      <c r="M396" s="3">
        <f>CRI!G396*Planck!L396</f>
        <v>7.6027582120623933E-4</v>
      </c>
      <c r="N396" s="3">
        <f>CRI!G396*Planck!M396</f>
        <v>2.745495503871591E-4</v>
      </c>
      <c r="O396" s="3">
        <f>CRI!G396*Planck!N396</f>
        <v>0</v>
      </c>
      <c r="P396" s="3">
        <f>CRI!H396*Planck!L396</f>
        <v>1.6686755558700194E-3</v>
      </c>
      <c r="Q396" s="3">
        <f>CRI!H396*Planck!M396</f>
        <v>6.0258936405381091E-4</v>
      </c>
      <c r="R396" s="3">
        <f>CRI!H396*Planck!N396</f>
        <v>0</v>
      </c>
      <c r="S396" s="3">
        <f>CRI!I396*Planck!L396</f>
        <v>2.0267001808147861E-3</v>
      </c>
      <c r="T396" s="3">
        <f>CRI!I396*Planck!M396</f>
        <v>7.3187862600898287E-4</v>
      </c>
      <c r="U396" s="3">
        <f>CRI!I396*Planck!N396</f>
        <v>0</v>
      </c>
      <c r="V396" s="3">
        <f>CRI!J396*Planck!L396</f>
        <v>2.5623331000948972E-3</v>
      </c>
      <c r="W396" s="3">
        <f>CRI!J396*Planck!M396</f>
        <v>9.2530550222819097E-4</v>
      </c>
      <c r="X396" s="3">
        <f>CRI!J396*Planck!N396</f>
        <v>0</v>
      </c>
    </row>
    <row r="397" spans="1:24" x14ac:dyDescent="0.25">
      <c r="A397" s="3">
        <f>CRI!C397*Planck!L397</f>
        <v>1.5218142038279456E-3</v>
      </c>
      <c r="B397" s="3">
        <f>CRI!C397*Planck!M397</f>
        <v>5.4955517908838796E-4</v>
      </c>
      <c r="C397" s="3">
        <f>CRI!C397*Planck!N397</f>
        <v>0</v>
      </c>
      <c r="D397" s="3">
        <f>CRI!D397*Planck!L397</f>
        <v>1.0232326766637578E-3</v>
      </c>
      <c r="E397" s="3">
        <f>CRI!D397*Planck!M397</f>
        <v>3.695081932200296E-4</v>
      </c>
      <c r="F397" s="3">
        <f>CRI!D397*Planck!N397</f>
        <v>0</v>
      </c>
      <c r="G397" s="3">
        <f>CRI!E397*Planck!L397</f>
        <v>1.6619384238806259E-3</v>
      </c>
      <c r="H397" s="3">
        <f>CRI!E397*Planck!M397</f>
        <v>6.0015661956119458E-4</v>
      </c>
      <c r="I397" s="3">
        <f>CRI!E397*Planck!N397</f>
        <v>0</v>
      </c>
      <c r="J397" s="3">
        <f>CRI!F397*Planck!L397</f>
        <v>6.3218834163302233E-4</v>
      </c>
      <c r="K397" s="3">
        <f>CRI!F397*Planck!M397</f>
        <v>2.2829487097033674E-4</v>
      </c>
      <c r="L397" s="3">
        <f>CRI!F397*Planck!N397</f>
        <v>0</v>
      </c>
      <c r="M397" s="3">
        <f>CRI!G397*Planck!L397</f>
        <v>7.0713850584724664E-4</v>
      </c>
      <c r="N397" s="3">
        <f>CRI!G397*Planck!M397</f>
        <v>2.5536075773486118E-4</v>
      </c>
      <c r="O397" s="3">
        <f>CRI!G397*Planck!N397</f>
        <v>0</v>
      </c>
      <c r="P397" s="3">
        <f>CRI!H397*Planck!L397</f>
        <v>1.5544012317471735E-3</v>
      </c>
      <c r="Q397" s="3">
        <f>CRI!H397*Planck!M397</f>
        <v>5.6132295594252897E-4</v>
      </c>
      <c r="R397" s="3">
        <f>CRI!H397*Planck!N397</f>
        <v>0</v>
      </c>
      <c r="S397" s="3">
        <f>CRI!I397*Planck!L397</f>
        <v>1.8835302137313757E-3</v>
      </c>
      <c r="T397" s="3">
        <f>CRI!I397*Planck!M397</f>
        <v>6.8017750216935375E-4</v>
      </c>
      <c r="U397" s="3">
        <f>CRI!I397*Planck!N397</f>
        <v>0</v>
      </c>
      <c r="V397" s="3">
        <f>CRI!J397*Planck!L397</f>
        <v>2.3788530381036407E-3</v>
      </c>
      <c r="W397" s="3">
        <f>CRI!J397*Planck!M397</f>
        <v>8.5904771035229808E-4</v>
      </c>
      <c r="X397" s="3">
        <f>CRI!J397*Planck!N397</f>
        <v>0</v>
      </c>
    </row>
    <row r="398" spans="1:24" x14ac:dyDescent="0.25">
      <c r="A398" s="3">
        <f>CRI!C398*Planck!L398</f>
        <v>1.4128719846089014E-3</v>
      </c>
      <c r="B398" s="3">
        <f>CRI!C398*Planck!M398</f>
        <v>5.1021502228006089E-4</v>
      </c>
      <c r="C398" s="3">
        <f>CRI!C398*Planck!N398</f>
        <v>0</v>
      </c>
      <c r="D398" s="3">
        <f>CRI!D398*Planck!L398</f>
        <v>9.4998244789549244E-4</v>
      </c>
      <c r="E398" s="3">
        <f>CRI!D398*Planck!M398</f>
        <v>3.4305678157588675E-4</v>
      </c>
      <c r="F398" s="3">
        <f>CRI!D398*Planck!N398</f>
        <v>0</v>
      </c>
      <c r="G398" s="3">
        <f>CRI!E398*Planck!L398</f>
        <v>1.546293086367472E-3</v>
      </c>
      <c r="H398" s="3">
        <f>CRI!E398*Planck!M398</f>
        <v>5.5839592695361689E-4</v>
      </c>
      <c r="I398" s="3">
        <f>CRI!E398*Planck!N398</f>
        <v>0</v>
      </c>
      <c r="J398" s="3">
        <f>CRI!F398*Planck!L398</f>
        <v>5.8844454176966009E-4</v>
      </c>
      <c r="K398" s="3">
        <f>CRI!F398*Planck!M398</f>
        <v>2.1249854782328016E-4</v>
      </c>
      <c r="L398" s="3">
        <f>CRI!F398*Planck!N398</f>
        <v>0</v>
      </c>
      <c r="M398" s="3">
        <f>CRI!G398*Planck!L398</f>
        <v>6.5772670118624229E-4</v>
      </c>
      <c r="N398" s="3">
        <f>CRI!G398*Planck!M398</f>
        <v>2.3751765705285917E-4</v>
      </c>
      <c r="O398" s="3">
        <f>CRI!G398*Planck!N398</f>
        <v>0</v>
      </c>
      <c r="P398" s="3">
        <f>CRI!H398*Planck!L398</f>
        <v>1.4479668775884799E-3</v>
      </c>
      <c r="Q398" s="3">
        <f>CRI!H398*Planck!M398</f>
        <v>5.2288845752299171E-4</v>
      </c>
      <c r="R398" s="3">
        <f>CRI!H398*Planck!N398</f>
        <v>0</v>
      </c>
      <c r="S398" s="3">
        <f>CRI!I398*Planck!L398</f>
        <v>1.7505090584469169E-3</v>
      </c>
      <c r="T398" s="3">
        <f>CRI!I398*Planck!M398</f>
        <v>6.3214220961722314E-4</v>
      </c>
      <c r="U398" s="3">
        <f>CRI!I398*Planck!N398</f>
        <v>0</v>
      </c>
      <c r="V398" s="3">
        <f>CRI!J398*Planck!L398</f>
        <v>2.2085579202665907E-3</v>
      </c>
      <c r="W398" s="3">
        <f>CRI!J398*Planck!M398</f>
        <v>7.9755239028788956E-4</v>
      </c>
      <c r="X398" s="3">
        <f>CRI!J398*Planck!N398</f>
        <v>0</v>
      </c>
    </row>
    <row r="399" spans="1:24" x14ac:dyDescent="0.25">
      <c r="A399" s="3">
        <f>CRI!C399*Planck!L399</f>
        <v>1.3117276324321999E-3</v>
      </c>
      <c r="B399" s="3">
        <f>CRI!C399*Planck!M399</f>
        <v>4.7368997613481508E-4</v>
      </c>
      <c r="C399" s="3">
        <f>CRI!C399*Planck!N399</f>
        <v>0</v>
      </c>
      <c r="D399" s="3">
        <f>CRI!D399*Planck!L399</f>
        <v>8.8197532459038702E-4</v>
      </c>
      <c r="E399" s="3">
        <f>CRI!D399*Planck!M399</f>
        <v>3.1849818523839809E-4</v>
      </c>
      <c r="F399" s="3">
        <f>CRI!D399*Planck!N399</f>
        <v>0</v>
      </c>
      <c r="G399" s="3">
        <f>CRI!E399*Planck!L399</f>
        <v>1.4389680216167365E-3</v>
      </c>
      <c r="H399" s="3">
        <f>CRI!E399*Planck!M399</f>
        <v>5.1963891814532279E-4</v>
      </c>
      <c r="I399" s="3">
        <f>CRI!E399*Planck!N399</f>
        <v>0</v>
      </c>
      <c r="J399" s="3">
        <f>CRI!F399*Planck!L399</f>
        <v>5.4800441346364488E-4</v>
      </c>
      <c r="K399" s="3">
        <f>CRI!F399*Planck!M399</f>
        <v>1.9789489152869896E-4</v>
      </c>
      <c r="L399" s="3">
        <f>CRI!F399*Planck!N399</f>
        <v>0</v>
      </c>
      <c r="M399" s="3">
        <f>CRI!G399*Planck!L399</f>
        <v>6.1176504998658053E-4</v>
      </c>
      <c r="N399" s="3">
        <f>CRI!G399*Planck!M399</f>
        <v>2.209200788054876E-4</v>
      </c>
      <c r="O399" s="3">
        <f>CRI!G399*Planck!N399</f>
        <v>0</v>
      </c>
      <c r="P399" s="3">
        <f>CRI!H399*Planck!L399</f>
        <v>1.3488043021283563E-3</v>
      </c>
      <c r="Q399" s="3">
        <f>CRI!H399*Planck!M399</f>
        <v>4.8707907181999609E-4</v>
      </c>
      <c r="R399" s="3">
        <f>CRI!H399*Planck!N399</f>
        <v>0</v>
      </c>
      <c r="S399" s="3">
        <f>CRI!I399*Planck!L399</f>
        <v>1.6268793248495293E-3</v>
      </c>
      <c r="T399" s="3">
        <f>CRI!I399*Planck!M399</f>
        <v>5.8749728945885411E-4</v>
      </c>
      <c r="U399" s="3">
        <f>CRI!I399*Planck!N399</f>
        <v>0</v>
      </c>
      <c r="V399" s="3">
        <f>CRI!J399*Planck!L399</f>
        <v>2.0504521877419825E-3</v>
      </c>
      <c r="W399" s="3">
        <f>CRI!J399*Planck!M399</f>
        <v>7.4045756440774084E-4</v>
      </c>
      <c r="X399" s="3">
        <f>CRI!J399*Planck!N399</f>
        <v>0</v>
      </c>
    </row>
    <row r="400" spans="1:24" x14ac:dyDescent="0.25">
      <c r="A400" s="3">
        <f>CRI!C400*Planck!L400</f>
        <v>1.2178542749224687E-3</v>
      </c>
      <c r="B400" s="3">
        <f>CRI!C400*Planck!M400</f>
        <v>4.3979057325753044E-4</v>
      </c>
      <c r="C400" s="3">
        <f>CRI!C400*Planck!N400</f>
        <v>0</v>
      </c>
      <c r="D400" s="3">
        <f>CRI!D400*Planck!L400</f>
        <v>8.1885704994786972E-4</v>
      </c>
      <c r="E400" s="3">
        <f>CRI!D400*Planck!M400</f>
        <v>2.9570501071277209E-4</v>
      </c>
      <c r="F400" s="3">
        <f>CRI!D400*Planck!N400</f>
        <v>0</v>
      </c>
      <c r="G400" s="3">
        <f>CRI!E400*Planck!L400</f>
        <v>1.3391181374147485E-3</v>
      </c>
      <c r="H400" s="3">
        <f>CRI!E400*Planck!M400</f>
        <v>4.8358128344270205E-4</v>
      </c>
      <c r="I400" s="3">
        <f>CRI!E400*Planck!N400</f>
        <v>0</v>
      </c>
      <c r="J400" s="3">
        <f>CRI!F400*Planck!L400</f>
        <v>5.1035135246750986E-4</v>
      </c>
      <c r="K400" s="3">
        <f>CRI!F400*Planck!M400</f>
        <v>1.8429767705888374E-4</v>
      </c>
      <c r="L400" s="3">
        <f>CRI!F400*Planck!N400</f>
        <v>0</v>
      </c>
      <c r="M400" s="3">
        <f>CRI!G400*Planck!L400</f>
        <v>5.6902741496377444E-4</v>
      </c>
      <c r="N400" s="3">
        <f>CRI!G400*Planck!M400</f>
        <v>2.054867303742894E-4</v>
      </c>
      <c r="O400" s="3">
        <f>CRI!G400*Planck!N400</f>
        <v>0</v>
      </c>
      <c r="P400" s="3">
        <f>CRI!H400*Planck!L400</f>
        <v>1.2564500849200114E-3</v>
      </c>
      <c r="Q400" s="3">
        <f>CRI!H400*Planck!M400</f>
        <v>4.5372826166055285E-4</v>
      </c>
      <c r="R400" s="3">
        <f>CRI!H400*Planck!N400</f>
        <v>0</v>
      </c>
      <c r="S400" s="3">
        <f>CRI!I400*Planck!L400</f>
        <v>1.5120169349037414E-3</v>
      </c>
      <c r="T400" s="3">
        <f>CRI!I400*Planck!M400</f>
        <v>5.4601836054543075E-4</v>
      </c>
      <c r="U400" s="3">
        <f>CRI!I400*Planck!N400</f>
        <v>0</v>
      </c>
      <c r="V400" s="3">
        <f>CRI!J400*Planck!L400</f>
        <v>1.9037122498788053E-3</v>
      </c>
      <c r="W400" s="3">
        <f>CRI!J400*Planck!M400</f>
        <v>6.8746706312204967E-4</v>
      </c>
      <c r="X400" s="3">
        <f>CRI!J400*Planck!N400</f>
        <v>0</v>
      </c>
    </row>
    <row r="401" spans="1:24" x14ac:dyDescent="0.25">
      <c r="A401" s="3">
        <f>CRI!C401*Planck!L401</f>
        <v>1.130738546640116E-3</v>
      </c>
      <c r="B401" s="3">
        <f>CRI!C401*Planck!M401</f>
        <v>4.0833037259961754E-4</v>
      </c>
      <c r="C401" s="3">
        <f>CRI!C401*Planck!N401</f>
        <v>0</v>
      </c>
      <c r="D401" s="3">
        <f>CRI!D401*Planck!L401</f>
        <v>7.6028244891862193E-4</v>
      </c>
      <c r="E401" s="3">
        <f>CRI!D401*Planck!M401</f>
        <v>2.7455189934963577E-4</v>
      </c>
      <c r="F401" s="3">
        <f>CRI!D401*Planck!N401</f>
        <v>0</v>
      </c>
      <c r="G401" s="3">
        <f>CRI!E401*Planck!L401</f>
        <v>1.2462336829885819E-3</v>
      </c>
      <c r="H401" s="3">
        <f>CRI!E401*Planck!M401</f>
        <v>4.5003777896578833E-4</v>
      </c>
      <c r="I401" s="3">
        <f>CRI!E401*Planck!N401</f>
        <v>0</v>
      </c>
      <c r="J401" s="3">
        <f>CRI!F401*Planck!L401</f>
        <v>4.7529759465836141E-4</v>
      </c>
      <c r="K401" s="3">
        <f>CRI!F401*Planck!M401</f>
        <v>1.716386555488328E-4</v>
      </c>
      <c r="L401" s="3">
        <f>CRI!F401*Planck!N401</f>
        <v>0</v>
      </c>
      <c r="M401" s="3">
        <f>CRI!G401*Planck!L401</f>
        <v>5.2929217622169024E-4</v>
      </c>
      <c r="N401" s="3">
        <f>CRI!G401*Planck!M401</f>
        <v>1.911370866172942E-4</v>
      </c>
      <c r="O401" s="3">
        <f>CRI!G401*Planck!N401</f>
        <v>0</v>
      </c>
      <c r="P401" s="3">
        <f>CRI!H401*Planck!L401</f>
        <v>1.170447566265165E-3</v>
      </c>
      <c r="Q401" s="3">
        <f>CRI!H401*Planck!M401</f>
        <v>4.2267002594144565E-4</v>
      </c>
      <c r="R401" s="3">
        <f>CRI!H401*Planck!N401</f>
        <v>0</v>
      </c>
      <c r="S401" s="3">
        <f>CRI!I401*Planck!L401</f>
        <v>1.4053118896572236E-3</v>
      </c>
      <c r="T401" s="3">
        <f>CRI!I401*Planck!M401</f>
        <v>5.0748382924372163E-4</v>
      </c>
      <c r="U401" s="3">
        <f>CRI!I401*Planck!N401</f>
        <v>0</v>
      </c>
      <c r="V401" s="3">
        <f>CRI!J401*Planck!L401</f>
        <v>1.7675356296515731E-3</v>
      </c>
      <c r="W401" s="3">
        <f>CRI!J401*Planck!M401</f>
        <v>6.3828944753259269E-4</v>
      </c>
      <c r="X401" s="3">
        <f>CRI!J401*Planck!N401</f>
        <v>0</v>
      </c>
    </row>
    <row r="402" spans="1:24" x14ac:dyDescent="0.25">
      <c r="A402" s="3">
        <f>CRI!C402*Planck!L402</f>
        <v>1.0498652878284062E-3</v>
      </c>
      <c r="B402" s="3">
        <f>CRI!C402*Planck!M402</f>
        <v>3.7912595945901605E-4</v>
      </c>
      <c r="C402" s="3">
        <f>CRI!C402*Planck!N402</f>
        <v>0</v>
      </c>
      <c r="D402" s="3">
        <f>CRI!D402*Planck!L402</f>
        <v>7.0590513999597331E-4</v>
      </c>
      <c r="E402" s="3">
        <f>CRI!D402*Planck!M402</f>
        <v>2.5491552734503432E-4</v>
      </c>
      <c r="F402" s="3">
        <f>CRI!D402*Planck!N402</f>
        <v>0</v>
      </c>
      <c r="G402" s="3">
        <f>CRI!E402*Planck!L402</f>
        <v>1.1600224593564402E-3</v>
      </c>
      <c r="H402" s="3">
        <f>CRI!E402*Planck!M402</f>
        <v>4.1890577105107554E-4</v>
      </c>
      <c r="I402" s="3">
        <f>CRI!E402*Planck!N402</f>
        <v>0</v>
      </c>
      <c r="J402" s="3">
        <f>CRI!F402*Planck!L402</f>
        <v>4.4287679165352467E-4</v>
      </c>
      <c r="K402" s="3">
        <f>CRI!F402*Planck!M402</f>
        <v>1.5993107925787187E-4</v>
      </c>
      <c r="L402" s="3">
        <f>CRI!F402*Planck!N402</f>
        <v>0</v>
      </c>
      <c r="M402" s="3">
        <f>CRI!G402*Planck!L402</f>
        <v>4.9233511356407058E-4</v>
      </c>
      <c r="N402" s="3">
        <f>CRI!G402*Planck!M402</f>
        <v>1.7779140282981693E-4</v>
      </c>
      <c r="O402" s="3">
        <f>CRI!G402*Planck!N402</f>
        <v>0</v>
      </c>
      <c r="P402" s="3">
        <f>CRI!H402*Planck!L402</f>
        <v>1.0903311875733982E-3</v>
      </c>
      <c r="Q402" s="3">
        <f>CRI!H402*Planck!M402</f>
        <v>3.9373895147242562E-4</v>
      </c>
      <c r="R402" s="3">
        <f>CRI!H402*Planck!N402</f>
        <v>0</v>
      </c>
      <c r="S402" s="3">
        <f>CRI!I402*Planck!L402</f>
        <v>1.3061493195466894E-3</v>
      </c>
      <c r="T402" s="3">
        <f>CRI!I402*Planck!M402</f>
        <v>4.7167490887727688E-4</v>
      </c>
      <c r="U402" s="3">
        <f>CRI!I402*Planck!N402</f>
        <v>0</v>
      </c>
      <c r="V402" s="3">
        <f>CRI!J402*Planck!L402</f>
        <v>1.6411170452135684E-3</v>
      </c>
      <c r="W402" s="3">
        <f>CRI!J402*Planck!M402</f>
        <v>5.9263800943272309E-4</v>
      </c>
      <c r="X402" s="3">
        <f>CRI!J402*Planck!N402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95F0-2401-409B-ABC6-3CED1A0016D4}">
  <dimension ref="A1:U472"/>
  <sheetViews>
    <sheetView topLeftCell="C1" workbookViewId="0">
      <selection activeCell="M2" sqref="M2"/>
    </sheetView>
  </sheetViews>
  <sheetFormatPr defaultRowHeight="15.75" x14ac:dyDescent="0.25"/>
  <cols>
    <col min="8" max="8" width="15.7109375" customWidth="1"/>
    <col min="9" max="9" width="12.28515625" customWidth="1"/>
    <col min="10" max="10" width="13.5703125" bestFit="1" customWidth="1"/>
    <col min="13" max="13" width="15.140625" customWidth="1"/>
    <col min="14" max="14" width="14.42578125" customWidth="1"/>
    <col min="15" max="15" width="16.7109375" customWidth="1"/>
  </cols>
  <sheetData>
    <row r="1" spans="1:21" x14ac:dyDescent="0.25">
      <c r="A1" t="s">
        <v>3</v>
      </c>
      <c r="B1" t="s">
        <v>14</v>
      </c>
      <c r="C1" t="s">
        <v>16</v>
      </c>
      <c r="D1" t="s">
        <v>15</v>
      </c>
      <c r="E1" t="s">
        <v>0</v>
      </c>
      <c r="F1" t="s">
        <v>1</v>
      </c>
      <c r="G1" t="s">
        <v>2</v>
      </c>
      <c r="H1" t="s">
        <v>13</v>
      </c>
      <c r="I1" t="s">
        <v>10</v>
      </c>
      <c r="J1" t="s">
        <v>11</v>
      </c>
      <c r="K1" t="s">
        <v>12</v>
      </c>
      <c r="M1" t="s">
        <v>7</v>
      </c>
      <c r="N1" t="s">
        <v>8</v>
      </c>
      <c r="O1" t="s">
        <v>9</v>
      </c>
      <c r="Q1" t="s">
        <v>5</v>
      </c>
      <c r="R1" t="s">
        <v>6</v>
      </c>
      <c r="T1" t="s">
        <v>308</v>
      </c>
      <c r="U1" t="s">
        <v>309</v>
      </c>
    </row>
    <row r="2" spans="1:21" x14ac:dyDescent="0.25">
      <c r="A2">
        <v>380</v>
      </c>
      <c r="B2">
        <f>Input!B1</f>
        <v>451.03437100000002</v>
      </c>
      <c r="C2">
        <f>Input!B2</f>
        <v>10.992150260000001</v>
      </c>
      <c r="D2" s="1">
        <f>Input!B3</f>
        <v>15.999664709999999</v>
      </c>
      <c r="E2" s="1">
        <v>1.3680000000000001E-3</v>
      </c>
      <c r="F2" s="1">
        <v>3.8999999999999999E-5</v>
      </c>
      <c r="G2" s="1">
        <v>6.4500010000000003E-3</v>
      </c>
      <c r="H2">
        <f>2/(T2+U2)</f>
        <v>3.1224013880556765E-3</v>
      </c>
      <c r="I2">
        <f>H2*E2</f>
        <v>4.2714450988601656E-6</v>
      </c>
      <c r="J2">
        <f>H2*F2</f>
        <v>1.2177365413417137E-7</v>
      </c>
      <c r="K2">
        <f>H2*G2</f>
        <v>2.0139492075360502E-5</v>
      </c>
      <c r="M2">
        <f>683*SUM(I2:I402)</f>
        <v>7330.9073956054926</v>
      </c>
      <c r="N2">
        <f>683*SUM(J2:J402)</f>
        <v>2368.5362313346914</v>
      </c>
      <c r="O2">
        <f>683*SUM(K2:K402)</f>
        <v>40697.799608745954</v>
      </c>
      <c r="Q2">
        <f>M2/(M2+N2+O2)</f>
        <v>0.14546246828069553</v>
      </c>
      <c r="R2">
        <f>N2/(M2+N2+O2)</f>
        <v>4.6997337141201759E-2</v>
      </c>
      <c r="T2">
        <f>EXP((B$2-A2)/C$2)</f>
        <v>640.52083965355564</v>
      </c>
      <c r="U2">
        <f>EXP((A2-B$2)/D$2)</f>
        <v>1.1798991408114622E-2</v>
      </c>
    </row>
    <row r="3" spans="1:21" x14ac:dyDescent="0.25">
      <c r="A3">
        <v>381</v>
      </c>
      <c r="D3" s="1"/>
      <c r="E3" s="1">
        <v>1.50205E-3</v>
      </c>
      <c r="F3" s="2">
        <v>4.28264E-5</v>
      </c>
      <c r="G3" s="1">
        <v>7.0832159999999998E-3</v>
      </c>
      <c r="H3">
        <f t="shared" ref="H3:H66" si="0">2/(T3+U3)</f>
        <v>3.4197701354805317E-3</v>
      </c>
      <c r="I3">
        <f t="shared" ref="I3:I66" si="1">H3*E3</f>
        <v>5.1366657319985322E-6</v>
      </c>
      <c r="J3">
        <f t="shared" ref="J3:J66" si="2">H3*F3</f>
        <v>1.4645644373014345E-7</v>
      </c>
      <c r="K3">
        <f t="shared" ref="K3:K66" si="3">H3*G3</f>
        <v>2.4222970539957869E-5</v>
      </c>
      <c r="T3">
        <f t="shared" ref="T3:T66" si="4">EXP((B$2-A3)/C$2)</f>
        <v>584.82206947610337</v>
      </c>
      <c r="U3">
        <f t="shared" ref="U3:U66" si="5">EXP((A3-B$2)/D$2)</f>
        <v>1.2559977425227463E-2</v>
      </c>
    </row>
    <row r="4" spans="1:21" x14ac:dyDescent="0.25">
      <c r="A4">
        <v>382</v>
      </c>
      <c r="D4" s="1"/>
      <c r="E4" s="1">
        <v>1.642328E-3</v>
      </c>
      <c r="F4" s="2">
        <v>4.69146E-5</v>
      </c>
      <c r="G4" s="1">
        <v>7.745488E-3</v>
      </c>
      <c r="H4">
        <f t="shared" si="0"/>
        <v>3.7454575496891893E-3</v>
      </c>
      <c r="I4">
        <f t="shared" si="1"/>
        <v>6.1512698066659464E-6</v>
      </c>
      <c r="J4">
        <f t="shared" si="2"/>
        <v>1.7571664276064843E-7</v>
      </c>
      <c r="K4">
        <f t="shared" si="3"/>
        <v>2.9010396505627019E-5</v>
      </c>
      <c r="T4">
        <f t="shared" si="4"/>
        <v>533.96678417411374</v>
      </c>
      <c r="U4">
        <f t="shared" si="5"/>
        <v>1.3370043884745138E-2</v>
      </c>
    </row>
    <row r="5" spans="1:21" x14ac:dyDescent="0.25">
      <c r="A5">
        <v>383</v>
      </c>
      <c r="D5" s="1"/>
      <c r="E5" s="1">
        <v>1.8023819999999999E-3</v>
      </c>
      <c r="F5" s="2">
        <v>5.1589599999999998E-5</v>
      </c>
      <c r="G5" s="1">
        <v>8.5011519999999997E-3</v>
      </c>
      <c r="H5">
        <f t="shared" si="0"/>
        <v>4.102159914590584E-3</v>
      </c>
      <c r="I5">
        <f t="shared" si="1"/>
        <v>7.3936591911796056E-6</v>
      </c>
      <c r="J5">
        <f t="shared" si="2"/>
        <v>2.1162878912976237E-7</v>
      </c>
      <c r="K5">
        <f t="shared" si="3"/>
        <v>3.4873084962241571E-5</v>
      </c>
      <c r="T5">
        <f t="shared" si="4"/>
        <v>487.53380127508171</v>
      </c>
      <c r="U5">
        <f t="shared" si="5"/>
        <v>1.4232356271673291E-2</v>
      </c>
    </row>
    <row r="6" spans="1:21" x14ac:dyDescent="0.25">
      <c r="A6">
        <v>384</v>
      </c>
      <c r="D6" s="1"/>
      <c r="E6" s="1">
        <v>1.9957569999999999E-3</v>
      </c>
      <c r="F6" s="2">
        <v>5.7176399999999997E-5</v>
      </c>
      <c r="G6" s="1">
        <v>9.4145440000000004E-3</v>
      </c>
      <c r="H6">
        <f t="shared" si="0"/>
        <v>4.4928300877772427E-3</v>
      </c>
      <c r="I6">
        <f t="shared" si="1"/>
        <v>8.9665970974920455E-6</v>
      </c>
      <c r="J6">
        <f t="shared" si="2"/>
        <v>2.5688385023078672E-7</v>
      </c>
      <c r="K6">
        <f t="shared" si="3"/>
        <v>4.2297946545902712E-5</v>
      </c>
      <c r="T6">
        <f t="shared" si="4"/>
        <v>445.13856372801331</v>
      </c>
      <c r="U6">
        <f t="shared" si="5"/>
        <v>1.5150284231673583E-2</v>
      </c>
    </row>
    <row r="7" spans="1:21" x14ac:dyDescent="0.25">
      <c r="A7">
        <v>385</v>
      </c>
      <c r="D7" s="1"/>
      <c r="E7" s="1">
        <v>2.2360000000000001E-3</v>
      </c>
      <c r="F7" s="1">
        <v>6.3999999999999997E-5</v>
      </c>
      <c r="G7" s="1">
        <v>1.054999E-2</v>
      </c>
      <c r="H7">
        <f t="shared" si="0"/>
        <v>4.9207018753165991E-3</v>
      </c>
      <c r="I7">
        <f t="shared" si="1"/>
        <v>1.1002689393207916E-5</v>
      </c>
      <c r="J7">
        <f t="shared" si="2"/>
        <v>3.1492492002026232E-7</v>
      </c>
      <c r="K7">
        <f t="shared" si="3"/>
        <v>5.191335557757137E-5</v>
      </c>
      <c r="T7">
        <f t="shared" si="4"/>
        <v>406.42995500949269</v>
      </c>
      <c r="U7">
        <f t="shared" si="5"/>
        <v>1.6127414738579426E-2</v>
      </c>
    </row>
    <row r="8" spans="1:21" x14ac:dyDescent="0.25">
      <c r="A8">
        <v>386</v>
      </c>
      <c r="D8" s="1"/>
      <c r="E8" s="1">
        <v>2.5353849999999998E-3</v>
      </c>
      <c r="F8" s="2">
        <v>7.2344199999999998E-5</v>
      </c>
      <c r="G8" s="1">
        <v>1.19658E-2</v>
      </c>
      <c r="H8">
        <f t="shared" si="0"/>
        <v>5.3893167110059337E-3</v>
      </c>
      <c r="I8">
        <f t="shared" si="1"/>
        <v>1.3663992749333778E-5</v>
      </c>
      <c r="J8">
        <f t="shared" si="2"/>
        <v>3.8988580600435548E-7</v>
      </c>
      <c r="K8">
        <f t="shared" si="3"/>
        <v>6.4487485900554799E-5</v>
      </c>
      <c r="T8">
        <f t="shared" si="4"/>
        <v>371.08739118354407</v>
      </c>
      <c r="U8">
        <f t="shared" si="5"/>
        <v>1.7167566111161839E-2</v>
      </c>
    </row>
    <row r="9" spans="1:21" x14ac:dyDescent="0.25">
      <c r="A9">
        <v>387</v>
      </c>
      <c r="D9" s="1"/>
      <c r="E9" s="1">
        <v>2.8926030000000001E-3</v>
      </c>
      <c r="F9" s="2">
        <v>8.2212200000000005E-5</v>
      </c>
      <c r="G9" s="1">
        <v>1.3655870000000001E-2</v>
      </c>
      <c r="H9">
        <f t="shared" si="0"/>
        <v>5.9025528548628794E-3</v>
      </c>
      <c r="I9">
        <f t="shared" si="1"/>
        <v>1.707374209563493E-5</v>
      </c>
      <c r="J9">
        <f t="shared" si="2"/>
        <v>4.8526185581455807E-7</v>
      </c>
      <c r="K9">
        <f t="shared" si="3"/>
        <v>8.0604494454136356E-5</v>
      </c>
      <c r="T9">
        <f t="shared" si="4"/>
        <v>338.81816583177874</v>
      </c>
      <c r="U9">
        <f t="shared" si="5"/>
        <v>1.8274802933918536E-2</v>
      </c>
    </row>
    <row r="10" spans="1:21" x14ac:dyDescent="0.25">
      <c r="A10">
        <v>388</v>
      </c>
      <c r="D10" s="1"/>
      <c r="E10" s="1">
        <v>3.3008289999999999E-3</v>
      </c>
      <c r="F10" s="2">
        <v>9.35082E-5</v>
      </c>
      <c r="G10" s="1">
        <v>1.5588050000000001E-2</v>
      </c>
      <c r="H10">
        <f t="shared" si="0"/>
        <v>6.4646573447763355E-3</v>
      </c>
      <c r="I10">
        <f t="shared" si="1"/>
        <v>2.1338728438700724E-5</v>
      </c>
      <c r="J10">
        <f t="shared" si="2"/>
        <v>6.0449847192681451E-7</v>
      </c>
      <c r="K10">
        <f t="shared" si="3"/>
        <v>1.0077140192324076E-4</v>
      </c>
      <c r="T10">
        <f t="shared" si="4"/>
        <v>309.35502586459597</v>
      </c>
      <c r="U10">
        <f t="shared" si="5"/>
        <v>1.9453451940192119E-2</v>
      </c>
    </row>
    <row r="11" spans="1:21" x14ac:dyDescent="0.25">
      <c r="A11">
        <v>389</v>
      </c>
      <c r="D11" s="1"/>
      <c r="E11" s="1">
        <v>3.7532360000000001E-3</v>
      </c>
      <c r="F11" s="1">
        <v>1.06136E-4</v>
      </c>
      <c r="G11" s="1">
        <v>1.773015E-2</v>
      </c>
      <c r="H11">
        <f t="shared" si="0"/>
        <v>7.0802809558596106E-3</v>
      </c>
      <c r="I11">
        <f t="shared" si="1"/>
        <v>2.6573965373646702E-5</v>
      </c>
      <c r="J11">
        <f t="shared" si="2"/>
        <v>7.5147269953111569E-7</v>
      </c>
      <c r="K11">
        <f t="shared" si="3"/>
        <v>1.2553444338953427E-4</v>
      </c>
      <c r="T11">
        <f t="shared" si="4"/>
        <v>282.45395813635207</v>
      </c>
      <c r="U11">
        <f t="shared" si="5"/>
        <v>2.07081189196834E-2</v>
      </c>
    </row>
    <row r="12" spans="1:21" x14ac:dyDescent="0.25">
      <c r="A12">
        <v>390</v>
      </c>
      <c r="D12" s="1"/>
      <c r="E12" s="1">
        <v>4.2430000000000002E-3</v>
      </c>
      <c r="F12" s="1">
        <v>1.2E-4</v>
      </c>
      <c r="G12" s="1">
        <v>2.005001E-2</v>
      </c>
      <c r="H12">
        <f t="shared" si="0"/>
        <v>7.7545164441689528E-3</v>
      </c>
      <c r="I12">
        <f t="shared" si="1"/>
        <v>3.2902413272608868E-5</v>
      </c>
      <c r="J12">
        <f t="shared" si="2"/>
        <v>9.3054197330027437E-7</v>
      </c>
      <c r="K12">
        <f t="shared" si="3"/>
        <v>1.5547813225075195E-4</v>
      </c>
      <c r="T12">
        <f t="shared" si="4"/>
        <v>257.89216853328855</v>
      </c>
      <c r="U12">
        <f t="shared" si="5"/>
        <v>2.2043706716429412E-2</v>
      </c>
    </row>
    <row r="13" spans="1:21" x14ac:dyDescent="0.25">
      <c r="A13">
        <v>391</v>
      </c>
      <c r="D13" s="1"/>
      <c r="E13" s="1">
        <v>4.7623889999999997E-3</v>
      </c>
      <c r="F13" s="1">
        <v>1.3498399999999999E-4</v>
      </c>
      <c r="G13" s="1">
        <v>2.2511360000000001E-2</v>
      </c>
      <c r="H13">
        <f t="shared" si="0"/>
        <v>8.4929403750925083E-3</v>
      </c>
      <c r="I13">
        <f t="shared" si="1"/>
        <v>4.0446685819996434E-5</v>
      </c>
      <c r="J13">
        <f t="shared" si="2"/>
        <v>1.1464110635914871E-6</v>
      </c>
      <c r="K13">
        <f t="shared" si="3"/>
        <v>1.911876382422425E-4</v>
      </c>
      <c r="T13">
        <f t="shared" si="4"/>
        <v>235.46623679706312</v>
      </c>
      <c r="U13">
        <f t="shared" si="5"/>
        <v>2.3465434387576152E-2</v>
      </c>
    </row>
    <row r="14" spans="1:21" x14ac:dyDescent="0.25">
      <c r="A14">
        <v>392</v>
      </c>
      <c r="D14" s="1"/>
      <c r="E14" s="1">
        <v>5.3300480000000004E-3</v>
      </c>
      <c r="F14" s="1">
        <v>1.5149200000000001E-4</v>
      </c>
      <c r="G14" s="1">
        <v>2.520288E-2</v>
      </c>
      <c r="H14">
        <f t="shared" si="0"/>
        <v>9.3016588618603305E-3</v>
      </c>
      <c r="I14">
        <f t="shared" si="1"/>
        <v>4.9578288213340935E-5</v>
      </c>
      <c r="J14">
        <f t="shared" si="2"/>
        <v>1.4091269043009453E-6</v>
      </c>
      <c r="K14">
        <f t="shared" si="3"/>
        <v>2.3442859209640249E-4</v>
      </c>
      <c r="T14">
        <f t="shared" si="4"/>
        <v>214.9904318021735</v>
      </c>
      <c r="U14">
        <f t="shared" si="5"/>
        <v>2.4978857597812865E-2</v>
      </c>
    </row>
    <row r="15" spans="1:21" x14ac:dyDescent="0.25">
      <c r="A15">
        <v>393</v>
      </c>
      <c r="D15" s="1"/>
      <c r="E15" s="1">
        <v>5.9787119999999997E-3</v>
      </c>
      <c r="F15" s="1">
        <v>1.7020800000000001E-4</v>
      </c>
      <c r="G15" s="1">
        <v>2.8279720000000001E-2</v>
      </c>
      <c r="H15">
        <f t="shared" si="0"/>
        <v>1.0187357566212956E-2</v>
      </c>
      <c r="I15">
        <f t="shared" si="1"/>
        <v>6.0907276929408195E-5</v>
      </c>
      <c r="J15">
        <f t="shared" si="2"/>
        <v>1.7339697566299748E-6</v>
      </c>
      <c r="K15">
        <f t="shared" si="3"/>
        <v>2.8809561951238387E-4</v>
      </c>
      <c r="T15">
        <f t="shared" si="4"/>
        <v>196.29517333442817</v>
      </c>
      <c r="U15">
        <f t="shared" si="5"/>
        <v>2.6589890329162726E-2</v>
      </c>
    </row>
    <row r="16" spans="1:21" x14ac:dyDescent="0.25">
      <c r="A16">
        <v>394</v>
      </c>
      <c r="D16" s="1"/>
      <c r="E16" s="1">
        <v>6.7411169999999996E-3</v>
      </c>
      <c r="F16" s="1">
        <v>1.9181600000000001E-4</v>
      </c>
      <c r="G16" s="1">
        <v>3.1897040000000002E-2</v>
      </c>
      <c r="H16">
        <f t="shared" si="0"/>
        <v>1.1157356341167723E-2</v>
      </c>
      <c r="I16">
        <f t="shared" si="1"/>
        <v>7.5213044506503531E-5</v>
      </c>
      <c r="J16">
        <f t="shared" si="2"/>
        <v>2.1401594639374282E-6</v>
      </c>
      <c r="K16">
        <f t="shared" si="3"/>
        <v>3.5588664150848053E-4</v>
      </c>
      <c r="T16">
        <f t="shared" si="4"/>
        <v>179.22562763094862</v>
      </c>
      <c r="U16">
        <f t="shared" si="5"/>
        <v>2.8304827990964964E-2</v>
      </c>
    </row>
    <row r="17" spans="1:21" x14ac:dyDescent="0.25">
      <c r="A17">
        <v>395</v>
      </c>
      <c r="D17" s="1"/>
      <c r="E17" s="1">
        <v>7.6499999999999997E-3</v>
      </c>
      <c r="F17" s="1">
        <v>2.1699999999999999E-4</v>
      </c>
      <c r="G17" s="1">
        <v>3.6209999999999999E-2</v>
      </c>
      <c r="H17">
        <f t="shared" si="0"/>
        <v>1.2219668924829898E-2</v>
      </c>
      <c r="I17">
        <f t="shared" si="1"/>
        <v>9.3480467274948721E-5</v>
      </c>
      <c r="J17">
        <f t="shared" si="2"/>
        <v>2.6516681566880877E-6</v>
      </c>
      <c r="K17">
        <f t="shared" si="3"/>
        <v>4.4247421176809058E-4</v>
      </c>
      <c r="T17">
        <f t="shared" si="4"/>
        <v>163.64042504999085</v>
      </c>
      <c r="U17">
        <f t="shared" si="5"/>
        <v>3.0130372020355043E-2</v>
      </c>
    </row>
    <row r="18" spans="1:21" x14ac:dyDescent="0.25">
      <c r="A18">
        <v>396</v>
      </c>
      <c r="D18" s="1"/>
      <c r="E18" s="1">
        <v>8.7513729999999998E-3</v>
      </c>
      <c r="F18" s="1">
        <v>2.4690699999999999E-4</v>
      </c>
      <c r="G18" s="1">
        <v>4.1437710000000003E-2</v>
      </c>
      <c r="H18">
        <f t="shared" si="0"/>
        <v>1.3383068123987889E-2</v>
      </c>
      <c r="I18">
        <f t="shared" si="1"/>
        <v>1.1712022103742826E-4</v>
      </c>
      <c r="J18">
        <f t="shared" si="2"/>
        <v>3.3043732012894775E-6</v>
      </c>
      <c r="K18">
        <f t="shared" si="3"/>
        <v>5.5456369583205419E-4</v>
      </c>
      <c r="T18">
        <f t="shared" si="4"/>
        <v>149.41048925035329</v>
      </c>
      <c r="U18">
        <f t="shared" si="5"/>
        <v>3.207365606937377E-2</v>
      </c>
    </row>
    <row r="19" spans="1:21" x14ac:dyDescent="0.25">
      <c r="A19">
        <v>397</v>
      </c>
      <c r="D19" s="1"/>
      <c r="E19" s="1">
        <v>1.002888E-2</v>
      </c>
      <c r="F19" s="1">
        <v>2.8123999999999998E-4</v>
      </c>
      <c r="G19" s="1">
        <v>4.7503719999999999E-2</v>
      </c>
      <c r="H19">
        <f t="shared" si="0"/>
        <v>1.4657156956340036E-2</v>
      </c>
      <c r="I19">
        <f t="shared" si="1"/>
        <v>1.4699486825629947E-4</v>
      </c>
      <c r="J19">
        <f t="shared" si="2"/>
        <v>4.1221788224010715E-6</v>
      </c>
      <c r="K19">
        <f t="shared" si="3"/>
        <v>6.9626948005002925E-4</v>
      </c>
      <c r="T19">
        <f t="shared" si="4"/>
        <v>136.41796818365819</v>
      </c>
      <c r="U19">
        <f t="shared" si="5"/>
        <v>3.4142273881036363E-2</v>
      </c>
    </row>
    <row r="20" spans="1:21" x14ac:dyDescent="0.25">
      <c r="A20">
        <v>398</v>
      </c>
      <c r="D20" s="1"/>
      <c r="E20" s="1">
        <v>1.14217E-2</v>
      </c>
      <c r="F20" s="1">
        <v>3.1851999999999998E-4</v>
      </c>
      <c r="G20" s="1">
        <v>5.4119880000000002E-2</v>
      </c>
      <c r="H20">
        <f t="shared" si="0"/>
        <v>1.6052446249963905E-2</v>
      </c>
      <c r="I20">
        <f t="shared" si="1"/>
        <v>1.8334622533321273E-4</v>
      </c>
      <c r="J20">
        <f t="shared" si="2"/>
        <v>5.1130251795385029E-6</v>
      </c>
      <c r="K20">
        <f t="shared" si="3"/>
        <v>8.6875646475449654E-4</v>
      </c>
      <c r="M20" t="s">
        <v>5</v>
      </c>
      <c r="N20" t="s">
        <v>6</v>
      </c>
      <c r="O20" t="s">
        <v>352</v>
      </c>
      <c r="T20">
        <f t="shared" si="4"/>
        <v>124.5552580460047</v>
      </c>
      <c r="U20">
        <f t="shared" si="5"/>
        <v>3.6344308963292375E-2</v>
      </c>
    </row>
    <row r="21" spans="1:21" x14ac:dyDescent="0.25">
      <c r="A21">
        <v>399</v>
      </c>
      <c r="D21" s="1"/>
      <c r="E21" s="1">
        <v>1.286901E-2</v>
      </c>
      <c r="F21" s="1">
        <v>3.5726699999999998E-4</v>
      </c>
      <c r="G21" s="1">
        <v>6.0998030000000002E-2</v>
      </c>
      <c r="H21">
        <f t="shared" si="0"/>
        <v>1.7580439227144411E-2</v>
      </c>
      <c r="I21">
        <f t="shared" si="1"/>
        <v>2.2624284821851369E-4</v>
      </c>
      <c r="J21">
        <f t="shared" si="2"/>
        <v>6.2809107813642016E-6</v>
      </c>
      <c r="K21">
        <f t="shared" si="3"/>
        <v>1.0723721593905316E-3</v>
      </c>
      <c r="M21">
        <f>M2/(M2+N2+O2)</f>
        <v>0.14546246828069553</v>
      </c>
      <c r="N21">
        <f>N2/(M2+N2+O2)</f>
        <v>4.6997337141201759E-2</v>
      </c>
      <c r="T21">
        <f t="shared" si="4"/>
        <v>113.72411210538226</v>
      </c>
      <c r="U21">
        <f t="shared" si="5"/>
        <v>3.8688366176832953E-2</v>
      </c>
    </row>
    <row r="22" spans="1:21" x14ac:dyDescent="0.25">
      <c r="A22">
        <v>400</v>
      </c>
      <c r="D22" s="1"/>
      <c r="E22" s="1">
        <v>1.431E-2</v>
      </c>
      <c r="F22" s="1">
        <v>3.9599999999999998E-4</v>
      </c>
      <c r="G22" s="1">
        <v>6.7850010000000002E-2</v>
      </c>
      <c r="H22">
        <f t="shared" si="0"/>
        <v>1.9253723625688272E-2</v>
      </c>
      <c r="I22">
        <f t="shared" si="1"/>
        <v>2.7552078508359917E-4</v>
      </c>
      <c r="J22">
        <f t="shared" si="2"/>
        <v>7.6244745557725556E-6</v>
      </c>
      <c r="K22">
        <f t="shared" si="3"/>
        <v>1.3063653405401855E-3</v>
      </c>
      <c r="T22">
        <f t="shared" si="4"/>
        <v>103.83482702416838</v>
      </c>
      <c r="U22">
        <f t="shared" si="5"/>
        <v>4.1183605360180717E-2</v>
      </c>
    </row>
    <row r="23" spans="1:21" x14ac:dyDescent="0.25">
      <c r="A23">
        <v>401</v>
      </c>
      <c r="D23" s="1"/>
      <c r="E23" s="1">
        <v>1.5704429999999998E-2</v>
      </c>
      <c r="F23" s="1">
        <v>4.3371499999999999E-4</v>
      </c>
      <c r="G23" s="1">
        <v>7.4486319999999995E-2</v>
      </c>
      <c r="H23">
        <f t="shared" si="0"/>
        <v>2.1086071932710032E-2</v>
      </c>
      <c r="I23">
        <f t="shared" si="1"/>
        <v>3.3114474064220936E-4</v>
      </c>
      <c r="J23">
        <f t="shared" si="2"/>
        <v>9.1453456882953308E-6</v>
      </c>
      <c r="K23">
        <f t="shared" si="3"/>
        <v>1.5706239015228578E-3</v>
      </c>
      <c r="T23">
        <f t="shared" si="4"/>
        <v>94.805499937850911</v>
      </c>
      <c r="U23">
        <f t="shared" si="5"/>
        <v>4.3839777123458476E-2</v>
      </c>
    </row>
    <row r="24" spans="1:21" x14ac:dyDescent="0.25">
      <c r="A24">
        <v>402</v>
      </c>
      <c r="D24" s="1"/>
      <c r="E24" s="1">
        <v>1.714744E-2</v>
      </c>
      <c r="F24" s="1">
        <v>4.73024E-4</v>
      </c>
      <c r="G24" s="1">
        <v>8.1361559999999999E-2</v>
      </c>
      <c r="H24">
        <f t="shared" si="0"/>
        <v>2.3092550321382362E-2</v>
      </c>
      <c r="I24">
        <f t="shared" si="1"/>
        <v>3.9597812108288478E-4</v>
      </c>
      <c r="J24">
        <f t="shared" si="2"/>
        <v>1.092333052322157E-5</v>
      </c>
      <c r="K24">
        <f t="shared" si="3"/>
        <v>1.8788459185261704E-3</v>
      </c>
      <c r="T24">
        <f t="shared" si="4"/>
        <v>86.561350137115369</v>
      </c>
      <c r="U24">
        <f t="shared" si="5"/>
        <v>4.666726095070757E-2</v>
      </c>
    </row>
    <row r="25" spans="1:21" x14ac:dyDescent="0.25">
      <c r="A25">
        <v>403</v>
      </c>
      <c r="D25" s="1"/>
      <c r="E25" s="1">
        <v>1.8781220000000001E-2</v>
      </c>
      <c r="F25" s="1">
        <v>5.1787600000000001E-4</v>
      </c>
      <c r="G25" s="1">
        <v>8.9153640000000006E-2</v>
      </c>
      <c r="H25">
        <f t="shared" si="0"/>
        <v>2.5289636887410639E-2</v>
      </c>
      <c r="I25">
        <f t="shared" si="1"/>
        <v>4.7497023410257447E-4</v>
      </c>
      <c r="J25">
        <f t="shared" si="2"/>
        <v>1.3096895992704672E-5</v>
      </c>
      <c r="K25">
        <f t="shared" si="3"/>
        <v>2.2546631827909287E-3</v>
      </c>
      <c r="T25">
        <f t="shared" si="4"/>
        <v>79.034099735481377</v>
      </c>
      <c r="U25">
        <f t="shared" si="5"/>
        <v>4.967710575964783E-2</v>
      </c>
    </row>
    <row r="26" spans="1:21" x14ac:dyDescent="0.25">
      <c r="A26">
        <v>404</v>
      </c>
      <c r="D26" s="1"/>
      <c r="E26" s="1">
        <v>2.0748010000000001E-2</v>
      </c>
      <c r="F26" s="1">
        <v>5.72219E-4</v>
      </c>
      <c r="G26" s="1">
        <v>9.854048E-2</v>
      </c>
      <c r="H26">
        <f t="shared" si="0"/>
        <v>2.7695349775245067E-2</v>
      </c>
      <c r="I26">
        <f t="shared" si="1"/>
        <v>5.7462339409028245E-4</v>
      </c>
      <c r="J26">
        <f t="shared" si="2"/>
        <v>1.5847805353040959E-5</v>
      </c>
      <c r="K26">
        <f t="shared" si="3"/>
        <v>2.7291130606205412E-3</v>
      </c>
      <c r="T26">
        <f t="shared" si="4"/>
        <v>72.161408193189985</v>
      </c>
      <c r="U26">
        <f t="shared" si="5"/>
        <v>5.2881073077373712E-2</v>
      </c>
    </row>
    <row r="27" spans="1:21" x14ac:dyDescent="0.25">
      <c r="A27">
        <v>405</v>
      </c>
      <c r="D27" s="1"/>
      <c r="E27" s="1">
        <v>2.3189999999999999E-2</v>
      </c>
      <c r="F27" s="1">
        <v>6.4000000000000005E-4</v>
      </c>
      <c r="G27" s="1">
        <v>0.11020000000000001</v>
      </c>
      <c r="H27">
        <f t="shared" si="0"/>
        <v>3.0329385759385569E-2</v>
      </c>
      <c r="I27">
        <f t="shared" si="1"/>
        <v>7.0333845576015127E-4</v>
      </c>
      <c r="J27">
        <f t="shared" si="2"/>
        <v>1.9410806886006766E-5</v>
      </c>
      <c r="K27">
        <f t="shared" si="3"/>
        <v>3.34229831068429E-3</v>
      </c>
      <c r="T27">
        <f t="shared" si="4"/>
        <v>65.886356014079368</v>
      </c>
      <c r="U27">
        <f t="shared" si="5"/>
        <v>5.6291683000703932E-2</v>
      </c>
    </row>
    <row r="28" spans="1:21" x14ac:dyDescent="0.25">
      <c r="A28">
        <v>406</v>
      </c>
      <c r="D28" s="1"/>
      <c r="E28" s="1">
        <v>2.6207359999999999E-2</v>
      </c>
      <c r="F28" s="1">
        <v>7.2455999999999996E-4</v>
      </c>
      <c r="G28" s="1">
        <v>0.1246133</v>
      </c>
      <c r="H28">
        <f t="shared" si="0"/>
        <v>3.3213269797239833E-2</v>
      </c>
      <c r="I28">
        <f t="shared" si="1"/>
        <v>8.704321183533913E-4</v>
      </c>
      <c r="J28">
        <f t="shared" si="2"/>
        <v>2.4065006764288092E-5</v>
      </c>
      <c r="K28">
        <f t="shared" si="3"/>
        <v>4.138815153224386E-3</v>
      </c>
      <c r="T28">
        <f t="shared" si="4"/>
        <v>60.156973339437712</v>
      </c>
      <c r="U28">
        <f t="shared" si="5"/>
        <v>5.9922263120782963E-2</v>
      </c>
    </row>
    <row r="29" spans="1:21" x14ac:dyDescent="0.25">
      <c r="A29">
        <v>407</v>
      </c>
      <c r="D29" s="1"/>
      <c r="E29" s="1">
        <v>2.978248E-2</v>
      </c>
      <c r="F29" s="1">
        <v>8.2549999999999995E-4</v>
      </c>
      <c r="G29" s="1">
        <v>0.14170170000000001</v>
      </c>
      <c r="H29">
        <f t="shared" si="0"/>
        <v>3.6370515988740339E-2</v>
      </c>
      <c r="I29">
        <f t="shared" si="1"/>
        <v>1.0832041650243394E-3</v>
      </c>
      <c r="J29">
        <f t="shared" si="2"/>
        <v>3.0023860948705147E-5</v>
      </c>
      <c r="K29">
        <f t="shared" si="3"/>
        <v>5.1537639454816873E-3</v>
      </c>
      <c r="T29">
        <f t="shared" si="4"/>
        <v>54.925809534655393</v>
      </c>
      <c r="U29">
        <f t="shared" si="5"/>
        <v>6.3787000603116525E-2</v>
      </c>
    </row>
    <row r="30" spans="1:21" x14ac:dyDescent="0.25">
      <c r="A30">
        <v>408</v>
      </c>
      <c r="D30" s="1"/>
      <c r="E30" s="1">
        <v>3.3880920000000002E-2</v>
      </c>
      <c r="F30" s="1">
        <v>9.4116000000000002E-4</v>
      </c>
      <c r="G30" s="1">
        <v>0.16130349999999999</v>
      </c>
      <c r="H30">
        <f t="shared" si="0"/>
        <v>3.9826800253914933E-2</v>
      </c>
      <c r="I30">
        <f t="shared" si="1"/>
        <v>1.3493686332588717E-3</v>
      </c>
      <c r="J30">
        <f t="shared" si="2"/>
        <v>3.7483391326974582E-5</v>
      </c>
      <c r="K30">
        <f t="shared" si="3"/>
        <v>6.4242022747573665E-3</v>
      </c>
      <c r="T30">
        <f t="shared" si="4"/>
        <v>50.149540204002548</v>
      </c>
      <c r="U30">
        <f t="shared" si="5"/>
        <v>6.7900997626553342E-2</v>
      </c>
    </row>
    <row r="31" spans="1:21" x14ac:dyDescent="0.25">
      <c r="A31">
        <v>409</v>
      </c>
      <c r="D31" s="1"/>
      <c r="E31" s="1">
        <v>3.8468240000000001E-2</v>
      </c>
      <c r="F31" s="1">
        <v>1.06988E-3</v>
      </c>
      <c r="G31" s="1">
        <v>0.1832568</v>
      </c>
      <c r="H31">
        <f t="shared" si="0"/>
        <v>4.3610144859606979E-2</v>
      </c>
      <c r="I31">
        <f t="shared" si="1"/>
        <v>1.6776055188941275E-3</v>
      </c>
      <c r="J31">
        <f t="shared" si="2"/>
        <v>4.665762178239632E-5</v>
      </c>
      <c r="K31">
        <f t="shared" si="3"/>
        <v>7.9918555945080235E-3</v>
      </c>
      <c r="T31">
        <f t="shared" si="4"/>
        <v>45.788608378835946</v>
      </c>
      <c r="U31">
        <f t="shared" si="5"/>
        <v>7.2280330397851283E-2</v>
      </c>
    </row>
    <row r="32" spans="1:21" x14ac:dyDescent="0.25">
      <c r="A32">
        <v>410</v>
      </c>
      <c r="D32" s="1"/>
      <c r="E32" s="1">
        <v>4.351E-2</v>
      </c>
      <c r="F32" s="1">
        <v>1.2099999999999999E-3</v>
      </c>
      <c r="G32" s="1">
        <v>0.2074</v>
      </c>
      <c r="H32">
        <f t="shared" si="0"/>
        <v>4.7751114673780903E-2</v>
      </c>
      <c r="I32">
        <f t="shared" si="1"/>
        <v>2.0776509994562069E-3</v>
      </c>
      <c r="J32">
        <f t="shared" si="2"/>
        <v>5.7778848755274892E-5</v>
      </c>
      <c r="K32">
        <f t="shared" si="3"/>
        <v>9.903581183342159E-3</v>
      </c>
      <c r="T32">
        <f t="shared" si="4"/>
        <v>41.806896907562674</v>
      </c>
      <c r="U32">
        <f t="shared" si="5"/>
        <v>7.6942111972438443E-2</v>
      </c>
    </row>
    <row r="33" spans="1:21" x14ac:dyDescent="0.25">
      <c r="A33">
        <v>411</v>
      </c>
      <c r="D33" s="1"/>
      <c r="E33" s="1">
        <v>4.89956E-2</v>
      </c>
      <c r="F33" s="1">
        <v>1.362091E-3</v>
      </c>
      <c r="G33" s="1">
        <v>0.23369210000000001</v>
      </c>
      <c r="H33">
        <f t="shared" si="0"/>
        <v>5.2283024679165381E-2</v>
      </c>
      <c r="I33">
        <f t="shared" si="1"/>
        <v>2.5616381639705153E-3</v>
      </c>
      <c r="J33">
        <f t="shared" si="2"/>
        <v>7.1214237368269056E-5</v>
      </c>
      <c r="K33">
        <f t="shared" si="3"/>
        <v>1.2218129831625985E-2</v>
      </c>
      <c r="T33">
        <f t="shared" si="4"/>
        <v>38.171429334101276</v>
      </c>
      <c r="U33">
        <f t="shared" si="5"/>
        <v>8.1904559126852655E-2</v>
      </c>
    </row>
    <row r="34" spans="1:21" x14ac:dyDescent="0.25">
      <c r="A34">
        <v>412</v>
      </c>
      <c r="D34" s="1"/>
      <c r="E34" s="1">
        <v>5.5022599999999998E-2</v>
      </c>
      <c r="F34" s="1">
        <v>1.530752E-3</v>
      </c>
      <c r="G34" s="1">
        <v>0.26261139999999999</v>
      </c>
      <c r="H34">
        <f t="shared" si="0"/>
        <v>5.7242157810828323E-2</v>
      </c>
      <c r="I34">
        <f t="shared" si="1"/>
        <v>3.1496123523620822E-3</v>
      </c>
      <c r="J34">
        <f t="shared" si="2"/>
        <v>8.7623547553241081E-5</v>
      </c>
      <c r="K34">
        <f t="shared" si="3"/>
        <v>1.503244320172256E-2</v>
      </c>
      <c r="T34">
        <f t="shared" si="4"/>
        <v>34.852096787521027</v>
      </c>
      <c r="U34">
        <f t="shared" si="5"/>
        <v>8.7187063544176102E-2</v>
      </c>
    </row>
    <row r="35" spans="1:21" x14ac:dyDescent="0.25">
      <c r="A35">
        <v>413</v>
      </c>
      <c r="D35" s="1"/>
      <c r="E35" s="1">
        <v>6.1718799999999997E-2</v>
      </c>
      <c r="F35" s="1">
        <v>1.7203679999999999E-3</v>
      </c>
      <c r="G35" s="1">
        <v>0.2947746</v>
      </c>
      <c r="H35">
        <f t="shared" si="0"/>
        <v>6.2667991561503808E-2</v>
      </c>
      <c r="I35">
        <f t="shared" si="1"/>
        <v>3.8677932375861409E-3</v>
      </c>
      <c r="J35">
        <f t="shared" si="2"/>
        <v>1.0781200730668117E-4</v>
      </c>
      <c r="K35">
        <f t="shared" si="3"/>
        <v>1.847293214534566E-2</v>
      </c>
      <c r="T35">
        <f t="shared" si="4"/>
        <v>31.821408620965162</v>
      </c>
      <c r="U35">
        <f t="shared" si="5"/>
        <v>9.2810267590635237E-2</v>
      </c>
    </row>
    <row r="36" spans="1:21" x14ac:dyDescent="0.25">
      <c r="A36">
        <v>414</v>
      </c>
      <c r="D36" s="1"/>
      <c r="E36" s="1">
        <v>6.9211999999999996E-2</v>
      </c>
      <c r="F36" s="1">
        <v>1.9353230000000001E-3</v>
      </c>
      <c r="G36" s="1">
        <v>0.3307985</v>
      </c>
      <c r="H36">
        <f t="shared" si="0"/>
        <v>6.8603430983028679E-2</v>
      </c>
      <c r="I36">
        <f t="shared" si="1"/>
        <v>4.748180665197381E-3</v>
      </c>
      <c r="J36">
        <f t="shared" si="2"/>
        <v>1.3276979786036803E-4</v>
      </c>
      <c r="K36">
        <f t="shared" si="3"/>
        <v>2.2693912064039413E-2</v>
      </c>
      <c r="T36">
        <f t="shared" si="4"/>
        <v>29.05426473465446</v>
      </c>
      <c r="U36">
        <f t="shared" si="5"/>
        <v>9.8796144979477238E-2</v>
      </c>
    </row>
    <row r="37" spans="1:21" x14ac:dyDescent="0.25">
      <c r="A37">
        <v>415</v>
      </c>
      <c r="D37" s="1"/>
      <c r="E37" s="1">
        <v>7.7630000000000005E-2</v>
      </c>
      <c r="F37" s="1">
        <v>2.1800000000000001E-3</v>
      </c>
      <c r="G37" s="1">
        <v>0.37130000000000002</v>
      </c>
      <c r="H37">
        <f t="shared" si="0"/>
        <v>7.5095044651556045E-2</v>
      </c>
      <c r="I37">
        <f t="shared" si="1"/>
        <v>5.8296283163002957E-3</v>
      </c>
      <c r="J37">
        <f t="shared" si="2"/>
        <v>1.6370719734039218E-4</v>
      </c>
      <c r="K37">
        <f t="shared" si="3"/>
        <v>2.7882790079122761E-2</v>
      </c>
      <c r="T37">
        <f t="shared" si="4"/>
        <v>26.527747697354524</v>
      </c>
      <c r="U37">
        <f t="shared" si="5"/>
        <v>0.10516808663733193</v>
      </c>
    </row>
    <row r="38" spans="1:21" x14ac:dyDescent="0.25">
      <c r="A38">
        <v>416</v>
      </c>
      <c r="D38" s="1"/>
      <c r="E38" s="1">
        <v>8.6958110000000005E-2</v>
      </c>
      <c r="F38" s="1">
        <v>2.4548E-3</v>
      </c>
      <c r="G38" s="1">
        <v>0.4162091</v>
      </c>
      <c r="H38">
        <f t="shared" si="0"/>
        <v>8.2193298796686215E-2</v>
      </c>
      <c r="I38">
        <f t="shared" si="1"/>
        <v>7.1473739180251076E-3</v>
      </c>
      <c r="J38">
        <f t="shared" si="2"/>
        <v>2.0176810988610533E-4</v>
      </c>
      <c r="K38">
        <f t="shared" si="3"/>
        <v>3.420959891819985E-2</v>
      </c>
      <c r="T38">
        <f t="shared" si="4"/>
        <v>24.220932944661122</v>
      </c>
      <c r="U38">
        <f t="shared" si="5"/>
        <v>0.11195099210859789</v>
      </c>
    </row>
    <row r="39" spans="1:21" x14ac:dyDescent="0.25">
      <c r="A39">
        <v>417</v>
      </c>
      <c r="D39" s="1"/>
      <c r="E39" s="1">
        <v>9.7176719999999994E-2</v>
      </c>
      <c r="F39" s="1">
        <v>2.764E-3</v>
      </c>
      <c r="G39" s="1">
        <v>0.46546419999999999</v>
      </c>
      <c r="H39">
        <f t="shared" si="0"/>
        <v>8.9952783046017545E-2</v>
      </c>
      <c r="I39">
        <f t="shared" si="1"/>
        <v>8.741316411283593E-3</v>
      </c>
      <c r="J39">
        <f t="shared" si="2"/>
        <v>2.4862949233919247E-4</v>
      </c>
      <c r="K39">
        <f t="shared" si="3"/>
        <v>4.1869800198288121E-2</v>
      </c>
      <c r="T39">
        <f t="shared" si="4"/>
        <v>22.11471548216943</v>
      </c>
      <c r="U39">
        <f t="shared" si="5"/>
        <v>0.11917136685503278</v>
      </c>
    </row>
    <row r="40" spans="1:21" x14ac:dyDescent="0.25">
      <c r="A40">
        <v>418</v>
      </c>
      <c r="D40" s="1"/>
      <c r="E40" s="1">
        <v>0.1084063</v>
      </c>
      <c r="F40" s="1">
        <v>3.1178E-3</v>
      </c>
      <c r="G40" s="1">
        <v>0.51969480000000001</v>
      </c>
      <c r="H40">
        <f t="shared" si="0"/>
        <v>9.8432419018549516E-2</v>
      </c>
      <c r="I40">
        <f t="shared" si="1"/>
        <v>1.0670694345850584E-2</v>
      </c>
      <c r="J40">
        <f t="shared" si="2"/>
        <v>3.0689259601603369E-4</v>
      </c>
      <c r="K40">
        <f t="shared" si="3"/>
        <v>5.1154816315361291E-2</v>
      </c>
      <c r="T40">
        <f t="shared" si="4"/>
        <v>20.191651658286141</v>
      </c>
      <c r="U40">
        <f t="shared" si="5"/>
        <v>0.12685742583076312</v>
      </c>
    </row>
    <row r="41" spans="1:21" x14ac:dyDescent="0.25">
      <c r="A41">
        <v>419</v>
      </c>
      <c r="D41" s="1"/>
      <c r="E41" s="1">
        <v>0.12076720000000001</v>
      </c>
      <c r="F41" s="1">
        <v>3.5263999999999998E-3</v>
      </c>
      <c r="G41" s="1">
        <v>0.57953030000000005</v>
      </c>
      <c r="H41">
        <f t="shared" si="0"/>
        <v>0.10769564020970172</v>
      </c>
      <c r="I41">
        <f t="shared" si="1"/>
        <v>1.3006100920333091E-2</v>
      </c>
      <c r="J41">
        <f t="shared" si="2"/>
        <v>3.7977790563549214E-4</v>
      </c>
      <c r="K41">
        <f t="shared" si="3"/>
        <v>6.2412886679420507E-2</v>
      </c>
      <c r="T41">
        <f t="shared" si="4"/>
        <v>18.435814696250141</v>
      </c>
      <c r="U41">
        <f t="shared" si="5"/>
        <v>0.13503920373745334</v>
      </c>
    </row>
    <row r="42" spans="1:21" x14ac:dyDescent="0.25">
      <c r="A42">
        <v>420</v>
      </c>
      <c r="D42" s="1"/>
      <c r="E42" s="1">
        <v>0.13438</v>
      </c>
      <c r="F42" s="1">
        <v>4.0000000000000001E-3</v>
      </c>
      <c r="G42" s="1">
        <v>0.64559999999999995</v>
      </c>
      <c r="H42">
        <f t="shared" si="0"/>
        <v>0.11781052812973307</v>
      </c>
      <c r="I42">
        <f t="shared" si="1"/>
        <v>1.5831378770073529E-2</v>
      </c>
      <c r="J42">
        <f t="shared" si="2"/>
        <v>4.7124211251893229E-4</v>
      </c>
      <c r="K42">
        <f t="shared" si="3"/>
        <v>7.6058476960555663E-2</v>
      </c>
      <c r="T42">
        <f t="shared" si="4"/>
        <v>16.832662788880608</v>
      </c>
      <c r="U42">
        <f t="shared" si="5"/>
        <v>0.14374867239047567</v>
      </c>
    </row>
    <row r="43" spans="1:21" x14ac:dyDescent="0.25">
      <c r="A43">
        <v>421</v>
      </c>
      <c r="D43" s="1"/>
      <c r="E43" s="1">
        <v>0.1493582</v>
      </c>
      <c r="F43" s="1">
        <v>4.54624E-3</v>
      </c>
      <c r="G43" s="1">
        <v>0.71848380000000001</v>
      </c>
      <c r="H43">
        <f t="shared" si="0"/>
        <v>0.12884988535603756</v>
      </c>
      <c r="I43">
        <f t="shared" si="1"/>
        <v>1.924478694698413E-2</v>
      </c>
      <c r="J43">
        <f t="shared" si="2"/>
        <v>5.8578250280103222E-4</v>
      </c>
      <c r="K43">
        <f t="shared" si="3"/>
        <v>9.2576555260170224E-2</v>
      </c>
      <c r="T43">
        <f t="shared" si="4"/>
        <v>15.368918663616052</v>
      </c>
      <c r="U43">
        <f t="shared" si="5"/>
        <v>0.15301986565471132</v>
      </c>
    </row>
    <row r="44" spans="1:21" x14ac:dyDescent="0.25">
      <c r="A44">
        <v>422</v>
      </c>
      <c r="D44" s="1"/>
      <c r="E44" s="1">
        <v>0.16539570000000001</v>
      </c>
      <c r="F44" s="1">
        <v>5.1593200000000002E-3</v>
      </c>
      <c r="G44" s="1">
        <v>0.79671329999999996</v>
      </c>
      <c r="H44">
        <f t="shared" si="0"/>
        <v>0.14089122090124709</v>
      </c>
      <c r="I44">
        <f t="shared" si="1"/>
        <v>2.3302802104816393E-2</v>
      </c>
      <c r="J44">
        <f t="shared" si="2"/>
        <v>7.2690289382022213E-4</v>
      </c>
      <c r="K44">
        <f t="shared" si="3"/>
        <v>0.11224990954526154</v>
      </c>
      <c r="T44">
        <f t="shared" si="4"/>
        <v>14.032459620404106</v>
      </c>
      <c r="U44">
        <f t="shared" si="5"/>
        <v>0.16288901243819287</v>
      </c>
    </row>
    <row r="45" spans="1:21" x14ac:dyDescent="0.25">
      <c r="A45">
        <v>423</v>
      </c>
      <c r="D45" s="1"/>
      <c r="E45" s="1">
        <v>0.18198310000000001</v>
      </c>
      <c r="F45" s="1">
        <v>5.8292800000000001E-3</v>
      </c>
      <c r="G45" s="1">
        <v>0.87784589999999996</v>
      </c>
      <c r="H45">
        <f t="shared" si="0"/>
        <v>0.15401661694981625</v>
      </c>
      <c r="I45">
        <f t="shared" si="1"/>
        <v>2.8028421404040108E-2</v>
      </c>
      <c r="J45">
        <f t="shared" si="2"/>
        <v>8.9780598485322491E-4</v>
      </c>
      <c r="K45">
        <f t="shared" si="3"/>
        <v>0.1352028557212667</v>
      </c>
      <c r="T45">
        <f t="shared" si="4"/>
        <v>12.812217131738143</v>
      </c>
      <c r="U45">
        <f t="shared" si="5"/>
        <v>0.17339467826328489</v>
      </c>
    </row>
    <row r="46" spans="1:21" x14ac:dyDescent="0.25">
      <c r="A46">
        <v>424</v>
      </c>
      <c r="D46" s="1"/>
      <c r="E46" s="1">
        <v>0.19861100000000001</v>
      </c>
      <c r="F46" s="1">
        <v>6.5461599999999997E-3</v>
      </c>
      <c r="G46" s="1">
        <v>0.95943900000000004</v>
      </c>
      <c r="H46">
        <f t="shared" si="0"/>
        <v>0.16831243846349037</v>
      </c>
      <c r="I46">
        <f t="shared" si="1"/>
        <v>3.3428701715672283E-2</v>
      </c>
      <c r="J46">
        <f t="shared" si="2"/>
        <v>1.101800152172162E-3</v>
      </c>
      <c r="K46">
        <f t="shared" si="3"/>
        <v>0.16148551764697275</v>
      </c>
      <c r="T46">
        <f t="shared" si="4"/>
        <v>11.698085173330226</v>
      </c>
      <c r="U46">
        <f t="shared" si="5"/>
        <v>0.18457791596861892</v>
      </c>
    </row>
    <row r="47" spans="1:21" x14ac:dyDescent="0.25">
      <c r="A47">
        <v>425</v>
      </c>
      <c r="D47" s="1"/>
      <c r="E47" s="1">
        <v>0.21476999999999999</v>
      </c>
      <c r="F47" s="1">
        <v>7.3000000000000001E-3</v>
      </c>
      <c r="G47" s="1">
        <v>1.0390501000000001</v>
      </c>
      <c r="H47">
        <f t="shared" si="0"/>
        <v>0.18386883833799728</v>
      </c>
      <c r="I47">
        <f t="shared" si="1"/>
        <v>3.9489510409851672E-2</v>
      </c>
      <c r="J47">
        <f t="shared" si="2"/>
        <v>1.34224251986738E-3</v>
      </c>
      <c r="K47">
        <f t="shared" si="3"/>
        <v>0.19104893486197991</v>
      </c>
      <c r="T47">
        <f t="shared" si="4"/>
        <v>10.680836526216732</v>
      </c>
      <c r="U47">
        <f t="shared" si="5"/>
        <v>0.19648242613067798</v>
      </c>
    </row>
    <row r="48" spans="1:21" x14ac:dyDescent="0.25">
      <c r="A48">
        <v>426</v>
      </c>
      <c r="D48" s="1"/>
      <c r="E48" s="1">
        <v>0.2301868</v>
      </c>
      <c r="F48" s="1">
        <v>8.0865069999999997E-3</v>
      </c>
      <c r="G48" s="1">
        <v>1.1153673</v>
      </c>
      <c r="H48">
        <f t="shared" si="0"/>
        <v>0.200779000739466</v>
      </c>
      <c r="I48">
        <f t="shared" si="1"/>
        <v>4.6216675687415311E-2</v>
      </c>
      <c r="J48">
        <f t="shared" si="2"/>
        <v>1.6236007949326969E-3</v>
      </c>
      <c r="K48">
        <f t="shared" si="3"/>
        <v>0.2239423319514762</v>
      </c>
      <c r="T48">
        <f t="shared" si="4"/>
        <v>9.7520463571123859</v>
      </c>
      <c r="U48">
        <f t="shared" si="5"/>
        <v>0.20915472783190822</v>
      </c>
    </row>
    <row r="49" spans="1:21" x14ac:dyDescent="0.25">
      <c r="A49">
        <v>427</v>
      </c>
      <c r="D49" s="1"/>
      <c r="E49" s="1">
        <v>0.24487970000000001</v>
      </c>
      <c r="F49" s="1">
        <v>8.9087200000000002E-3</v>
      </c>
      <c r="G49" s="1">
        <v>1.1884971</v>
      </c>
      <c r="H49">
        <f t="shared" si="0"/>
        <v>0.21913805414544232</v>
      </c>
      <c r="I49">
        <f t="shared" si="1"/>
        <v>5.3662460957719677E-2</v>
      </c>
      <c r="J49">
        <f t="shared" si="2"/>
        <v>1.9522395657265851E-3</v>
      </c>
      <c r="K49">
        <f t="shared" si="3"/>
        <v>0.26044494185150119</v>
      </c>
      <c r="T49">
        <f t="shared" si="4"/>
        <v>8.9040224441067508</v>
      </c>
      <c r="U49">
        <f t="shared" si="5"/>
        <v>0.22264434044266584</v>
      </c>
    </row>
    <row r="50" spans="1:21" x14ac:dyDescent="0.25">
      <c r="A50">
        <v>428</v>
      </c>
      <c r="D50" s="1"/>
      <c r="E50" s="1">
        <v>0.25877729999999999</v>
      </c>
      <c r="F50" s="1">
        <v>9.7676800000000008E-3</v>
      </c>
      <c r="G50" s="1">
        <v>1.2581233000000001</v>
      </c>
      <c r="H50">
        <f t="shared" si="0"/>
        <v>0.23904157389256392</v>
      </c>
      <c r="I50">
        <f t="shared" si="1"/>
        <v>6.1858533079668175E-2</v>
      </c>
      <c r="J50">
        <f t="shared" si="2"/>
        <v>2.3348816004789188E-3</v>
      </c>
      <c r="K50">
        <f t="shared" si="3"/>
        <v>0.3007437737829064</v>
      </c>
      <c r="T50">
        <f t="shared" si="4"/>
        <v>8.1297414698336521</v>
      </c>
      <c r="U50">
        <f t="shared" si="5"/>
        <v>0.23700397712734525</v>
      </c>
    </row>
    <row r="51" spans="1:21" x14ac:dyDescent="0.25">
      <c r="A51">
        <v>429</v>
      </c>
      <c r="D51" s="1"/>
      <c r="E51" s="1">
        <v>0.27180789999999999</v>
      </c>
      <c r="F51" s="1">
        <v>1.0664430000000001E-2</v>
      </c>
      <c r="G51" s="1">
        <v>1.3239296</v>
      </c>
      <c r="H51">
        <f t="shared" si="0"/>
        <v>0.26058358248539992</v>
      </c>
      <c r="I51">
        <f t="shared" si="1"/>
        <v>7.0828676329833334E-2</v>
      </c>
      <c r="J51">
        <f t="shared" si="2"/>
        <v>2.7789753745647737E-3</v>
      </c>
      <c r="K51">
        <f t="shared" si="3"/>
        <v>0.34499431812646253</v>
      </c>
      <c r="T51">
        <f t="shared" si="4"/>
        <v>7.4227908544949157</v>
      </c>
      <c r="U51">
        <f t="shared" si="5"/>
        <v>0.25228975083085037</v>
      </c>
    </row>
    <row r="52" spans="1:21" x14ac:dyDescent="0.25">
      <c r="A52">
        <v>430</v>
      </c>
      <c r="D52" s="1"/>
      <c r="E52" s="1">
        <v>0.28389999999999999</v>
      </c>
      <c r="F52" s="1">
        <v>1.1599999999999999E-2</v>
      </c>
      <c r="G52" s="1">
        <v>1.3855999999999999</v>
      </c>
      <c r="H52">
        <f t="shared" si="0"/>
        <v>0.28385394585932361</v>
      </c>
      <c r="I52">
        <f t="shared" si="1"/>
        <v>8.0586135229461967E-2</v>
      </c>
      <c r="J52">
        <f t="shared" si="2"/>
        <v>3.2927057719681538E-3</v>
      </c>
      <c r="K52">
        <f t="shared" si="3"/>
        <v>0.39330802738267878</v>
      </c>
      <c r="T52">
        <f t="shared" si="4"/>
        <v>6.7773156470006084</v>
      </c>
      <c r="U52">
        <f t="shared" si="5"/>
        <v>0.2685613935503392</v>
      </c>
    </row>
    <row r="53" spans="1:21" x14ac:dyDescent="0.25">
      <c r="A53">
        <v>431</v>
      </c>
      <c r="D53" s="1"/>
      <c r="E53" s="1">
        <v>0.29494379999999998</v>
      </c>
      <c r="F53" s="1">
        <v>1.257317E-2</v>
      </c>
      <c r="G53" s="1">
        <v>1.4426352</v>
      </c>
      <c r="H53">
        <f t="shared" si="0"/>
        <v>0.30893505722379278</v>
      </c>
      <c r="I53">
        <f t="shared" si="1"/>
        <v>9.1118479730802879E-2</v>
      </c>
      <c r="J53">
        <f t="shared" si="2"/>
        <v>3.8842929934344746E-3</v>
      </c>
      <c r="K53">
        <f t="shared" si="3"/>
        <v>0.44568058806505773</v>
      </c>
      <c r="T53">
        <f t="shared" si="4"/>
        <v>6.1879700343793047</v>
      </c>
      <c r="U53">
        <f t="shared" si="5"/>
        <v>0.28588248974908653</v>
      </c>
    </row>
    <row r="54" spans="1:21" x14ac:dyDescent="0.25">
      <c r="A54">
        <v>432</v>
      </c>
      <c r="D54" s="1"/>
      <c r="E54" s="1">
        <v>0.30489650000000001</v>
      </c>
      <c r="F54" s="1">
        <v>1.358272E-2</v>
      </c>
      <c r="G54" s="1">
        <v>1.4948035</v>
      </c>
      <c r="H54">
        <f t="shared" si="0"/>
        <v>0.33589769994674529</v>
      </c>
      <c r="I54">
        <f t="shared" si="1"/>
        <v>0.10241403307181283</v>
      </c>
      <c r="J54">
        <f t="shared" si="2"/>
        <v>4.5624044070206558E-3</v>
      </c>
      <c r="K54">
        <f t="shared" si="3"/>
        <v>0.50210105752234468</v>
      </c>
      <c r="T54">
        <f t="shared" si="4"/>
        <v>5.6498730678601907</v>
      </c>
      <c r="U54">
        <f t="shared" si="5"/>
        <v>0.30432072482457279</v>
      </c>
    </row>
    <row r="55" spans="1:21" x14ac:dyDescent="0.25">
      <c r="A55">
        <v>433</v>
      </c>
      <c r="D55" s="1"/>
      <c r="E55" s="1">
        <v>0.31378729999999999</v>
      </c>
      <c r="F55" s="1">
        <v>1.4629680000000001E-2</v>
      </c>
      <c r="G55" s="1">
        <v>1.5421902999999999</v>
      </c>
      <c r="H55">
        <f t="shared" si="0"/>
        <v>0.36479599115759687</v>
      </c>
      <c r="I55">
        <f t="shared" si="1"/>
        <v>0.1144683491161662</v>
      </c>
      <c r="J55">
        <f t="shared" si="2"/>
        <v>5.3368486159184724E-3</v>
      </c>
      <c r="K55">
        <f t="shared" si="3"/>
        <v>0.56258483904213163</v>
      </c>
      <c r="T55">
        <f t="shared" si="4"/>
        <v>5.158568238951375</v>
      </c>
      <c r="U55">
        <f t="shared" si="5"/>
        <v>0.32394814960173418</v>
      </c>
    </row>
    <row r="56" spans="1:21" x14ac:dyDescent="0.25">
      <c r="A56">
        <v>434</v>
      </c>
      <c r="D56" s="1"/>
      <c r="E56" s="1">
        <v>0.32164540000000003</v>
      </c>
      <c r="F56" s="1">
        <v>1.5715090000000001E-2</v>
      </c>
      <c r="G56" s="1">
        <v>1.5848807</v>
      </c>
      <c r="H56">
        <f t="shared" si="0"/>
        <v>0.39566133350092708</v>
      </c>
      <c r="I56">
        <f t="shared" si="1"/>
        <v>0.12726264787843911</v>
      </c>
      <c r="J56">
        <f t="shared" si="2"/>
        <v>6.2178534654870844E-3</v>
      </c>
      <c r="K56">
        <f t="shared" si="3"/>
        <v>0.62707601120188272</v>
      </c>
      <c r="T56">
        <f t="shared" si="4"/>
        <v>4.709986570724209</v>
      </c>
      <c r="U56">
        <f t="shared" si="5"/>
        <v>0.34484146188493131</v>
      </c>
    </row>
    <row r="57" spans="1:21" x14ac:dyDescent="0.25">
      <c r="A57">
        <v>435</v>
      </c>
      <c r="D57" s="1"/>
      <c r="E57" s="1">
        <v>0.32850000000000001</v>
      </c>
      <c r="F57" s="1">
        <v>1.6840000000000001E-2</v>
      </c>
      <c r="G57" s="1">
        <v>1.62296</v>
      </c>
      <c r="H57">
        <f t="shared" si="0"/>
        <v>0.42849535000600425</v>
      </c>
      <c r="I57">
        <f t="shared" si="1"/>
        <v>0.14076072247697241</v>
      </c>
      <c r="J57">
        <f t="shared" si="2"/>
        <v>7.2158616941011122E-3</v>
      </c>
      <c r="K57">
        <f t="shared" si="3"/>
        <v>0.69543081324574463</v>
      </c>
      <c r="T57">
        <f t="shared" si="4"/>
        <v>4.3004129186264128</v>
      </c>
      <c r="U57">
        <f t="shared" si="5"/>
        <v>0.36708230616885096</v>
      </c>
    </row>
    <row r="58" spans="1:21" x14ac:dyDescent="0.25">
      <c r="A58">
        <v>436</v>
      </c>
      <c r="D58" s="1"/>
      <c r="E58" s="1">
        <v>0.33435130000000002</v>
      </c>
      <c r="F58" s="1">
        <v>1.800736E-2</v>
      </c>
      <c r="G58" s="1">
        <v>1.6564048</v>
      </c>
      <c r="H58">
        <f t="shared" si="0"/>
        <v>0.46326185324726116</v>
      </c>
      <c r="I58">
        <f t="shared" si="1"/>
        <v>0.15489220287363101</v>
      </c>
      <c r="J58">
        <f t="shared" si="2"/>
        <v>8.3421229656906008E-3</v>
      </c>
      <c r="K58">
        <f t="shared" si="3"/>
        <v>0.76734915737565901</v>
      </c>
      <c r="T58">
        <f t="shared" si="4"/>
        <v>3.9264552017279679</v>
      </c>
      <c r="U58">
        <f t="shared" si="5"/>
        <v>0.39075759267951954</v>
      </c>
    </row>
    <row r="59" spans="1:21" x14ac:dyDescent="0.25">
      <c r="A59">
        <v>437</v>
      </c>
      <c r="D59" s="1"/>
      <c r="E59" s="1">
        <v>0.33921010000000001</v>
      </c>
      <c r="F59" s="1">
        <v>1.9214479999999999E-2</v>
      </c>
      <c r="G59" s="1">
        <v>1.6852959000000001</v>
      </c>
      <c r="H59">
        <f t="shared" si="0"/>
        <v>0.49987801144896149</v>
      </c>
      <c r="I59">
        <f t="shared" si="1"/>
        <v>0.16956367025140337</v>
      </c>
      <c r="J59">
        <f t="shared" si="2"/>
        <v>9.6048960534258418E-3</v>
      </c>
      <c r="K59">
        <f t="shared" si="3"/>
        <v>0.84244236319508792</v>
      </c>
      <c r="T59">
        <f t="shared" si="4"/>
        <v>3.5850163095735805</v>
      </c>
      <c r="U59">
        <f t="shared" si="5"/>
        <v>0.41595983699213784</v>
      </c>
    </row>
    <row r="60" spans="1:21" x14ac:dyDescent="0.25">
      <c r="A60">
        <v>438</v>
      </c>
      <c r="D60" s="1"/>
      <c r="E60" s="1">
        <v>0.34312130000000002</v>
      </c>
      <c r="F60" s="1">
        <v>2.045392E-2</v>
      </c>
      <c r="G60" s="1">
        <v>1.7098745</v>
      </c>
      <c r="H60">
        <f t="shared" si="0"/>
        <v>0.53820502550218219</v>
      </c>
      <c r="I60">
        <f t="shared" si="1"/>
        <v>0.1846696080168419</v>
      </c>
      <c r="J60">
        <f t="shared" si="2"/>
        <v>1.1008402535219595E-2</v>
      </c>
      <c r="K60">
        <f t="shared" si="3"/>
        <v>0.92026304887803101</v>
      </c>
      <c r="T60">
        <f t="shared" si="4"/>
        <v>3.2732684519748183</v>
      </c>
      <c r="U60">
        <f t="shared" si="5"/>
        <v>0.44278752155285855</v>
      </c>
    </row>
    <row r="61" spans="1:21" x14ac:dyDescent="0.25">
      <c r="A61">
        <v>439</v>
      </c>
      <c r="D61" s="1"/>
      <c r="E61" s="1">
        <v>0.34612959999999998</v>
      </c>
      <c r="F61" s="1">
        <v>2.171824E-2</v>
      </c>
      <c r="G61" s="1">
        <v>1.7303820999999999</v>
      </c>
      <c r="H61">
        <f t="shared" si="0"/>
        <v>0.57803882193739664</v>
      </c>
      <c r="I61">
        <f t="shared" si="1"/>
        <v>0.20007634622166232</v>
      </c>
      <c r="J61">
        <f t="shared" si="2"/>
        <v>1.2553985864153645E-2</v>
      </c>
      <c r="K61">
        <f t="shared" si="3"/>
        <v>1.0002280305855584</v>
      </c>
      <c r="T61">
        <f t="shared" si="4"/>
        <v>2.9886297393073868</v>
      </c>
      <c r="U61">
        <f t="shared" si="5"/>
        <v>0.47134548051721875</v>
      </c>
    </row>
    <row r="62" spans="1:21" x14ac:dyDescent="0.25">
      <c r="A62">
        <v>440</v>
      </c>
      <c r="D62" s="1"/>
      <c r="E62" s="1">
        <v>0.34827999999999998</v>
      </c>
      <c r="F62" s="1">
        <v>2.3E-2</v>
      </c>
      <c r="G62" s="1">
        <v>1.7470600000000001</v>
      </c>
      <c r="H62">
        <f t="shared" si="0"/>
        <v>0.61910148951670241</v>
      </c>
      <c r="I62">
        <f t="shared" si="1"/>
        <v>0.21562066676887709</v>
      </c>
      <c r="J62">
        <f t="shared" si="2"/>
        <v>1.4239334258884155E-2</v>
      </c>
      <c r="K62">
        <f t="shared" si="3"/>
        <v>1.0816074482750502</v>
      </c>
      <c r="T62">
        <f t="shared" si="4"/>
        <v>2.7287427993520574</v>
      </c>
      <c r="U62">
        <f t="shared" si="5"/>
        <v>0.50174530940905548</v>
      </c>
    </row>
    <row r="63" spans="1:21" x14ac:dyDescent="0.25">
      <c r="A63">
        <v>441</v>
      </c>
      <c r="D63" s="1"/>
      <c r="E63" s="1">
        <v>0.34959990000000002</v>
      </c>
      <c r="F63" s="1">
        <v>2.4294610000000001E-2</v>
      </c>
      <c r="G63" s="1">
        <v>1.7600446000000001</v>
      </c>
      <c r="H63">
        <f t="shared" si="0"/>
        <v>0.66103442098348242</v>
      </c>
      <c r="I63">
        <f t="shared" si="1"/>
        <v>0.23109756747238336</v>
      </c>
      <c r="J63">
        <f t="shared" si="2"/>
        <v>1.6059573454369522E-2</v>
      </c>
      <c r="K63">
        <f t="shared" si="3"/>
        <v>1.1634500630661049</v>
      </c>
      <c r="T63">
        <f t="shared" si="4"/>
        <v>2.491455253584312</v>
      </c>
      <c r="U63">
        <f t="shared" si="5"/>
        <v>0.53410580120072282</v>
      </c>
    </row>
    <row r="64" spans="1:21" x14ac:dyDescent="0.25">
      <c r="A64">
        <v>442</v>
      </c>
      <c r="D64" s="1"/>
      <c r="E64" s="1">
        <v>0.3501474</v>
      </c>
      <c r="F64" s="1">
        <v>2.5610239999999999E-2</v>
      </c>
      <c r="G64" s="1">
        <v>1.7696232999999999</v>
      </c>
      <c r="H64">
        <f t="shared" si="0"/>
        <v>0.70339433090849079</v>
      </c>
      <c r="I64">
        <f t="shared" si="1"/>
        <v>0.24629169614234769</v>
      </c>
      <c r="J64">
        <f t="shared" si="2"/>
        <v>1.8014097629205868E-2</v>
      </c>
      <c r="K64">
        <f t="shared" si="3"/>
        <v>1.2447429970635755</v>
      </c>
      <c r="T64">
        <f t="shared" si="4"/>
        <v>2.2748018912177468</v>
      </c>
      <c r="U64">
        <f t="shared" si="5"/>
        <v>0.56855341051867447</v>
      </c>
    </row>
    <row r="65" spans="1:21" x14ac:dyDescent="0.25">
      <c r="A65">
        <v>443</v>
      </c>
      <c r="D65" s="1"/>
      <c r="E65" s="1">
        <v>0.35001300000000002</v>
      </c>
      <c r="F65" s="1">
        <v>2.6958570000000001E-2</v>
      </c>
      <c r="G65" s="1">
        <v>1.7762636999999999</v>
      </c>
      <c r="H65">
        <f t="shared" si="0"/>
        <v>0.74565345334390409</v>
      </c>
      <c r="I65">
        <f t="shared" si="1"/>
        <v>0.26098840216525993</v>
      </c>
      <c r="J65">
        <f t="shared" si="2"/>
        <v>2.0101750817713374E-2</v>
      </c>
      <c r="K65">
        <f t="shared" si="3"/>
        <v>1.3244771619544204</v>
      </c>
      <c r="T65">
        <f t="shared" si="4"/>
        <v>2.0769883933669946</v>
      </c>
      <c r="U65">
        <f t="shared" si="5"/>
        <v>0.60522274778838125</v>
      </c>
    </row>
    <row r="66" spans="1:21" x14ac:dyDescent="0.25">
      <c r="A66">
        <v>444</v>
      </c>
      <c r="D66" s="1"/>
      <c r="E66" s="1">
        <v>0.34928700000000001</v>
      </c>
      <c r="F66" s="1">
        <v>2.8351250000000001E-2</v>
      </c>
      <c r="G66" s="1">
        <v>1.7804333999999999</v>
      </c>
      <c r="H66">
        <f t="shared" si="0"/>
        <v>0.78720521427761114</v>
      </c>
      <c r="I66">
        <f t="shared" si="1"/>
        <v>0.27496054767938399</v>
      </c>
      <c r="J66">
        <f t="shared" si="2"/>
        <v>2.2318251831288122E-2</v>
      </c>
      <c r="K66">
        <f t="shared" si="3"/>
        <v>1.4015664561540158</v>
      </c>
      <c r="T66">
        <f t="shared" si="4"/>
        <v>1.8963764725340115</v>
      </c>
      <c r="U66">
        <f t="shared" si="5"/>
        <v>0.64425710524954694</v>
      </c>
    </row>
    <row r="67" spans="1:21" x14ac:dyDescent="0.25">
      <c r="A67">
        <v>445</v>
      </c>
      <c r="D67" s="1"/>
      <c r="E67" s="1">
        <v>0.34805999999999998</v>
      </c>
      <c r="F67" s="1">
        <v>2.98E-2</v>
      </c>
      <c r="G67" s="1">
        <v>1.7826</v>
      </c>
      <c r="H67">
        <f t="shared" ref="H67:H130" si="6">2/(T67+U67)</f>
        <v>0.82737645683981054</v>
      </c>
      <c r="I67">
        <f t="shared" ref="I67:I130" si="7">H67*E67</f>
        <v>0.28797664956766444</v>
      </c>
      <c r="J67">
        <f t="shared" ref="J67:J130" si="8">H67*F67</f>
        <v>2.4655818413826355E-2</v>
      </c>
      <c r="K67">
        <f t="shared" ref="K67:K130" si="9">H67*G67</f>
        <v>1.4748812719626463</v>
      </c>
      <c r="T67">
        <f t="shared" ref="T67:T130" si="10">EXP((B$2-A67)/C$2)</f>
        <v>1.7314703043432462</v>
      </c>
      <c r="U67">
        <f t="shared" ref="U67:U130" si="11">EXP((A67-B$2)/D$2)</f>
        <v>0.68580901689712415</v>
      </c>
    </row>
    <row r="68" spans="1:21" x14ac:dyDescent="0.25">
      <c r="A68">
        <v>446</v>
      </c>
      <c r="D68" s="1"/>
      <c r="E68" s="1">
        <v>0.3463733</v>
      </c>
      <c r="F68" s="1">
        <v>3.1310829999999998E-2</v>
      </c>
      <c r="G68" s="1">
        <v>1.7829682</v>
      </c>
      <c r="H68">
        <f t="shared" si="6"/>
        <v>0.86544682173792653</v>
      </c>
      <c r="I68">
        <f t="shared" si="7"/>
        <v>0.29976767161987733</v>
      </c>
      <c r="J68">
        <f t="shared" si="8"/>
        <v>2.709785830947652E-2</v>
      </c>
      <c r="K68">
        <f t="shared" si="9"/>
        <v>1.5430641619497918</v>
      </c>
      <c r="T68">
        <f t="shared" si="10"/>
        <v>1.5809041391535854</v>
      </c>
      <c r="U68">
        <f t="shared" si="11"/>
        <v>0.73004085453620315</v>
      </c>
    </row>
    <row r="69" spans="1:21" x14ac:dyDescent="0.25">
      <c r="A69">
        <v>447</v>
      </c>
      <c r="D69" s="1"/>
      <c r="E69" s="1">
        <v>0.34426240000000002</v>
      </c>
      <c r="F69" s="1">
        <v>3.2883679999999998E-2</v>
      </c>
      <c r="G69" s="1">
        <v>1.7816997999999999</v>
      </c>
      <c r="H69">
        <f t="shared" si="6"/>
        <v>0.90067514252737291</v>
      </c>
      <c r="I69">
        <f t="shared" si="7"/>
        <v>0.31006858618681549</v>
      </c>
      <c r="J69">
        <f t="shared" si="8"/>
        <v>2.9617513170824519E-2</v>
      </c>
      <c r="K69">
        <f t="shared" si="9"/>
        <v>1.6047327213059916</v>
      </c>
      <c r="T69">
        <f t="shared" si="10"/>
        <v>1.4434309909466898</v>
      </c>
      <c r="U69">
        <f t="shared" si="11"/>
        <v>0.7771254622799707</v>
      </c>
    </row>
    <row r="70" spans="1:21" x14ac:dyDescent="0.25">
      <c r="A70">
        <v>448</v>
      </c>
      <c r="D70" s="1"/>
      <c r="E70" s="1">
        <v>0.34180880000000002</v>
      </c>
      <c r="F70" s="1">
        <v>3.4521120000000002E-2</v>
      </c>
      <c r="G70" s="1">
        <v>1.7791982</v>
      </c>
      <c r="H70">
        <f t="shared" si="6"/>
        <v>0.93233176086749858</v>
      </c>
      <c r="I70">
        <f t="shared" si="7"/>
        <v>0.31867920038400666</v>
      </c>
      <c r="J70">
        <f t="shared" si="8"/>
        <v>3.2185136596718227E-2</v>
      </c>
      <c r="K70">
        <f t="shared" si="9"/>
        <v>1.658802990738284</v>
      </c>
      <c r="T70">
        <f t="shared" si="10"/>
        <v>1.3179123098133219</v>
      </c>
      <c r="U70">
        <f t="shared" si="11"/>
        <v>0.82724683197015392</v>
      </c>
    </row>
    <row r="71" spans="1:21" x14ac:dyDescent="0.25">
      <c r="A71">
        <v>449</v>
      </c>
      <c r="D71" s="1"/>
      <c r="E71" s="1">
        <v>0.33909410000000001</v>
      </c>
      <c r="F71" s="1">
        <v>3.6225710000000001E-2</v>
      </c>
      <c r="G71" s="1">
        <v>1.7758670999999999</v>
      </c>
      <c r="H71">
        <f t="shared" si="6"/>
        <v>0.95973463352830357</v>
      </c>
      <c r="I71">
        <f t="shared" si="7"/>
        <v>0.32544035179510994</v>
      </c>
      <c r="J71">
        <f t="shared" si="8"/>
        <v>3.4767068511152605E-2</v>
      </c>
      <c r="K71">
        <f t="shared" si="9"/>
        <v>1.7043611604134712</v>
      </c>
      <c r="T71">
        <f t="shared" si="10"/>
        <v>1.2033085525053924</v>
      </c>
      <c r="U71">
        <f t="shared" si="11"/>
        <v>0.88060082215928448</v>
      </c>
    </row>
    <row r="72" spans="1:21" x14ac:dyDescent="0.25">
      <c r="A72">
        <v>450</v>
      </c>
      <c r="D72" s="1"/>
      <c r="E72" s="1">
        <v>0.3362</v>
      </c>
      <c r="F72" s="1">
        <v>3.7999999999999999E-2</v>
      </c>
      <c r="G72" s="1">
        <v>1.7721100000000001</v>
      </c>
      <c r="H72">
        <f t="shared" si="6"/>
        <v>0.98228618933275735</v>
      </c>
      <c r="I72">
        <f t="shared" si="7"/>
        <v>0.33024461685367301</v>
      </c>
      <c r="J72">
        <f t="shared" si="8"/>
        <v>3.7326875194644782E-2</v>
      </c>
      <c r="K72">
        <f t="shared" si="9"/>
        <v>1.7407191789784726</v>
      </c>
      <c r="T72">
        <f t="shared" si="10"/>
        <v>1.0986705729592285</v>
      </c>
      <c r="U72">
        <f t="shared" si="11"/>
        <v>0.93739592346433465</v>
      </c>
    </row>
    <row r="73" spans="1:21" x14ac:dyDescent="0.25">
      <c r="A73">
        <v>451</v>
      </c>
      <c r="D73" s="1"/>
      <c r="E73" s="1">
        <v>0.33319769999999999</v>
      </c>
      <c r="F73" s="1">
        <v>3.9846670000000001E-2</v>
      </c>
      <c r="G73" s="1">
        <v>1.7682589</v>
      </c>
      <c r="H73">
        <f t="shared" si="6"/>
        <v>0.99950732546332577</v>
      </c>
      <c r="I73">
        <f t="shared" si="7"/>
        <v>0.33303354197753154</v>
      </c>
      <c r="J73">
        <f t="shared" si="8"/>
        <v>3.9827038560319737E-2</v>
      </c>
      <c r="K73">
        <f t="shared" si="9"/>
        <v>1.7673877238657223</v>
      </c>
      <c r="T73">
        <f t="shared" si="10"/>
        <v>1.0031317614865454</v>
      </c>
      <c r="U73">
        <f t="shared" si="11"/>
        <v>0.99785407328249132</v>
      </c>
    </row>
    <row r="74" spans="1:21" x14ac:dyDescent="0.25">
      <c r="A74">
        <v>452</v>
      </c>
      <c r="D74" s="1"/>
      <c r="E74" s="1">
        <v>0.33004109999999998</v>
      </c>
      <c r="F74" s="1">
        <v>4.1768E-2</v>
      </c>
      <c r="G74" s="1">
        <v>1.7640389999999999</v>
      </c>
      <c r="H74">
        <f t="shared" si="6"/>
        <v>1.0110648967780744</v>
      </c>
      <c r="I74">
        <f t="shared" si="7"/>
        <v>0.3336929707040221</v>
      </c>
      <c r="J74">
        <f t="shared" si="8"/>
        <v>4.2230158608626611E-2</v>
      </c>
      <c r="K74">
        <f t="shared" si="9"/>
        <v>1.7835579094474976</v>
      </c>
      <c r="T74">
        <f t="shared" si="10"/>
        <v>0.9159008675300544</v>
      </c>
      <c r="U74">
        <f t="shared" si="11"/>
        <v>1.0622115230527174</v>
      </c>
    </row>
    <row r="75" spans="1:21" x14ac:dyDescent="0.25">
      <c r="A75">
        <v>453</v>
      </c>
      <c r="D75" s="1"/>
      <c r="E75" s="1">
        <v>0.32663569999999997</v>
      </c>
      <c r="F75" s="1">
        <v>4.3765999999999999E-2</v>
      </c>
      <c r="G75" s="1">
        <v>1.7589437999999999</v>
      </c>
      <c r="H75">
        <f t="shared" si="6"/>
        <v>1.0167896330730466</v>
      </c>
      <c r="I75">
        <f t="shared" si="7"/>
        <v>0.33211979355155768</v>
      </c>
      <c r="J75">
        <f t="shared" si="8"/>
        <v>4.4500815081074958E-2</v>
      </c>
      <c r="K75">
        <f t="shared" si="9"/>
        <v>1.7884758209981102</v>
      </c>
      <c r="T75">
        <f t="shared" si="10"/>
        <v>0.83625544654191253</v>
      </c>
      <c r="U75">
        <f t="shared" si="11"/>
        <v>1.1307197614520887</v>
      </c>
    </row>
    <row r="76" spans="1:21" x14ac:dyDescent="0.25">
      <c r="A76">
        <v>454</v>
      </c>
      <c r="D76" s="1"/>
      <c r="E76" s="1">
        <v>0.32288679999999997</v>
      </c>
      <c r="F76" s="1">
        <v>4.5842670000000002E-2</v>
      </c>
      <c r="G76" s="1">
        <v>1.7524663</v>
      </c>
      <c r="H76">
        <f t="shared" si="6"/>
        <v>1.0166825539866824</v>
      </c>
      <c r="I76">
        <f t="shared" si="7"/>
        <v>0.32827337647258709</v>
      </c>
      <c r="J76">
        <f t="shared" si="8"/>
        <v>4.6607442817168665E-2</v>
      </c>
      <c r="K76">
        <f t="shared" si="9"/>
        <v>1.7817019136595915</v>
      </c>
      <c r="T76">
        <f t="shared" si="10"/>
        <v>0.76353587671218781</v>
      </c>
      <c r="U76">
        <f t="shared" si="11"/>
        <v>1.2036464971344654</v>
      </c>
    </row>
    <row r="77" spans="1:21" x14ac:dyDescent="0.25">
      <c r="A77">
        <v>455</v>
      </c>
      <c r="D77" s="1"/>
      <c r="E77" s="1">
        <v>0.31869999999999998</v>
      </c>
      <c r="F77" s="1">
        <v>4.8000000000000001E-2</v>
      </c>
      <c r="G77" s="1">
        <v>1.7441</v>
      </c>
      <c r="H77">
        <f t="shared" si="6"/>
        <v>1.0109094308777213</v>
      </c>
      <c r="I77">
        <f t="shared" si="7"/>
        <v>0.3221768356207298</v>
      </c>
      <c r="J77">
        <f t="shared" si="8"/>
        <v>4.8523652682130623E-2</v>
      </c>
      <c r="K77">
        <f t="shared" si="9"/>
        <v>1.7631271383938338</v>
      </c>
      <c r="T77">
        <f t="shared" si="10"/>
        <v>0.69713989599400528</v>
      </c>
      <c r="U77">
        <f t="shared" si="11"/>
        <v>1.2812767048517315</v>
      </c>
    </row>
    <row r="78" spans="1:21" x14ac:dyDescent="0.25">
      <c r="A78">
        <v>456</v>
      </c>
      <c r="D78" s="1"/>
      <c r="E78" s="1">
        <v>0.3140251</v>
      </c>
      <c r="F78" s="1">
        <v>5.0243679999999999E-2</v>
      </c>
      <c r="G78" s="1">
        <v>1.7335594999999999</v>
      </c>
      <c r="H78">
        <f t="shared" si="6"/>
        <v>0.99978436989305064</v>
      </c>
      <c r="I78">
        <f t="shared" si="7"/>
        <v>0.31395738673410223</v>
      </c>
      <c r="J78">
        <f t="shared" si="8"/>
        <v>5.0232845949908067E-2</v>
      </c>
      <c r="K78">
        <f t="shared" si="9"/>
        <v>1.7331856923796118</v>
      </c>
      <c r="T78">
        <f t="shared" si="10"/>
        <v>0.63651761418112118</v>
      </c>
      <c r="U78">
        <f t="shared" si="11"/>
        <v>1.36391373904552</v>
      </c>
    </row>
    <row r="79" spans="1:21" x14ac:dyDescent="0.25">
      <c r="A79">
        <v>457</v>
      </c>
      <c r="D79" s="1"/>
      <c r="E79" s="1">
        <v>0.30888399999999999</v>
      </c>
      <c r="F79" s="1">
        <v>5.2573040000000001E-2</v>
      </c>
      <c r="G79" s="1">
        <v>1.7208581000000001</v>
      </c>
      <c r="H79">
        <f t="shared" si="6"/>
        <v>0.98374485674986711</v>
      </c>
      <c r="I79">
        <f t="shared" si="7"/>
        <v>0.30386304633232597</v>
      </c>
      <c r="J79">
        <f t="shared" si="8"/>
        <v>5.1718457703705034E-2</v>
      </c>
      <c r="K79">
        <f t="shared" si="9"/>
        <v>1.6928853050713486</v>
      </c>
      <c r="T79">
        <f t="shared" si="10"/>
        <v>0.58116695872805213</v>
      </c>
      <c r="U79">
        <f t="shared" si="11"/>
        <v>1.4518805192609809</v>
      </c>
    </row>
    <row r="80" spans="1:21" x14ac:dyDescent="0.25">
      <c r="A80">
        <v>458</v>
      </c>
      <c r="D80" s="1"/>
      <c r="E80" s="1">
        <v>0.30329040000000002</v>
      </c>
      <c r="F80" s="1">
        <v>5.4980559999999998E-2</v>
      </c>
      <c r="G80" s="1">
        <v>1.7059369</v>
      </c>
      <c r="H80">
        <f t="shared" si="6"/>
        <v>0.9633213894513537</v>
      </c>
      <c r="I80">
        <f t="shared" si="7"/>
        <v>0.29216612953525684</v>
      </c>
      <c r="J80">
        <f t="shared" si="8"/>
        <v>5.296394945201352E-2</v>
      </c>
      <c r="K80">
        <f t="shared" si="9"/>
        <v>1.643365504824335</v>
      </c>
      <c r="T80">
        <f t="shared" si="10"/>
        <v>0.53062951659512947</v>
      </c>
      <c r="U80">
        <f t="shared" si="11"/>
        <v>1.5455207920148268</v>
      </c>
    </row>
    <row r="81" spans="1:21" x14ac:dyDescent="0.25">
      <c r="A81">
        <v>459</v>
      </c>
      <c r="D81" s="1"/>
      <c r="E81" s="1">
        <v>0.29725790000000002</v>
      </c>
      <c r="F81" s="1">
        <v>5.7458719999999998E-2</v>
      </c>
      <c r="G81" s="1">
        <v>1.6887372</v>
      </c>
      <c r="H81">
        <f t="shared" si="6"/>
        <v>0.93910504274285256</v>
      </c>
      <c r="I81">
        <f t="shared" si="7"/>
        <v>0.27915639288515059</v>
      </c>
      <c r="J81">
        <f t="shared" si="8"/>
        <v>5.3959773701549592E-2</v>
      </c>
      <c r="K81">
        <f t="shared" si="9"/>
        <v>1.5859016203874452</v>
      </c>
      <c r="T81">
        <f t="shared" si="10"/>
        <v>0.48448673768072198</v>
      </c>
      <c r="U81">
        <f t="shared" si="11"/>
        <v>1.6452004740486303</v>
      </c>
    </row>
    <row r="82" spans="1:21" x14ac:dyDescent="0.25">
      <c r="A82">
        <v>460</v>
      </c>
      <c r="D82" s="1"/>
      <c r="E82" s="1">
        <v>0.2908</v>
      </c>
      <c r="F82" s="1">
        <v>0.06</v>
      </c>
      <c r="G82" s="1">
        <v>1.6692</v>
      </c>
      <c r="H82">
        <f t="shared" si="6"/>
        <v>0.9117160085958772</v>
      </c>
      <c r="I82">
        <f t="shared" si="7"/>
        <v>0.26512701529968108</v>
      </c>
      <c r="J82">
        <f t="shared" si="8"/>
        <v>5.470296051575263E-2</v>
      </c>
      <c r="K82">
        <f t="shared" si="9"/>
        <v>1.5218363615482382</v>
      </c>
      <c r="T82">
        <f t="shared" si="10"/>
        <v>0.44235646839752757</v>
      </c>
      <c r="U82">
        <f t="shared" si="11"/>
        <v>1.7513090822163921</v>
      </c>
    </row>
    <row r="83" spans="1:21" x14ac:dyDescent="0.25">
      <c r="A83">
        <v>461</v>
      </c>
      <c r="D83" s="1"/>
      <c r="E83" s="1">
        <v>0.2839701</v>
      </c>
      <c r="F83" s="1">
        <v>6.2601970000000007E-2</v>
      </c>
      <c r="G83" s="1">
        <v>1.6475287000000001</v>
      </c>
      <c r="H83">
        <f t="shared" si="6"/>
        <v>0.88177549145550282</v>
      </c>
      <c r="I83">
        <f t="shared" si="7"/>
        <v>0.25039787448616829</v>
      </c>
      <c r="J83">
        <f t="shared" si="8"/>
        <v>5.5200882862832652E-2</v>
      </c>
      <c r="K83">
        <f t="shared" si="9"/>
        <v>1.4527504291295457</v>
      </c>
      <c r="T83">
        <f t="shared" si="10"/>
        <v>0.40388978668408038</v>
      </c>
      <c r="U83">
        <f t="shared" si="11"/>
        <v>1.8642612555939262</v>
      </c>
    </row>
    <row r="84" spans="1:21" x14ac:dyDescent="0.25">
      <c r="A84">
        <v>462</v>
      </c>
      <c r="D84" s="1"/>
      <c r="E84" s="1">
        <v>0.27672140000000001</v>
      </c>
      <c r="F84" s="1">
        <v>6.5277520000000006E-2</v>
      </c>
      <c r="G84" s="1">
        <v>1.6234127</v>
      </c>
      <c r="H84">
        <f t="shared" si="6"/>
        <v>0.84988249745664779</v>
      </c>
      <c r="I84">
        <f t="shared" si="7"/>
        <v>0.23518067453170002</v>
      </c>
      <c r="J84">
        <f t="shared" si="8"/>
        <v>5.5478221725376281E-2</v>
      </c>
      <c r="K84">
        <f t="shared" si="9"/>
        <v>1.3797100398788398</v>
      </c>
      <c r="T84">
        <f t="shared" si="10"/>
        <v>0.36876811223910139</v>
      </c>
      <c r="U84">
        <f t="shared" si="11"/>
        <v>1.9844983757579873</v>
      </c>
    </row>
    <row r="85" spans="1:21" x14ac:dyDescent="0.25">
      <c r="A85">
        <v>463</v>
      </c>
      <c r="D85" s="1"/>
      <c r="E85" s="1">
        <v>0.26891779999999998</v>
      </c>
      <c r="F85" s="1">
        <v>6.8042080000000005E-2</v>
      </c>
      <c r="G85" s="1">
        <v>1.5960223</v>
      </c>
      <c r="H85">
        <f t="shared" si="6"/>
        <v>0.81659622080923311</v>
      </c>
      <c r="I85">
        <f t="shared" si="7"/>
        <v>0.21959725918833317</v>
      </c>
      <c r="J85">
        <f t="shared" si="8"/>
        <v>5.5562905383999509E-2</v>
      </c>
      <c r="K85">
        <f t="shared" si="9"/>
        <v>1.3033057785072601</v>
      </c>
      <c r="T85">
        <f t="shared" si="10"/>
        <v>0.33670056804570997</v>
      </c>
      <c r="U85">
        <f t="shared" si="11"/>
        <v>2.1124902915666866</v>
      </c>
    </row>
    <row r="86" spans="1:21" x14ac:dyDescent="0.25">
      <c r="A86">
        <v>464</v>
      </c>
      <c r="D86" s="1"/>
      <c r="E86" s="1">
        <v>0.26042270000000001</v>
      </c>
      <c r="F86" s="1">
        <v>7.0911089999999996E-2</v>
      </c>
      <c r="G86" s="1">
        <v>1.5645279999999999</v>
      </c>
      <c r="H86">
        <f t="shared" si="6"/>
        <v>0.78242402525876042</v>
      </c>
      <c r="I86">
        <f t="shared" si="7"/>
        <v>0.2037609772027546</v>
      </c>
      <c r="J86">
        <f t="shared" si="8"/>
        <v>5.5482540473286233E-2</v>
      </c>
      <c r="K86">
        <f t="shared" si="9"/>
        <v>1.224124295390038</v>
      </c>
      <c r="T86">
        <f t="shared" si="10"/>
        <v>0.30742157133369169</v>
      </c>
      <c r="U86">
        <f t="shared" si="11"/>
        <v>2.2487371551810869</v>
      </c>
    </row>
    <row r="87" spans="1:21" x14ac:dyDescent="0.25">
      <c r="A87">
        <v>465</v>
      </c>
      <c r="D87" s="1"/>
      <c r="E87" s="1">
        <v>0.25109999999999999</v>
      </c>
      <c r="F87" s="1">
        <v>7.3899999999999993E-2</v>
      </c>
      <c r="G87" s="1">
        <v>1.5281</v>
      </c>
      <c r="H87">
        <f t="shared" si="6"/>
        <v>0.74781450914386949</v>
      </c>
      <c r="I87">
        <f t="shared" si="7"/>
        <v>0.18777622324602561</v>
      </c>
      <c r="J87">
        <f t="shared" si="8"/>
        <v>5.5263492225731951E-2</v>
      </c>
      <c r="K87">
        <f t="shared" si="9"/>
        <v>1.142735351422747</v>
      </c>
      <c r="T87">
        <f t="shared" si="10"/>
        <v>0.28068863402822014</v>
      </c>
      <c r="U87">
        <f t="shared" si="11"/>
        <v>2.3937713765025821</v>
      </c>
    </row>
    <row r="88" spans="1:21" x14ac:dyDescent="0.25">
      <c r="A88">
        <v>466</v>
      </c>
      <c r="D88" s="1"/>
      <c r="E88" s="1">
        <v>0.24084749999999999</v>
      </c>
      <c r="F88" s="1">
        <v>7.7016000000000001E-2</v>
      </c>
      <c r="G88" s="1">
        <v>1.4861114</v>
      </c>
      <c r="H88">
        <f t="shared" si="6"/>
        <v>0.71315483966248094</v>
      </c>
      <c r="I88">
        <f t="shared" si="7"/>
        <v>0.17176156024560937</v>
      </c>
      <c r="J88">
        <f t="shared" si="8"/>
        <v>5.4924333131445631E-2</v>
      </c>
      <c r="K88">
        <f t="shared" si="9"/>
        <v>1.0598275371875852</v>
      </c>
      <c r="T88">
        <f t="shared" si="10"/>
        <v>0.25628035446839054</v>
      </c>
      <c r="U88">
        <f t="shared" si="11"/>
        <v>2.5481597036633779</v>
      </c>
    </row>
    <row r="89" spans="1:21" x14ac:dyDescent="0.25">
      <c r="A89">
        <v>467</v>
      </c>
      <c r="D89" s="1"/>
      <c r="E89" s="1">
        <v>0.22985120000000001</v>
      </c>
      <c r="F89" s="1">
        <v>8.0266400000000002E-2</v>
      </c>
      <c r="G89" s="1">
        <v>1.4395214999999999</v>
      </c>
      <c r="H89">
        <f t="shared" si="6"/>
        <v>0.67877141877872915</v>
      </c>
      <c r="I89">
        <f t="shared" si="7"/>
        <v>0.15601642513199343</v>
      </c>
      <c r="J89">
        <f t="shared" si="8"/>
        <v>5.4482538208260989E-2</v>
      </c>
      <c r="K89">
        <f t="shared" si="9"/>
        <v>0.97710605091748426</v>
      </c>
      <c r="T89">
        <f t="shared" si="10"/>
        <v>0.23399458376301949</v>
      </c>
      <c r="U89">
        <f t="shared" si="11"/>
        <v>2.7125054376999862</v>
      </c>
    </row>
    <row r="90" spans="1:21" x14ac:dyDescent="0.25">
      <c r="A90">
        <v>468</v>
      </c>
      <c r="D90" s="1"/>
      <c r="E90" s="1">
        <v>0.2184072</v>
      </c>
      <c r="F90" s="1">
        <v>8.36668E-2</v>
      </c>
      <c r="G90" s="1">
        <v>1.3898798999999999</v>
      </c>
      <c r="H90">
        <f t="shared" si="6"/>
        <v>0.64493295458499511</v>
      </c>
      <c r="I90">
        <f t="shared" si="7"/>
        <v>0.14085800079863595</v>
      </c>
      <c r="J90">
        <f t="shared" si="8"/>
        <v>5.3959476524671868E-2</v>
      </c>
      <c r="K90">
        <f t="shared" si="9"/>
        <v>0.89637935042529748</v>
      </c>
      <c r="T90">
        <f t="shared" si="10"/>
        <v>0.21364675159750496</v>
      </c>
      <c r="U90">
        <f t="shared" si="11"/>
        <v>2.8874507900639701</v>
      </c>
    </row>
    <row r="91" spans="1:21" x14ac:dyDescent="0.25">
      <c r="A91">
        <v>469</v>
      </c>
      <c r="D91" s="1"/>
      <c r="E91" s="1">
        <v>0.20681150000000001</v>
      </c>
      <c r="F91" s="1">
        <v>8.7232799999999999E-2</v>
      </c>
      <c r="G91" s="1">
        <v>1.3387362</v>
      </c>
      <c r="H91">
        <f t="shared" si="6"/>
        <v>0.61185510945415988</v>
      </c>
      <c r="I91">
        <f t="shared" si="7"/>
        <v>0.126538672968879</v>
      </c>
      <c r="J91">
        <f t="shared" si="8"/>
        <v>5.3373834391992836E-2</v>
      </c>
      <c r="K91">
        <f t="shared" si="9"/>
        <v>0.81911258418124611</v>
      </c>
      <c r="T91">
        <f t="shared" si="10"/>
        <v>0.19506833762611092</v>
      </c>
      <c r="U91">
        <f t="shared" si="11"/>
        <v>3.073679392182362</v>
      </c>
    </row>
    <row r="92" spans="1:21" x14ac:dyDescent="0.25">
      <c r="A92">
        <v>470</v>
      </c>
      <c r="D92" s="1"/>
      <c r="E92" s="1">
        <v>0.19536000000000001</v>
      </c>
      <c r="F92" s="1">
        <v>9.0980000000000005E-2</v>
      </c>
      <c r="G92" s="1">
        <v>1.2876399999999999</v>
      </c>
      <c r="H92">
        <f t="shared" si="6"/>
        <v>0.57970603780870822</v>
      </c>
      <c r="I92">
        <f t="shared" si="7"/>
        <v>0.11325137154630924</v>
      </c>
      <c r="J92">
        <f t="shared" si="8"/>
        <v>5.2741655319836274E-2</v>
      </c>
      <c r="K92">
        <f t="shared" si="9"/>
        <v>0.74645268252400498</v>
      </c>
      <c r="T92">
        <f t="shared" si="10"/>
        <v>0.17810547578977928</v>
      </c>
      <c r="U92">
        <f t="shared" si="11"/>
        <v>3.2719189668743169</v>
      </c>
    </row>
    <row r="93" spans="1:21" x14ac:dyDescent="0.25">
      <c r="A93">
        <v>471</v>
      </c>
      <c r="D93" s="1"/>
      <c r="E93" s="1">
        <v>0.18421360000000001</v>
      </c>
      <c r="F93" s="1">
        <v>9.4917550000000003E-2</v>
      </c>
      <c r="G93" s="1">
        <v>1.2374223</v>
      </c>
      <c r="H93">
        <f t="shared" si="6"/>
        <v>0.54861228012574481</v>
      </c>
      <c r="I93">
        <f t="shared" si="7"/>
        <v>0.1010618431261719</v>
      </c>
      <c r="J93">
        <f t="shared" si="8"/>
        <v>5.2072933529449389E-2</v>
      </c>
      <c r="K93">
        <f t="shared" si="9"/>
        <v>0.67886506948144343</v>
      </c>
      <c r="T93">
        <f t="shared" si="10"/>
        <v>0.16261768000045518</v>
      </c>
      <c r="U93">
        <f t="shared" si="11"/>
        <v>3.4829441720630636</v>
      </c>
    </row>
    <row r="94" spans="1:21" x14ac:dyDescent="0.25">
      <c r="A94">
        <v>472</v>
      </c>
      <c r="D94" s="1"/>
      <c r="E94" s="1">
        <v>0.17332729999999999</v>
      </c>
      <c r="F94" s="1">
        <v>9.9045839999999996E-2</v>
      </c>
      <c r="G94" s="1">
        <v>1.1878242999999999</v>
      </c>
      <c r="H94">
        <f t="shared" si="6"/>
        <v>0.51866462519594114</v>
      </c>
      <c r="I94">
        <f t="shared" si="7"/>
        <v>8.9898739090724447E-2</v>
      </c>
      <c r="J94">
        <f t="shared" si="8"/>
        <v>5.1371573480817154E-2</v>
      </c>
      <c r="K94">
        <f t="shared" si="9"/>
        <v>0.61608244535813117</v>
      </c>
      <c r="T94">
        <f t="shared" si="10"/>
        <v>0.14847668063806926</v>
      </c>
      <c r="U94">
        <f t="shared" si="11"/>
        <v>3.7075796278954849</v>
      </c>
    </row>
    <row r="95" spans="1:21" x14ac:dyDescent="0.25">
      <c r="A95">
        <v>473</v>
      </c>
      <c r="D95" s="1"/>
      <c r="E95" s="1">
        <v>0.1626881</v>
      </c>
      <c r="F95" s="1">
        <v>0.1033674</v>
      </c>
      <c r="G95" s="1">
        <v>1.1387611</v>
      </c>
      <c r="H95">
        <f t="shared" si="6"/>
        <v>0.48992367830585187</v>
      </c>
      <c r="I95">
        <f t="shared" si="7"/>
        <v>7.9704752368590259E-2</v>
      </c>
      <c r="J95">
        <f t="shared" si="8"/>
        <v>5.0642136824912309E-2</v>
      </c>
      <c r="K95">
        <f t="shared" si="9"/>
        <v>0.55790602682361801</v>
      </c>
      <c r="T95">
        <f t="shared" si="10"/>
        <v>0.13556536222406759</v>
      </c>
      <c r="U95">
        <f t="shared" si="11"/>
        <v>3.9467031390983576</v>
      </c>
    </row>
    <row r="96" spans="1:21" x14ac:dyDescent="0.25">
      <c r="A96">
        <v>474</v>
      </c>
      <c r="D96" s="1"/>
      <c r="E96" s="1">
        <v>0.15228330000000001</v>
      </c>
      <c r="F96" s="1">
        <v>0.1078846</v>
      </c>
      <c r="G96" s="1">
        <v>1.0901479999999999</v>
      </c>
      <c r="H96">
        <f t="shared" si="6"/>
        <v>0.46242497446824654</v>
      </c>
      <c r="I96">
        <f t="shared" si="7"/>
        <v>7.0419601114440331E-2</v>
      </c>
      <c r="J96">
        <f t="shared" si="8"/>
        <v>4.9888533400516986E-2</v>
      </c>
      <c r="K96">
        <f t="shared" si="9"/>
        <v>0.50411166106660998</v>
      </c>
      <c r="T96">
        <f t="shared" si="10"/>
        <v>0.12377679347332173</v>
      </c>
      <c r="U96">
        <f t="shared" si="11"/>
        <v>4.201249125163204</v>
      </c>
    </row>
    <row r="97" spans="1:21" x14ac:dyDescent="0.25">
      <c r="A97">
        <v>475</v>
      </c>
      <c r="D97" s="1"/>
      <c r="E97" s="1">
        <v>0.1421</v>
      </c>
      <c r="F97" s="1">
        <v>0.11260000000000001</v>
      </c>
      <c r="G97" s="1">
        <v>1.0419</v>
      </c>
      <c r="H97">
        <f t="shared" si="6"/>
        <v>0.43618355313445667</v>
      </c>
      <c r="I97">
        <f t="shared" si="7"/>
        <v>6.1981682900406294E-2</v>
      </c>
      <c r="J97">
        <f t="shared" si="8"/>
        <v>4.9114268082939824E-2</v>
      </c>
      <c r="K97">
        <f t="shared" si="9"/>
        <v>0.45445964401079042</v>
      </c>
      <c r="T97">
        <f t="shared" si="10"/>
        <v>0.11301334169132908</v>
      </c>
      <c r="U97">
        <f t="shared" si="11"/>
        <v>4.4722122717638531</v>
      </c>
    </row>
    <row r="98" spans="1:21" x14ac:dyDescent="0.25">
      <c r="A98">
        <v>476</v>
      </c>
      <c r="D98" s="1"/>
      <c r="E98" s="1">
        <v>0.13217860000000001</v>
      </c>
      <c r="F98" s="1">
        <v>0.117532</v>
      </c>
      <c r="G98" s="1">
        <v>0.99419760000000001</v>
      </c>
      <c r="H98">
        <f t="shared" si="6"/>
        <v>0.41119796656442209</v>
      </c>
      <c r="I98">
        <f t="shared" si="7"/>
        <v>5.4351571543332124E-2</v>
      </c>
      <c r="J98">
        <f t="shared" si="8"/>
        <v>4.8328919406249657E-2</v>
      </c>
      <c r="K98">
        <f t="shared" si="9"/>
        <v>0.4088120314832287</v>
      </c>
      <c r="T98">
        <f t="shared" si="10"/>
        <v>0.10318586418215718</v>
      </c>
      <c r="U98">
        <f t="shared" si="11"/>
        <v>4.7606514176752706</v>
      </c>
    </row>
    <row r="99" spans="1:21" x14ac:dyDescent="0.25">
      <c r="A99">
        <v>477</v>
      </c>
      <c r="D99" s="1"/>
      <c r="E99" s="1">
        <v>0.1225696</v>
      </c>
      <c r="F99" s="1">
        <v>0.1226744</v>
      </c>
      <c r="G99" s="1">
        <v>0.9473473</v>
      </c>
      <c r="H99">
        <f t="shared" si="6"/>
        <v>0.387453731890677</v>
      </c>
      <c r="I99">
        <f t="shared" si="7"/>
        <v>4.7490048936347527E-2</v>
      </c>
      <c r="J99">
        <f t="shared" si="8"/>
        <v>4.7530654087449671E-2</v>
      </c>
      <c r="K99">
        <f t="shared" si="9"/>
        <v>0.36705324678155676</v>
      </c>
      <c r="T99">
        <f t="shared" si="10"/>
        <v>9.4212969970389804E-2</v>
      </c>
      <c r="U99">
        <f t="shared" si="11"/>
        <v>5.0676936923825622</v>
      </c>
    </row>
    <row r="100" spans="1:21" x14ac:dyDescent="0.25">
      <c r="A100">
        <v>478</v>
      </c>
      <c r="D100" s="1"/>
      <c r="E100" s="1">
        <v>0.11327520000000001</v>
      </c>
      <c r="F100" s="1">
        <v>0.12799279999999999</v>
      </c>
      <c r="G100" s="1">
        <v>0.90145310000000001</v>
      </c>
      <c r="H100">
        <f t="shared" si="6"/>
        <v>0.36492626077570367</v>
      </c>
      <c r="I100">
        <f t="shared" si="7"/>
        <v>4.1337095174619989E-2</v>
      </c>
      <c r="J100">
        <f t="shared" si="8"/>
        <v>4.6707933910212482E-2</v>
      </c>
      <c r="K100">
        <f t="shared" si="9"/>
        <v>0.32896390904766648</v>
      </c>
      <c r="T100">
        <f t="shared" si="10"/>
        <v>8.6020345722669395E-2</v>
      </c>
      <c r="U100">
        <f t="shared" si="11"/>
        <v>5.3945389205485768</v>
      </c>
    </row>
    <row r="101" spans="1:21" x14ac:dyDescent="0.25">
      <c r="A101">
        <v>479</v>
      </c>
      <c r="D101" s="1"/>
      <c r="E101" s="1">
        <v>0.1042979</v>
      </c>
      <c r="F101" s="1">
        <v>0.13345280000000001</v>
      </c>
      <c r="G101" s="1">
        <v>0.85661929999999997</v>
      </c>
      <c r="H101">
        <f t="shared" si="6"/>
        <v>0.34358331399527298</v>
      </c>
      <c r="I101">
        <f t="shared" si="7"/>
        <v>3.5835018124747584E-2</v>
      </c>
      <c r="J101">
        <f t="shared" si="8"/>
        <v>4.5852155285948368E-2</v>
      </c>
      <c r="K101">
        <f t="shared" si="9"/>
        <v>0.29432009792631092</v>
      </c>
      <c r="T101">
        <f t="shared" si="10"/>
        <v>7.8540140286132154E-2</v>
      </c>
      <c r="U101">
        <f t="shared" si="11"/>
        <v>5.7424643105514193</v>
      </c>
    </row>
    <row r="102" spans="1:21" x14ac:dyDescent="0.25">
      <c r="A102">
        <v>480</v>
      </c>
      <c r="D102" s="1"/>
      <c r="E102" s="1">
        <v>9.5640000000000003E-2</v>
      </c>
      <c r="F102" s="1">
        <v>0.13902</v>
      </c>
      <c r="G102" s="1">
        <v>0.81295010000000001</v>
      </c>
      <c r="H102">
        <f t="shared" si="6"/>
        <v>0.32338703429894411</v>
      </c>
      <c r="I102">
        <f t="shared" si="7"/>
        <v>3.0928735960351016E-2</v>
      </c>
      <c r="J102">
        <f t="shared" si="8"/>
        <v>4.4957265508239211E-2</v>
      </c>
      <c r="K102">
        <f t="shared" si="9"/>
        <v>0.26289752187203003</v>
      </c>
      <c r="T102">
        <f t="shared" si="10"/>
        <v>7.1710402746494484E-2</v>
      </c>
      <c r="U102">
        <f t="shared" si="11"/>
        <v>6.1128294454131824</v>
      </c>
    </row>
    <row r="103" spans="1:21" x14ac:dyDescent="0.25">
      <c r="A103">
        <v>481</v>
      </c>
      <c r="D103" s="1"/>
      <c r="E103" s="1">
        <v>8.7299550000000004E-2</v>
      </c>
      <c r="F103" s="1">
        <v>0.14467640000000001</v>
      </c>
      <c r="G103" s="1">
        <v>0.77051729999999996</v>
      </c>
      <c r="H103">
        <f t="shared" si="6"/>
        <v>0.30429561190485493</v>
      </c>
      <c r="I103">
        <f t="shared" si="7"/>
        <v>2.6564869986268478E-2</v>
      </c>
      <c r="J103">
        <f t="shared" si="8"/>
        <v>4.4024393666191555E-2</v>
      </c>
      <c r="K103">
        <f t="shared" si="9"/>
        <v>0.23446503328677668</v>
      </c>
      <c r="T103">
        <f t="shared" si="10"/>
        <v>6.5474569351799766E-2</v>
      </c>
      <c r="U103">
        <f t="shared" si="11"/>
        <v>6.50708159562289</v>
      </c>
    </row>
    <row r="104" spans="1:21" x14ac:dyDescent="0.25">
      <c r="A104">
        <v>482</v>
      </c>
      <c r="D104" s="1"/>
      <c r="E104" s="1">
        <v>7.9308039999999996E-2</v>
      </c>
      <c r="F104" s="1">
        <v>0.1504693</v>
      </c>
      <c r="G104" s="1">
        <v>0.7294448</v>
      </c>
      <c r="H104">
        <f t="shared" si="6"/>
        <v>0.28626463480465775</v>
      </c>
      <c r="I104">
        <f t="shared" si="7"/>
        <v>2.2703087107673187E-2</v>
      </c>
      <c r="J104">
        <f t="shared" si="8"/>
        <v>4.307403921381249E-2</v>
      </c>
      <c r="K104">
        <f t="shared" si="9"/>
        <v>0.20881424928215661</v>
      </c>
      <c r="T104">
        <f t="shared" si="10"/>
        <v>5.9780995052537249E-2</v>
      </c>
      <c r="U104">
        <f t="shared" si="11"/>
        <v>6.9267613746144905</v>
      </c>
    </row>
    <row r="105" spans="1:21" x14ac:dyDescent="0.25">
      <c r="A105">
        <v>483</v>
      </c>
      <c r="D105" s="1"/>
      <c r="E105" s="1">
        <v>7.1717760000000005E-2</v>
      </c>
      <c r="F105" s="1">
        <v>0.15646189999999999</v>
      </c>
      <c r="G105" s="1">
        <v>0.68991360000000002</v>
      </c>
      <c r="H105">
        <f t="shared" si="6"/>
        <v>0.26924817201674356</v>
      </c>
      <c r="I105">
        <f t="shared" si="7"/>
        <v>1.9309875781135532E-2</v>
      </c>
      <c r="J105">
        <f t="shared" si="8"/>
        <v>4.2127080565266525E-2</v>
      </c>
      <c r="K105">
        <f t="shared" si="9"/>
        <v>0.18575797564949081</v>
      </c>
      <c r="T105">
        <f t="shared" si="10"/>
        <v>5.4582525778357718E-2</v>
      </c>
      <c r="U105">
        <f t="shared" si="11"/>
        <v>7.3735087589997148</v>
      </c>
    </row>
    <row r="106" spans="1:21" x14ac:dyDescent="0.25">
      <c r="A106">
        <v>484</v>
      </c>
      <c r="D106" s="1"/>
      <c r="E106" s="1">
        <v>6.4580990000000005E-2</v>
      </c>
      <c r="F106" s="1">
        <v>0.16271769999999999</v>
      </c>
      <c r="G106" s="1">
        <v>0.65210489999999999</v>
      </c>
      <c r="H106">
        <f t="shared" si="6"/>
        <v>0.25319963296390496</v>
      </c>
      <c r="I106">
        <f t="shared" si="7"/>
        <v>1.6351882964445619E-2</v>
      </c>
      <c r="J106">
        <f t="shared" si="8"/>
        <v>4.1200061916730799E-2</v>
      </c>
      <c r="K106">
        <f t="shared" si="9"/>
        <v>0.16511272133396396</v>
      </c>
      <c r="T106">
        <f t="shared" si="10"/>
        <v>4.9836107908990693E-2</v>
      </c>
      <c r="U106">
        <f t="shared" si="11"/>
        <v>7.8490694970810102</v>
      </c>
    </row>
    <row r="107" spans="1:21" x14ac:dyDescent="0.25">
      <c r="A107">
        <v>485</v>
      </c>
      <c r="D107" s="1"/>
      <c r="E107" s="1">
        <v>5.7950010000000003E-2</v>
      </c>
      <c r="F107" s="1">
        <v>0.16930000000000001</v>
      </c>
      <c r="G107" s="1">
        <v>0.61619999999999997</v>
      </c>
      <c r="H107">
        <f t="shared" si="6"/>
        <v>0.23807244089071236</v>
      </c>
      <c r="I107">
        <f t="shared" si="7"/>
        <v>1.3796300330341191E-2</v>
      </c>
      <c r="J107">
        <f t="shared" si="8"/>
        <v>4.0305664242797606E-2</v>
      </c>
      <c r="K107">
        <f t="shared" si="9"/>
        <v>0.14670023807685695</v>
      </c>
      <c r="T107">
        <f t="shared" si="10"/>
        <v>4.550243170500809E-2</v>
      </c>
      <c r="U107">
        <f t="shared" si="11"/>
        <v>8.3553019306869576</v>
      </c>
    </row>
    <row r="108" spans="1:21" x14ac:dyDescent="0.25">
      <c r="A108">
        <v>486</v>
      </c>
      <c r="D108" s="1"/>
      <c r="E108" s="1">
        <v>5.1862110000000003E-2</v>
      </c>
      <c r="F108" s="1">
        <v>0.17624310000000001</v>
      </c>
      <c r="G108" s="1">
        <v>0.58232859999999997</v>
      </c>
      <c r="H108">
        <f t="shared" si="6"/>
        <v>0.22382055307435889</v>
      </c>
      <c r="I108">
        <f t="shared" si="7"/>
        <v>1.160780614380324E-2</v>
      </c>
      <c r="J108">
        <f t="shared" si="8"/>
        <v>3.9446828117539544E-2</v>
      </c>
      <c r="K108">
        <f t="shared" si="9"/>
        <v>0.13033710932301709</v>
      </c>
      <c r="T108">
        <f t="shared" si="10"/>
        <v>4.1545605745335515E-2</v>
      </c>
      <c r="U108">
        <f t="shared" si="11"/>
        <v>8.8941842569878204</v>
      </c>
    </row>
    <row r="109" spans="1:21" x14ac:dyDescent="0.25">
      <c r="A109">
        <v>487</v>
      </c>
      <c r="D109" s="1"/>
      <c r="E109" s="1">
        <v>4.628152E-2</v>
      </c>
      <c r="F109" s="1">
        <v>0.1835581</v>
      </c>
      <c r="G109" s="1">
        <v>0.55041620000000002</v>
      </c>
      <c r="H109">
        <f t="shared" si="6"/>
        <v>0.2103988557564041</v>
      </c>
      <c r="I109">
        <f t="shared" si="7"/>
        <v>9.7375788506671307E-3</v>
      </c>
      <c r="J109">
        <f t="shared" si="8"/>
        <v>3.8620414204819598E-2</v>
      </c>
      <c r="K109">
        <f t="shared" si="9"/>
        <v>0.11580693866978807</v>
      </c>
      <c r="T109">
        <f t="shared" si="10"/>
        <v>3.7932859675209062E-2</v>
      </c>
      <c r="U109">
        <f t="shared" si="11"/>
        <v>9.4678222586680345</v>
      </c>
    </row>
    <row r="110" spans="1:21" x14ac:dyDescent="0.25">
      <c r="A110">
        <v>488</v>
      </c>
      <c r="D110" s="1"/>
      <c r="E110" s="1">
        <v>4.1150880000000001E-2</v>
      </c>
      <c r="F110" s="1">
        <v>0.19127350000000001</v>
      </c>
      <c r="G110" s="1">
        <v>0.52033759999999996</v>
      </c>
      <c r="H110">
        <f t="shared" si="6"/>
        <v>0.19776345735525844</v>
      </c>
      <c r="I110">
        <f t="shared" si="7"/>
        <v>8.1381403020113572E-3</v>
      </c>
      <c r="J110">
        <f t="shared" si="8"/>
        <v>3.7826908660441028E-2</v>
      </c>
      <c r="K110">
        <f t="shared" si="9"/>
        <v>0.10290376276793751</v>
      </c>
      <c r="T110">
        <f t="shared" si="10"/>
        <v>3.4634272802741659E-2</v>
      </c>
      <c r="U110">
        <f t="shared" si="11"/>
        <v>10.07845753266281</v>
      </c>
    </row>
    <row r="111" spans="1:21" x14ac:dyDescent="0.25">
      <c r="A111">
        <v>489</v>
      </c>
      <c r="D111" s="1"/>
      <c r="E111" s="1">
        <v>3.641283E-2</v>
      </c>
      <c r="F111" s="1">
        <v>0.19941800000000001</v>
      </c>
      <c r="G111" s="1">
        <v>0.4919673</v>
      </c>
      <c r="H111">
        <f t="shared" si="6"/>
        <v>0.185871899659283</v>
      </c>
      <c r="I111">
        <f t="shared" si="7"/>
        <v>6.7681218840705297E-3</v>
      </c>
      <c r="J111">
        <f t="shared" si="8"/>
        <v>3.7066202486254897E-2</v>
      </c>
      <c r="K111">
        <f t="shared" si="9"/>
        <v>9.1442896621248382E-2</v>
      </c>
      <c r="T111">
        <f t="shared" si="10"/>
        <v>3.1622526296341512E-2</v>
      </c>
      <c r="U111">
        <f t="shared" si="11"/>
        <v>10.728476249614102</v>
      </c>
    </row>
    <row r="112" spans="1:21" x14ac:dyDescent="0.25">
      <c r="A112">
        <v>490</v>
      </c>
      <c r="D112" s="1"/>
      <c r="E112" s="1">
        <v>3.2009999999999997E-2</v>
      </c>
      <c r="F112" s="1">
        <v>0.20802000000000001</v>
      </c>
      <c r="G112" s="1">
        <v>0.46517999999999998</v>
      </c>
      <c r="H112">
        <f t="shared" si="6"/>
        <v>0.17468330334936283</v>
      </c>
      <c r="I112">
        <f t="shared" si="7"/>
        <v>5.5916125402131036E-3</v>
      </c>
      <c r="J112">
        <f t="shared" si="8"/>
        <v>3.633762076273446E-2</v>
      </c>
      <c r="K112">
        <f t="shared" si="9"/>
        <v>8.1259179052056596E-2</v>
      </c>
      <c r="T112">
        <f t="shared" si="10"/>
        <v>2.8872676930686157E-2</v>
      </c>
      <c r="U112">
        <f t="shared" si="11"/>
        <v>11.420418478275163</v>
      </c>
    </row>
    <row r="113" spans="1:21" x14ac:dyDescent="0.25">
      <c r="A113">
        <v>491</v>
      </c>
      <c r="D113" s="1"/>
      <c r="E113" s="1">
        <v>2.79172E-2</v>
      </c>
      <c r="F113" s="1">
        <v>0.2171199</v>
      </c>
      <c r="G113" s="1">
        <v>0.4399246</v>
      </c>
      <c r="H113">
        <f t="shared" si="6"/>
        <v>0.16415846133072604</v>
      </c>
      <c r="I113">
        <f t="shared" si="7"/>
        <v>4.582844596662145E-3</v>
      </c>
      <c r="J113">
        <f t="shared" si="8"/>
        <v>3.5642068708281106E-2</v>
      </c>
      <c r="K113">
        <f t="shared" si="9"/>
        <v>7.2217345437535121E-2</v>
      </c>
      <c r="T113">
        <f t="shared" si="10"/>
        <v>2.6361950507421079E-2</v>
      </c>
      <c r="U113">
        <f t="shared" si="11"/>
        <v>12.156988111300535</v>
      </c>
    </row>
    <row r="114" spans="1:21" x14ac:dyDescent="0.25">
      <c r="A114">
        <v>492</v>
      </c>
      <c r="D114" s="1"/>
      <c r="E114" s="1">
        <v>2.41444E-2</v>
      </c>
      <c r="F114" s="1">
        <v>0.22673450000000001</v>
      </c>
      <c r="G114" s="1">
        <v>0.41618359999999999</v>
      </c>
      <c r="H114">
        <f t="shared" si="6"/>
        <v>0.15425989092430031</v>
      </c>
      <c r="I114">
        <f t="shared" si="7"/>
        <v>3.7245125104326763E-3</v>
      </c>
      <c r="J114">
        <f t="shared" si="8"/>
        <v>3.497603923877577E-2</v>
      </c>
      <c r="K114">
        <f t="shared" si="9"/>
        <v>6.4200436740482633E-2</v>
      </c>
      <c r="T114">
        <f t="shared" si="10"/>
        <v>2.4069553239696898E-2</v>
      </c>
      <c r="U114">
        <f t="shared" si="11"/>
        <v>12.941063431208326</v>
      </c>
    </row>
    <row r="115" spans="1:21" x14ac:dyDescent="0.25">
      <c r="A115">
        <v>493</v>
      </c>
      <c r="D115" s="1"/>
      <c r="E115" s="1">
        <v>2.0687000000000001E-2</v>
      </c>
      <c r="F115" s="1">
        <v>0.23685709999999999</v>
      </c>
      <c r="G115" s="1">
        <v>0.39388220000000002</v>
      </c>
      <c r="H115">
        <f t="shared" si="6"/>
        <v>0.14495185392901697</v>
      </c>
      <c r="I115">
        <f t="shared" si="7"/>
        <v>2.9986190022295738E-3</v>
      </c>
      <c r="J115">
        <f t="shared" si="8"/>
        <v>3.4332875761250561E-2</v>
      </c>
      <c r="K115">
        <f t="shared" si="9"/>
        <v>5.7093955119639848E-2</v>
      </c>
      <c r="T115">
        <f t="shared" si="10"/>
        <v>2.1976499538435664E-2</v>
      </c>
      <c r="U115">
        <f t="shared" si="11"/>
        <v>13.775708357803241</v>
      </c>
    </row>
    <row r="116" spans="1:21" x14ac:dyDescent="0.25">
      <c r="A116">
        <v>494</v>
      </c>
      <c r="D116" s="1"/>
      <c r="E116" s="1">
        <v>1.7540400000000001E-2</v>
      </c>
      <c r="F116" s="1">
        <v>0.24748120000000001</v>
      </c>
      <c r="G116" s="1">
        <v>0.3729459</v>
      </c>
      <c r="H116">
        <f t="shared" si="6"/>
        <v>0.13620035186802298</v>
      </c>
      <c r="I116">
        <f t="shared" si="7"/>
        <v>2.3890086519058706E-3</v>
      </c>
      <c r="J116">
        <f t="shared" si="8"/>
        <v>3.3707026520720572E-2</v>
      </c>
      <c r="K116">
        <f t="shared" si="9"/>
        <v>5.0795362807736513E-2</v>
      </c>
      <c r="T116">
        <f t="shared" si="10"/>
        <v>2.0065454774055656E-2</v>
      </c>
      <c r="U116">
        <f t="shared" si="11"/>
        <v>14.664184421011754</v>
      </c>
    </row>
    <row r="117" spans="1:21" x14ac:dyDescent="0.25">
      <c r="A117">
        <v>495</v>
      </c>
      <c r="D117" s="1"/>
      <c r="E117" s="1">
        <v>1.47E-2</v>
      </c>
      <c r="F117" s="1">
        <v>0.2586</v>
      </c>
      <c r="G117" s="1">
        <v>0.3533</v>
      </c>
      <c r="H117">
        <f t="shared" si="6"/>
        <v>0.12797310232565395</v>
      </c>
      <c r="I117">
        <f t="shared" si="7"/>
        <v>1.8812046041871131E-3</v>
      </c>
      <c r="J117">
        <f t="shared" si="8"/>
        <v>3.309384426141411E-2</v>
      </c>
      <c r="K117">
        <f t="shared" si="9"/>
        <v>4.5212897051653544E-2</v>
      </c>
      <c r="T117">
        <f t="shared" si="10"/>
        <v>1.8320591711410136E-2</v>
      </c>
      <c r="U117">
        <f t="shared" si="11"/>
        <v>15.609963505915507</v>
      </c>
    </row>
    <row r="118" spans="1:21" x14ac:dyDescent="0.25">
      <c r="A118">
        <v>496</v>
      </c>
      <c r="D118" s="1"/>
      <c r="E118" s="1">
        <v>1.216179E-2</v>
      </c>
      <c r="F118" s="1">
        <v>0.27018490000000001</v>
      </c>
      <c r="G118" s="1">
        <v>0.33485779999999998</v>
      </c>
      <c r="H118">
        <f t="shared" si="6"/>
        <v>0.12023950112409354</v>
      </c>
      <c r="I118">
        <f t="shared" si="7"/>
        <v>1.4623275623759896E-3</v>
      </c>
      <c r="J118">
        <f t="shared" si="8"/>
        <v>3.24868975872631E-2</v>
      </c>
      <c r="K118">
        <f t="shared" si="9"/>
        <v>4.0263134819511485E-2</v>
      </c>
      <c r="T118">
        <f t="shared" si="10"/>
        <v>1.6727459428937164E-2</v>
      </c>
      <c r="U118">
        <f t="shared" si="11"/>
        <v>16.616741419786504</v>
      </c>
    </row>
    <row r="119" spans="1:21" x14ac:dyDescent="0.25">
      <c r="A119">
        <v>497</v>
      </c>
      <c r="D119" s="1"/>
      <c r="E119" s="1">
        <v>9.9199600000000002E-3</v>
      </c>
      <c r="F119" s="1">
        <v>0.28229389999999999</v>
      </c>
      <c r="G119" s="1">
        <v>0.3175521</v>
      </c>
      <c r="H119">
        <f t="shared" si="6"/>
        <v>0.11297057413945974</v>
      </c>
      <c r="I119">
        <f t="shared" si="7"/>
        <v>1.120663576640475E-3</v>
      </c>
      <c r="J119">
        <f t="shared" si="8"/>
        <v>3.1890903959067234E-2</v>
      </c>
      <c r="K119">
        <f t="shared" si="9"/>
        <v>3.5874043056191136E-2</v>
      </c>
      <c r="T119">
        <f t="shared" si="10"/>
        <v>1.5272863636411576E-2</v>
      </c>
      <c r="U119">
        <f t="shared" si="11"/>
        <v>17.688452334139807</v>
      </c>
    </row>
    <row r="120" spans="1:21" x14ac:dyDescent="0.25">
      <c r="A120">
        <v>498</v>
      </c>
      <c r="D120" s="1"/>
      <c r="E120" s="1">
        <v>7.9672400000000004E-3</v>
      </c>
      <c r="F120" s="1">
        <v>0.29505049999999999</v>
      </c>
      <c r="G120" s="1">
        <v>0.30133749999999998</v>
      </c>
      <c r="H120">
        <f t="shared" si="6"/>
        <v>0.1061389217821426</v>
      </c>
      <c r="I120">
        <f t="shared" si="7"/>
        <v>8.4563426317955785E-4</v>
      </c>
      <c r="J120">
        <f t="shared" si="8"/>
        <v>3.1316341941282064E-2</v>
      </c>
      <c r="K120">
        <f t="shared" si="9"/>
        <v>3.1983637342526391E-2</v>
      </c>
      <c r="T120">
        <f t="shared" si="10"/>
        <v>1.3944757400092753E-2</v>
      </c>
      <c r="U120">
        <f t="shared" si="11"/>
        <v>18.82928415823876</v>
      </c>
    </row>
    <row r="121" spans="1:21" x14ac:dyDescent="0.25">
      <c r="A121">
        <v>499</v>
      </c>
      <c r="D121" s="1"/>
      <c r="E121" s="1">
        <v>6.2963460000000004E-3</v>
      </c>
      <c r="F121" s="1">
        <v>0.30857800000000002</v>
      </c>
      <c r="G121" s="1">
        <v>0.2861686</v>
      </c>
      <c r="H121">
        <f t="shared" si="6"/>
        <v>9.9718658535890708E-2</v>
      </c>
      <c r="I121">
        <f t="shared" si="7"/>
        <v>6.2786317679782138E-4</v>
      </c>
      <c r="J121">
        <f t="shared" si="8"/>
        <v>3.0770984213688086E-2</v>
      </c>
      <c r="K121">
        <f t="shared" si="9"/>
        <v>2.8536348907093893E-2</v>
      </c>
      <c r="T121">
        <f t="shared" si="10"/>
        <v>1.2732141370256477E-2</v>
      </c>
      <c r="U121">
        <f t="shared" si="11"/>
        <v>20.043694904127559</v>
      </c>
    </row>
    <row r="122" spans="1:21" x14ac:dyDescent="0.25">
      <c r="A122">
        <v>500</v>
      </c>
      <c r="D122" s="1"/>
      <c r="E122" s="1">
        <v>4.8999999999999998E-3</v>
      </c>
      <c r="F122" s="1">
        <v>0.32300000000000001</v>
      </c>
      <c r="G122" s="1">
        <v>0.27200000000000002</v>
      </c>
      <c r="H122">
        <f t="shared" si="6"/>
        <v>9.3685349439166218E-2</v>
      </c>
      <c r="I122">
        <f t="shared" si="7"/>
        <v>4.5905821225191443E-4</v>
      </c>
      <c r="J122">
        <f t="shared" si="8"/>
        <v>3.0260367868850689E-2</v>
      </c>
      <c r="K122">
        <f t="shared" si="9"/>
        <v>2.5482415047453213E-2</v>
      </c>
      <c r="T122">
        <f t="shared" si="10"/>
        <v>1.1624972684796812E-2</v>
      </c>
      <c r="U122">
        <f t="shared" si="11"/>
        <v>21.336430107140497</v>
      </c>
    </row>
    <row r="123" spans="1:21" x14ac:dyDescent="0.25">
      <c r="A123">
        <v>501</v>
      </c>
      <c r="D123" s="1"/>
      <c r="E123" s="1">
        <v>3.777173E-3</v>
      </c>
      <c r="F123" s="1">
        <v>0.33840209999999998</v>
      </c>
      <c r="G123" s="1">
        <v>0.25881710000000002</v>
      </c>
      <c r="H123">
        <f t="shared" si="6"/>
        <v>8.8015944979393912E-2</v>
      </c>
      <c r="I123">
        <f t="shared" si="7"/>
        <v>3.3245145094565223E-4</v>
      </c>
      <c r="J123">
        <f t="shared" si="8"/>
        <v>2.9784780614511355E-2</v>
      </c>
      <c r="K123">
        <f t="shared" si="9"/>
        <v>2.2780031633326293E-2</v>
      </c>
      <c r="T123">
        <f t="shared" si="10"/>
        <v>1.0614081794439716E-2</v>
      </c>
      <c r="U123">
        <f t="shared" si="11"/>
        <v>22.71254136996189</v>
      </c>
    </row>
    <row r="124" spans="1:21" x14ac:dyDescent="0.25">
      <c r="A124">
        <v>502</v>
      </c>
      <c r="D124" s="1"/>
      <c r="E124" s="1">
        <v>2.94532E-3</v>
      </c>
      <c r="F124" s="1">
        <v>0.3546858</v>
      </c>
      <c r="G124" s="1">
        <v>0.2464838</v>
      </c>
      <c r="H124">
        <f t="shared" si="6"/>
        <v>8.2688715538149091E-2</v>
      </c>
      <c r="I124">
        <f t="shared" si="7"/>
        <v>2.4354472764882127E-4</v>
      </c>
      <c r="J124">
        <f t="shared" si="8"/>
        <v>2.932851322162084E-2</v>
      </c>
      <c r="K124">
        <f t="shared" si="9"/>
        <v>2.0381428822962032E-2</v>
      </c>
      <c r="T124">
        <f t="shared" si="10"/>
        <v>9.6910965207163188E-3</v>
      </c>
      <c r="U124">
        <f t="shared" si="11"/>
        <v>24.177406102700918</v>
      </c>
    </row>
    <row r="125" spans="1:21" x14ac:dyDescent="0.25">
      <c r="A125">
        <v>503</v>
      </c>
      <c r="D125" s="1"/>
      <c r="E125" s="1">
        <v>2.4248799999999999E-3</v>
      </c>
      <c r="F125" s="1">
        <v>0.37169859999999999</v>
      </c>
      <c r="G125" s="1">
        <v>0.2347718</v>
      </c>
      <c r="H125">
        <f t="shared" si="6"/>
        <v>7.7683186258287795E-2</v>
      </c>
      <c r="I125">
        <f t="shared" si="7"/>
        <v>1.8837240469399689E-4</v>
      </c>
      <c r="J125">
        <f t="shared" si="8"/>
        <v>2.887473157574481E-2</v>
      </c>
      <c r="K125">
        <f t="shared" si="9"/>
        <v>1.823782146759349E-2</v>
      </c>
      <c r="T125">
        <f t="shared" si="10"/>
        <v>8.8483727177455333E-3</v>
      </c>
      <c r="U125">
        <f t="shared" si="11"/>
        <v>25.736748536119471</v>
      </c>
    </row>
    <row r="126" spans="1:21" x14ac:dyDescent="0.25">
      <c r="A126">
        <v>504</v>
      </c>
      <c r="D126" s="1"/>
      <c r="E126" s="1">
        <v>2.2362929999999999E-3</v>
      </c>
      <c r="F126" s="1">
        <v>0.38928750000000001</v>
      </c>
      <c r="G126" s="1">
        <v>0.22345329999999999</v>
      </c>
      <c r="H126">
        <f t="shared" si="6"/>
        <v>7.2980072990322373E-2</v>
      </c>
      <c r="I126">
        <f t="shared" si="7"/>
        <v>1.6320482636774698E-4</v>
      </c>
      <c r="J126">
        <f t="shared" si="8"/>
        <v>2.8410230164220122E-2</v>
      </c>
      <c r="K126">
        <f t="shared" si="9"/>
        <v>1.6307638143928403E-2</v>
      </c>
      <c r="T126">
        <f t="shared" si="10"/>
        <v>8.0789309635682441E-3</v>
      </c>
      <c r="U126">
        <f t="shared" si="11"/>
        <v>27.396662090126021</v>
      </c>
    </row>
    <row r="127" spans="1:21" x14ac:dyDescent="0.25">
      <c r="A127">
        <v>505</v>
      </c>
      <c r="D127" s="1"/>
      <c r="E127" s="1">
        <v>2.3999999999999998E-3</v>
      </c>
      <c r="F127" s="1">
        <v>0.4073</v>
      </c>
      <c r="G127" s="1">
        <v>0.21229999999999999</v>
      </c>
      <c r="H127">
        <f t="shared" si="6"/>
        <v>6.8561219804934612E-2</v>
      </c>
      <c r="I127">
        <f t="shared" si="7"/>
        <v>1.6454692753184306E-4</v>
      </c>
      <c r="J127">
        <f t="shared" si="8"/>
        <v>2.7924984826549867E-2</v>
      </c>
      <c r="K127">
        <f t="shared" si="9"/>
        <v>1.4555546964587617E-2</v>
      </c>
      <c r="T127">
        <f t="shared" si="10"/>
        <v>7.3763987567118999E-3</v>
      </c>
      <c r="U127">
        <f t="shared" si="11"/>
        <v>29.163633184944604</v>
      </c>
    </row>
    <row r="128" spans="1:21" x14ac:dyDescent="0.25">
      <c r="A128">
        <v>506</v>
      </c>
      <c r="D128" s="1"/>
      <c r="E128" s="1">
        <v>2.92552E-3</v>
      </c>
      <c r="F128" s="1">
        <v>0.42562990000000001</v>
      </c>
      <c r="G128" s="1">
        <v>0.20116919999999999</v>
      </c>
      <c r="H128">
        <f t="shared" si="6"/>
        <v>6.4409538423167337E-2</v>
      </c>
      <c r="I128">
        <f t="shared" si="7"/>
        <v>1.8843139284774451E-4</v>
      </c>
      <c r="J128">
        <f t="shared" si="8"/>
        <v>2.7414625398098871E-2</v>
      </c>
      <c r="K128">
        <f t="shared" si="9"/>
        <v>1.2957215316957834E-2</v>
      </c>
      <c r="T128">
        <f t="shared" si="10"/>
        <v>6.7349577392587226E-3</v>
      </c>
      <c r="U128">
        <f t="shared" si="11"/>
        <v>31.044566588005463</v>
      </c>
    </row>
    <row r="129" spans="1:21" x14ac:dyDescent="0.25">
      <c r="A129">
        <v>507</v>
      </c>
      <c r="D129" s="1"/>
      <c r="E129" s="1">
        <v>3.8365600000000001E-3</v>
      </c>
      <c r="F129" s="1">
        <v>0.44430960000000003</v>
      </c>
      <c r="G129" s="1">
        <v>0.1901196</v>
      </c>
      <c r="H129">
        <f t="shared" si="6"/>
        <v>6.0508949808805251E-2</v>
      </c>
      <c r="I129">
        <f t="shared" si="7"/>
        <v>2.3214621647846988E-4</v>
      </c>
      <c r="J129">
        <f t="shared" si="8"/>
        <v>2.6884707285970338E-2</v>
      </c>
      <c r="K129">
        <f t="shared" si="9"/>
        <v>1.1503937334070131E-2</v>
      </c>
      <c r="T129">
        <f t="shared" si="10"/>
        <v>6.1492955093198432E-3</v>
      </c>
      <c r="U129">
        <f t="shared" si="11"/>
        <v>33.046812395605016</v>
      </c>
    </row>
    <row r="130" spans="1:21" x14ac:dyDescent="0.25">
      <c r="A130">
        <v>508</v>
      </c>
      <c r="D130" s="1"/>
      <c r="E130" s="1">
        <v>5.17484E-3</v>
      </c>
      <c r="F130" s="1">
        <v>0.46339439999999998</v>
      </c>
      <c r="G130" s="1">
        <v>0.17922540000000001</v>
      </c>
      <c r="H130">
        <f t="shared" si="6"/>
        <v>5.6844328083259767E-2</v>
      </c>
      <c r="I130">
        <f t="shared" si="7"/>
        <v>2.94160302738376E-4</v>
      </c>
      <c r="J130">
        <f t="shared" si="8"/>
        <v>2.6341343305545308E-2</v>
      </c>
      <c r="K130">
        <f t="shared" si="9"/>
        <v>1.0187947438453466E-2</v>
      </c>
      <c r="T130">
        <f t="shared" si="10"/>
        <v>5.6145616238273731E-3</v>
      </c>
      <c r="U130">
        <f t="shared" si="11"/>
        <v>35.178194754771013</v>
      </c>
    </row>
    <row r="131" spans="1:21" x14ac:dyDescent="0.25">
      <c r="A131">
        <v>509</v>
      </c>
      <c r="D131" s="1"/>
      <c r="E131" s="1">
        <v>6.9820799999999999E-3</v>
      </c>
      <c r="F131" s="1">
        <v>0.48293950000000002</v>
      </c>
      <c r="G131" s="1">
        <v>0.16856080000000001</v>
      </c>
      <c r="H131">
        <f t="shared" ref="H131:H194" si="12">2/(T131+U131)</f>
        <v>5.3401446857444898E-2</v>
      </c>
      <c r="I131">
        <f t="shared" ref="I131:I194" si="13">H131*E131</f>
        <v>3.7285317407442889E-4</v>
      </c>
      <c r="J131">
        <f t="shared" ref="J131:J194" si="14">H131*F131</f>
        <v>2.5789668044611011E-2</v>
      </c>
      <c r="K131">
        <f t="shared" ref="K131:K194" si="15">H131*G131</f>
        <v>9.0013906034483986E-3</v>
      </c>
      <c r="T131">
        <f t="shared" ref="T131:T194" si="16">EXP((B$2-A131)/C$2)</f>
        <v>5.126327427260326E-3</v>
      </c>
      <c r="U131">
        <f t="shared" ref="U131:U194" si="17">EXP((A131-B$2)/D$2)</f>
        <v>37.447042437568896</v>
      </c>
    </row>
    <row r="132" spans="1:21" x14ac:dyDescent="0.25">
      <c r="A132">
        <v>510</v>
      </c>
      <c r="D132" s="1"/>
      <c r="E132" s="1">
        <v>9.2999999999999992E-3</v>
      </c>
      <c r="F132" s="1">
        <v>0.503</v>
      </c>
      <c r="G132" s="1">
        <v>0.15820000000000001</v>
      </c>
      <c r="H132">
        <f t="shared" si="12"/>
        <v>5.0166928024045633E-2</v>
      </c>
      <c r="I132">
        <f t="shared" si="13"/>
        <v>4.6655243062362434E-4</v>
      </c>
      <c r="J132">
        <f t="shared" si="14"/>
        <v>2.5233964796094955E-2</v>
      </c>
      <c r="K132">
        <f t="shared" si="15"/>
        <v>7.9364080134040199E-3</v>
      </c>
      <c r="T132">
        <f t="shared" si="16"/>
        <v>4.6805493736067124E-3</v>
      </c>
      <c r="U132">
        <f t="shared" si="17"/>
        <v>39.862221387324112</v>
      </c>
    </row>
    <row r="133" spans="1:21" x14ac:dyDescent="0.25">
      <c r="A133">
        <v>511</v>
      </c>
      <c r="D133" s="1"/>
      <c r="E133" s="1">
        <v>1.2149490000000001E-2</v>
      </c>
      <c r="F133" s="1">
        <v>0.52356930000000002</v>
      </c>
      <c r="G133" s="1">
        <v>0.1481383</v>
      </c>
      <c r="H133">
        <f t="shared" si="12"/>
        <v>4.7128193014300872E-2</v>
      </c>
      <c r="I133">
        <f t="shared" si="13"/>
        <v>5.7258350974531832E-4</v>
      </c>
      <c r="J133">
        <f t="shared" si="14"/>
        <v>2.4674875026762397E-2</v>
      </c>
      <c r="K133">
        <f t="shared" si="15"/>
        <v>6.9814903952104069E-3</v>
      </c>
      <c r="T133">
        <f t="shared" si="16"/>
        <v>4.273535537794991E-3</v>
      </c>
      <c r="U133">
        <f t="shared" si="17"/>
        <v>42.433169363940813</v>
      </c>
    </row>
    <row r="134" spans="1:21" x14ac:dyDescent="0.25">
      <c r="A134">
        <v>512</v>
      </c>
      <c r="D134" s="1"/>
      <c r="E134" s="1">
        <v>1.553588E-2</v>
      </c>
      <c r="F134" s="1">
        <v>0.544512</v>
      </c>
      <c r="G134" s="1">
        <v>0.13837579999999999</v>
      </c>
      <c r="H134">
        <f t="shared" si="12"/>
        <v>4.4273416493572228E-2</v>
      </c>
      <c r="I134">
        <f t="shared" si="13"/>
        <v>6.8782648583415892E-4</v>
      </c>
      <c r="J134">
        <f t="shared" si="14"/>
        <v>2.4107406561748E-2</v>
      </c>
      <c r="K134">
        <f t="shared" si="15"/>
        <v>6.1263694260312515E-3</v>
      </c>
      <c r="T134">
        <f t="shared" si="16"/>
        <v>3.9019150392432755E-3</v>
      </c>
      <c r="U134">
        <f t="shared" si="17"/>
        <v>45.169932823699909</v>
      </c>
    </row>
    <row r="135" spans="1:21" x14ac:dyDescent="0.25">
      <c r="A135">
        <v>513</v>
      </c>
      <c r="D135" s="1"/>
      <c r="E135" s="1">
        <v>1.9477520000000002E-2</v>
      </c>
      <c r="F135" s="1">
        <v>0.56569000000000003</v>
      </c>
      <c r="G135" s="1">
        <v>0.1289942</v>
      </c>
      <c r="H135">
        <f t="shared" si="12"/>
        <v>4.1591482447629759E-2</v>
      </c>
      <c r="I135">
        <f t="shared" si="13"/>
        <v>8.1009893120335768E-4</v>
      </c>
      <c r="J135">
        <f t="shared" si="14"/>
        <v>2.3527885705799681E-2</v>
      </c>
      <c r="K135">
        <f t="shared" si="15"/>
        <v>5.3650600051460429E-3</v>
      </c>
      <c r="T135">
        <f t="shared" si="16"/>
        <v>3.5626101242926455E-3</v>
      </c>
      <c r="U135">
        <f t="shared" si="17"/>
        <v>48.08320617765132</v>
      </c>
    </row>
    <row r="136" spans="1:21" x14ac:dyDescent="0.25">
      <c r="A136">
        <v>514</v>
      </c>
      <c r="D136" s="1"/>
      <c r="E136" s="1">
        <v>2.399277E-2</v>
      </c>
      <c r="F136" s="1">
        <v>0.58696530000000002</v>
      </c>
      <c r="G136" s="1">
        <v>0.1200751</v>
      </c>
      <c r="H136">
        <f t="shared" si="12"/>
        <v>3.9071942595208561E-2</v>
      </c>
      <c r="I136">
        <f t="shared" si="13"/>
        <v>9.3744413214004213E-4</v>
      </c>
      <c r="J136">
        <f t="shared" si="14"/>
        <v>2.2933874506979372E-2</v>
      </c>
      <c r="K136">
        <f t="shared" si="15"/>
        <v>4.6915674143139276E-3</v>
      </c>
      <c r="T136">
        <f t="shared" si="16"/>
        <v>3.2528106763118915E-3</v>
      </c>
      <c r="U136">
        <f t="shared" si="17"/>
        <v>51.184373582009428</v>
      </c>
    </row>
    <row r="137" spans="1:21" x14ac:dyDescent="0.25">
      <c r="A137">
        <v>515</v>
      </c>
      <c r="D137" s="1"/>
      <c r="E137" s="1">
        <v>2.9100000000000001E-2</v>
      </c>
      <c r="F137" s="1">
        <v>0.60819999999999996</v>
      </c>
      <c r="G137" s="1">
        <v>0.11169999999999999</v>
      </c>
      <c r="H137">
        <f t="shared" si="12"/>
        <v>3.6704977050727436E-2</v>
      </c>
      <c r="I137">
        <f t="shared" si="13"/>
        <v>1.0681148321761685E-3</v>
      </c>
      <c r="J137">
        <f t="shared" si="14"/>
        <v>2.2323967042252424E-2</v>
      </c>
      <c r="K137">
        <f t="shared" si="15"/>
        <v>4.099945936566254E-3</v>
      </c>
      <c r="T137">
        <f t="shared" si="16"/>
        <v>2.9699509423668502E-3</v>
      </c>
      <c r="U137">
        <f t="shared" si="17"/>
        <v>54.485553423856011</v>
      </c>
    </row>
    <row r="138" spans="1:21" x14ac:dyDescent="0.25">
      <c r="A138">
        <v>516</v>
      </c>
      <c r="D138" s="1"/>
      <c r="E138" s="1">
        <v>3.4814850000000001E-2</v>
      </c>
      <c r="F138" s="1">
        <v>0.62934559999999995</v>
      </c>
      <c r="G138" s="1">
        <v>0.10390480000000001</v>
      </c>
      <c r="H138">
        <f t="shared" si="12"/>
        <v>3.4481357153114831E-2</v>
      </c>
      <c r="I138">
        <f t="shared" si="13"/>
        <v>1.20046327708212E-3</v>
      </c>
      <c r="J138">
        <f t="shared" si="14"/>
        <v>2.1700690406341344E-2</v>
      </c>
      <c r="K138">
        <f t="shared" si="15"/>
        <v>3.5827785187229661E-3</v>
      </c>
      <c r="T138">
        <f t="shared" si="16"/>
        <v>2.7116882837050767E-3</v>
      </c>
      <c r="U138">
        <f t="shared" si="17"/>
        <v>57.999645675986471</v>
      </c>
    </row>
    <row r="139" spans="1:21" x14ac:dyDescent="0.25">
      <c r="A139">
        <v>517</v>
      </c>
      <c r="D139" s="1"/>
      <c r="E139" s="1">
        <v>4.1120160000000003E-2</v>
      </c>
      <c r="F139" s="1">
        <v>0.65030679999999996</v>
      </c>
      <c r="G139" s="1">
        <v>9.666748E-2</v>
      </c>
      <c r="H139">
        <f t="shared" si="12"/>
        <v>3.2392410371649374E-2</v>
      </c>
      <c r="I139">
        <f t="shared" si="13"/>
        <v>1.3319810972678818E-3</v>
      </c>
      <c r="J139">
        <f t="shared" si="14"/>
        <v>2.1065004733074114E-2</v>
      </c>
      <c r="K139">
        <f t="shared" si="15"/>
        <v>3.1312926817532085E-3</v>
      </c>
      <c r="T139">
        <f t="shared" si="16"/>
        <v>2.4758837740677777E-3</v>
      </c>
      <c r="U139">
        <f t="shared" si="17"/>
        <v>61.74038230594708</v>
      </c>
    </row>
    <row r="140" spans="1:21" x14ac:dyDescent="0.25">
      <c r="A140">
        <v>518</v>
      </c>
      <c r="D140" s="1"/>
      <c r="E140" s="1">
        <v>4.798504E-2</v>
      </c>
      <c r="F140" s="1">
        <v>0.6708752</v>
      </c>
      <c r="G140" s="1">
        <v>8.9982720000000002E-2</v>
      </c>
      <c r="H140">
        <f t="shared" si="12"/>
        <v>3.0429987196950125E-2</v>
      </c>
      <c r="I140">
        <f t="shared" si="13"/>
        <v>1.4601841528451395E-3</v>
      </c>
      <c r="J140">
        <f t="shared" si="14"/>
        <v>2.0414723746751354E-2</v>
      </c>
      <c r="K140">
        <f t="shared" si="15"/>
        <v>2.7381730175467479E-3</v>
      </c>
      <c r="T140">
        <f t="shared" si="16"/>
        <v>2.260584485144605E-3</v>
      </c>
      <c r="U140">
        <f t="shared" si="17"/>
        <v>65.722380936246481</v>
      </c>
    </row>
    <row r="141" spans="1:21" x14ac:dyDescent="0.25">
      <c r="A141">
        <v>519</v>
      </c>
      <c r="D141" s="1"/>
      <c r="E141" s="1">
        <v>5.5378610000000002E-2</v>
      </c>
      <c r="F141" s="1">
        <v>0.69084239999999997</v>
      </c>
      <c r="G141" s="1">
        <v>8.3845310000000006E-2</v>
      </c>
      <c r="H141">
        <f t="shared" si="12"/>
        <v>2.8586429924229922E-2</v>
      </c>
      <c r="I141">
        <f t="shared" si="13"/>
        <v>1.5830767540662585E-3</v>
      </c>
      <c r="J141">
        <f t="shared" si="14"/>
        <v>1.9748717856286815E-2</v>
      </c>
      <c r="K141">
        <f t="shared" si="15"/>
        <v>2.3968380787903346E-3</v>
      </c>
      <c r="T141">
        <f t="shared" si="16"/>
        <v>2.064007312459815E-3</v>
      </c>
      <c r="U141">
        <f t="shared" si="17"/>
        <v>69.961201965427833</v>
      </c>
    </row>
    <row r="142" spans="1:21" x14ac:dyDescent="0.25">
      <c r="A142">
        <v>520</v>
      </c>
      <c r="D142" s="1"/>
      <c r="E142" s="1">
        <v>6.3270000000000007E-2</v>
      </c>
      <c r="F142" s="1">
        <v>0.71</v>
      </c>
      <c r="G142" s="1">
        <v>7.8249990000000005E-2</v>
      </c>
      <c r="H142">
        <f t="shared" si="12"/>
        <v>2.6854543236240161E-2</v>
      </c>
      <c r="I142">
        <f t="shared" si="13"/>
        <v>1.6990869505569151E-3</v>
      </c>
      <c r="J142">
        <f t="shared" si="14"/>
        <v>1.9066725697730512E-2</v>
      </c>
      <c r="K142">
        <f t="shared" si="15"/>
        <v>2.1013677396903604E-3</v>
      </c>
      <c r="T142">
        <f t="shared" si="16"/>
        <v>1.8845242077360702E-3</v>
      </c>
      <c r="U142">
        <f t="shared" si="17"/>
        <v>74.473409373213812</v>
      </c>
    </row>
    <row r="143" spans="1:21" x14ac:dyDescent="0.25">
      <c r="A143">
        <v>521</v>
      </c>
      <c r="D143" s="1"/>
      <c r="E143" s="1">
        <v>7.1635009999999999E-2</v>
      </c>
      <c r="F143" s="1">
        <v>0.72818519999999998</v>
      </c>
      <c r="G143" s="1">
        <v>7.3208990000000002E-2</v>
      </c>
      <c r="H143">
        <f t="shared" si="12"/>
        <v>2.5227566494662141E-2</v>
      </c>
      <c r="I143">
        <f t="shared" si="13"/>
        <v>1.8071769781207875E-3</v>
      </c>
      <c r="J143">
        <f t="shared" si="14"/>
        <v>1.837034055342885E-2</v>
      </c>
      <c r="K143">
        <f t="shared" si="15"/>
        <v>1.8468846632320557E-3</v>
      </c>
      <c r="T143">
        <f t="shared" si="16"/>
        <v>1.7206486954306308E-3</v>
      </c>
      <c r="U143">
        <f t="shared" si="17"/>
        <v>79.276635447330591</v>
      </c>
    </row>
    <row r="144" spans="1:21" x14ac:dyDescent="0.25">
      <c r="A144">
        <v>522</v>
      </c>
      <c r="D144" s="1"/>
      <c r="E144" s="1">
        <v>8.0462240000000004E-2</v>
      </c>
      <c r="F144" s="1">
        <v>0.7454636</v>
      </c>
      <c r="G144" s="1">
        <v>6.8678160000000002E-2</v>
      </c>
      <c r="H144">
        <f t="shared" si="12"/>
        <v>2.3699147650774709E-2</v>
      </c>
      <c r="I144">
        <f t="shared" si="13"/>
        <v>1.906886506072071E-3</v>
      </c>
      <c r="J144">
        <f t="shared" si="14"/>
        <v>1.7666851924678057E-2</v>
      </c>
      <c r="K144">
        <f t="shared" si="15"/>
        <v>1.6276138542235296E-3</v>
      </c>
      <c r="T144">
        <f t="shared" si="16"/>
        <v>1.5710235617741515E-3</v>
      </c>
      <c r="U144">
        <f t="shared" si="17"/>
        <v>84.389649684944217</v>
      </c>
    </row>
    <row r="145" spans="1:21" x14ac:dyDescent="0.25">
      <c r="A145">
        <v>523</v>
      </c>
      <c r="D145" s="1"/>
      <c r="E145" s="1">
        <v>8.9739959999999994E-2</v>
      </c>
      <c r="F145" s="1">
        <v>0.76196940000000002</v>
      </c>
      <c r="G145" s="1">
        <v>6.4567840000000001E-2</v>
      </c>
      <c r="H145">
        <f t="shared" si="12"/>
        <v>2.2263318688848621E-2</v>
      </c>
      <c r="I145">
        <f t="shared" si="13"/>
        <v>1.9979093286045277E-3</v>
      </c>
      <c r="J145">
        <f t="shared" si="14"/>
        <v>1.696396758335077E-2</v>
      </c>
      <c r="K145">
        <f t="shared" si="15"/>
        <v>1.4374943989705876E-3</v>
      </c>
      <c r="T145">
        <f t="shared" si="16"/>
        <v>1.4344096143529403E-3</v>
      </c>
      <c r="U145">
        <f t="shared" si="17"/>
        <v>89.832432137953489</v>
      </c>
    </row>
    <row r="146" spans="1:21" x14ac:dyDescent="0.25">
      <c r="A146">
        <v>524</v>
      </c>
      <c r="D146" s="1"/>
      <c r="E146" s="1">
        <v>9.9456450000000002E-2</v>
      </c>
      <c r="F146" s="1">
        <v>0.77783679999999999</v>
      </c>
      <c r="G146" s="1">
        <v>6.0788349999999998E-2</v>
      </c>
      <c r="H146">
        <f t="shared" si="12"/>
        <v>2.0914472518717496E-2</v>
      </c>
      <c r="I146">
        <f t="shared" si="13"/>
        <v>2.0800791903342005E-3</v>
      </c>
      <c r="J146">
        <f t="shared" si="14"/>
        <v>1.6268046377647158E-2</v>
      </c>
      <c r="K146">
        <f t="shared" si="15"/>
        <v>1.2713562755331807E-3</v>
      </c>
      <c r="T146">
        <f t="shared" si="16"/>
        <v>1.3096754191417664E-3</v>
      </c>
      <c r="U146">
        <f t="shared" si="17"/>
        <v>95.626251488750384</v>
      </c>
    </row>
    <row r="147" spans="1:21" x14ac:dyDescent="0.25">
      <c r="A147">
        <v>525</v>
      </c>
      <c r="D147" s="1"/>
      <c r="E147" s="1">
        <v>0.1096</v>
      </c>
      <c r="F147" s="1">
        <v>0.79320000000000002</v>
      </c>
      <c r="G147" s="1">
        <v>5.7250009999999997E-2</v>
      </c>
      <c r="H147">
        <f t="shared" si="12"/>
        <v>1.9647341237230036E-2</v>
      </c>
      <c r="I147">
        <f t="shared" si="13"/>
        <v>2.1533485996004121E-3</v>
      </c>
      <c r="J147">
        <f t="shared" si="14"/>
        <v>1.5584271069370865E-2</v>
      </c>
      <c r="K147">
        <f t="shared" si="15"/>
        <v>1.1248104823048319E-3</v>
      </c>
      <c r="T147">
        <f t="shared" si="16"/>
        <v>1.1957879299895142E-3</v>
      </c>
      <c r="U147">
        <f t="shared" si="17"/>
        <v>101.79374816154295</v>
      </c>
    </row>
    <row r="148" spans="1:21" x14ac:dyDescent="0.25">
      <c r="A148">
        <v>526</v>
      </c>
      <c r="D148" s="1"/>
      <c r="E148" s="1">
        <v>0.12016739999999999</v>
      </c>
      <c r="F148" s="1">
        <v>0.80811040000000001</v>
      </c>
      <c r="G148" s="1">
        <v>5.3904349999999997E-2</v>
      </c>
      <c r="H148">
        <f t="shared" si="12"/>
        <v>1.8456975681695072E-2</v>
      </c>
      <c r="I148">
        <f t="shared" si="13"/>
        <v>2.2179267795325243E-3</v>
      </c>
      <c r="J148">
        <f t="shared" si="14"/>
        <v>1.4915274000924877E-2</v>
      </c>
      <c r="K148">
        <f t="shared" si="15"/>
        <v>9.9491127708757968E-4</v>
      </c>
      <c r="T148">
        <f t="shared" si="16"/>
        <v>1.0918039329512884E-3</v>
      </c>
      <c r="U148">
        <f t="shared" si="17"/>
        <v>108.35902279401411</v>
      </c>
    </row>
    <row r="149" spans="1:21" x14ac:dyDescent="0.25">
      <c r="A149">
        <v>527</v>
      </c>
      <c r="D149" s="1"/>
      <c r="E149" s="1">
        <v>0.13111449999999999</v>
      </c>
      <c r="F149" s="1">
        <v>0.82249620000000001</v>
      </c>
      <c r="G149" s="1">
        <v>5.0746640000000003E-2</v>
      </c>
      <c r="H149">
        <f t="shared" si="12"/>
        <v>1.7338726201915428E-2</v>
      </c>
      <c r="I149">
        <f t="shared" si="13"/>
        <v>2.2733584166010402E-3</v>
      </c>
      <c r="J149">
        <f t="shared" si="14"/>
        <v>1.4261036413915872E-2</v>
      </c>
      <c r="K149">
        <f t="shared" si="15"/>
        <v>8.7988209662716961E-4</v>
      </c>
      <c r="T149">
        <f t="shared" si="16"/>
        <v>9.9686223460907007E-4</v>
      </c>
      <c r="U149">
        <f t="shared" si="17"/>
        <v>115.34773041503549</v>
      </c>
    </row>
    <row r="150" spans="1:21" x14ac:dyDescent="0.25">
      <c r="A150">
        <v>528</v>
      </c>
      <c r="D150" s="1"/>
      <c r="E150" s="1">
        <v>0.14236789999999999</v>
      </c>
      <c r="F150" s="1">
        <v>0.83630680000000002</v>
      </c>
      <c r="G150" s="1">
        <v>4.7752759999999998E-2</v>
      </c>
      <c r="H150">
        <f t="shared" si="12"/>
        <v>1.6288224580907309E-2</v>
      </c>
      <c r="I150">
        <f t="shared" si="13"/>
        <v>2.3189203283121534E-3</v>
      </c>
      <c r="J150">
        <f t="shared" si="14"/>
        <v>1.3621952976939933E-2</v>
      </c>
      <c r="K150">
        <f t="shared" si="15"/>
        <v>7.7780767923816727E-4</v>
      </c>
      <c r="T150">
        <f t="shared" si="16"/>
        <v>9.1017652968477148E-4</v>
      </c>
      <c r="U150">
        <f t="shared" si="17"/>
        <v>122.78718069645319</v>
      </c>
    </row>
    <row r="151" spans="1:21" x14ac:dyDescent="0.25">
      <c r="A151">
        <v>529</v>
      </c>
      <c r="D151" s="1"/>
      <c r="E151" s="1">
        <v>0.1538542</v>
      </c>
      <c r="F151" s="1">
        <v>0.84949160000000001</v>
      </c>
      <c r="G151" s="1">
        <v>4.4898590000000002E-2</v>
      </c>
      <c r="H151">
        <f t="shared" si="12"/>
        <v>1.5301367037874221E-2</v>
      </c>
      <c r="I151">
        <f t="shared" si="13"/>
        <v>2.3541795845185079E-3</v>
      </c>
      <c r="J151">
        <f t="shared" si="14"/>
        <v>1.2998382767191032E-2</v>
      </c>
      <c r="K151">
        <f t="shared" si="15"/>
        <v>6.8700980507302911E-4</v>
      </c>
      <c r="T151">
        <f t="shared" si="16"/>
        <v>8.3102888887538989E-4</v>
      </c>
      <c r="U151">
        <f t="shared" si="17"/>
        <v>130.7064446706982</v>
      </c>
    </row>
    <row r="152" spans="1:21" x14ac:dyDescent="0.25">
      <c r="A152">
        <v>530</v>
      </c>
      <c r="D152" s="1"/>
      <c r="E152" s="1">
        <v>0.16550000000000001</v>
      </c>
      <c r="F152" s="1">
        <v>0.86199999999999999</v>
      </c>
      <c r="G152" s="1">
        <v>4.2160000000000003E-2</v>
      </c>
      <c r="H152">
        <f t="shared" si="12"/>
        <v>1.4374298250414906E-2</v>
      </c>
      <c r="I152">
        <f t="shared" si="13"/>
        <v>2.3789463604436669E-3</v>
      </c>
      <c r="J152">
        <f t="shared" si="14"/>
        <v>1.2390645091857649E-2</v>
      </c>
      <c r="K152">
        <f t="shared" si="15"/>
        <v>6.0602041423749248E-4</v>
      </c>
      <c r="T152">
        <f t="shared" si="16"/>
        <v>7.5876381297664279E-4</v>
      </c>
      <c r="U152">
        <f t="shared" si="17"/>
        <v>139.13646833123991</v>
      </c>
    </row>
    <row r="153" spans="1:21" x14ac:dyDescent="0.25">
      <c r="A153">
        <v>531</v>
      </c>
      <c r="D153" s="1"/>
      <c r="E153" s="1">
        <v>0.1772571</v>
      </c>
      <c r="F153" s="1">
        <v>0.8738108</v>
      </c>
      <c r="G153" s="1">
        <v>3.9507279999999999E-2</v>
      </c>
      <c r="H153">
        <f t="shared" si="12"/>
        <v>1.3503396336267345E-2</v>
      </c>
      <c r="I153">
        <f t="shared" si="13"/>
        <v>2.3935728747173745E-3</v>
      </c>
      <c r="J153">
        <f t="shared" si="14"/>
        <v>1.1799413555310837E-2</v>
      </c>
      <c r="K153">
        <f t="shared" si="15"/>
        <v>5.3348246000788817E-4</v>
      </c>
      <c r="T153">
        <f t="shared" si="16"/>
        <v>6.9278280405144974E-4</v>
      </c>
      <c r="U153">
        <f t="shared" si="17"/>
        <v>148.11019355979789</v>
      </c>
    </row>
    <row r="154" spans="1:21" x14ac:dyDescent="0.25">
      <c r="A154">
        <v>532</v>
      </c>
      <c r="D154" s="1"/>
      <c r="E154" s="1">
        <v>0.18914</v>
      </c>
      <c r="F154" s="1">
        <v>0.88496240000000004</v>
      </c>
      <c r="G154" s="1">
        <v>3.6935639999999999E-2</v>
      </c>
      <c r="H154">
        <f t="shared" si="12"/>
        <v>1.2685258738108907E-2</v>
      </c>
      <c r="I154">
        <f t="shared" si="13"/>
        <v>2.3992898377259188E-3</v>
      </c>
      <c r="J154">
        <f t="shared" si="14"/>
        <v>1.1225977017497829E-2</v>
      </c>
      <c r="K154">
        <f t="shared" si="15"/>
        <v>4.6853815005764486E-4</v>
      </c>
      <c r="T154">
        <f t="shared" si="16"/>
        <v>6.3253940868179467E-4</v>
      </c>
      <c r="U154">
        <f t="shared" si="17"/>
        <v>157.66268685285749</v>
      </c>
    </row>
    <row r="155" spans="1:21" x14ac:dyDescent="0.25">
      <c r="A155">
        <v>533</v>
      </c>
      <c r="D155" s="1"/>
      <c r="E155" s="1">
        <v>0.2011694</v>
      </c>
      <c r="F155" s="1">
        <v>0.8954936</v>
      </c>
      <c r="G155" s="1">
        <v>3.445836E-2</v>
      </c>
      <c r="H155">
        <f t="shared" si="12"/>
        <v>1.1916688958032905E-2</v>
      </c>
      <c r="I155">
        <f t="shared" si="13"/>
        <v>2.3972731676741047E-3</v>
      </c>
      <c r="J155">
        <f t="shared" si="14"/>
        <v>1.0671318695109134E-2</v>
      </c>
      <c r="K155">
        <f t="shared" si="15"/>
        <v>4.106295581239227E-4</v>
      </c>
      <c r="T155">
        <f t="shared" si="16"/>
        <v>5.7753469225226386E-4</v>
      </c>
      <c r="U155">
        <f t="shared" si="17"/>
        <v>167.83127635051156</v>
      </c>
    </row>
    <row r="156" spans="1:21" x14ac:dyDescent="0.25">
      <c r="A156">
        <v>534</v>
      </c>
      <c r="D156" s="1"/>
      <c r="E156" s="1">
        <v>0.21336579999999999</v>
      </c>
      <c r="F156" s="1">
        <v>0.9054432</v>
      </c>
      <c r="G156" s="1">
        <v>3.2088720000000001E-2</v>
      </c>
      <c r="H156">
        <f t="shared" si="12"/>
        <v>1.1194684091296737E-2</v>
      </c>
      <c r="I156">
        <f t="shared" si="13"/>
        <v>2.3885627268868015E-3</v>
      </c>
      <c r="J156">
        <f t="shared" si="14"/>
        <v>1.013615058661281E-2</v>
      </c>
      <c r="K156">
        <f t="shared" si="15"/>
        <v>3.5922308329407545E-4</v>
      </c>
      <c r="T156">
        <f t="shared" si="16"/>
        <v>5.2731310678337659E-4</v>
      </c>
      <c r="U156">
        <f t="shared" si="17"/>
        <v>178.65569770309463</v>
      </c>
    </row>
    <row r="157" spans="1:21" x14ac:dyDescent="0.25">
      <c r="A157">
        <v>535</v>
      </c>
      <c r="D157" s="1"/>
      <c r="E157" s="1">
        <v>0.2257499</v>
      </c>
      <c r="F157" s="1">
        <v>0.9148501</v>
      </c>
      <c r="G157" s="1">
        <v>2.9839999999999998E-2</v>
      </c>
      <c r="H157">
        <f t="shared" si="12"/>
        <v>1.0516423111781992E-2</v>
      </c>
      <c r="I157">
        <f t="shared" si="13"/>
        <v>2.3740814658424736E-3</v>
      </c>
      <c r="J157">
        <f t="shared" si="14"/>
        <v>9.6209507354560672E-3</v>
      </c>
      <c r="K157">
        <f t="shared" si="15"/>
        <v>3.1381006565557465E-4</v>
      </c>
      <c r="T157">
        <f t="shared" si="16"/>
        <v>4.8145871809218021E-4</v>
      </c>
      <c r="U157">
        <f t="shared" si="17"/>
        <v>190.17824934560983</v>
      </c>
    </row>
    <row r="158" spans="1:21" x14ac:dyDescent="0.25">
      <c r="A158">
        <v>536</v>
      </c>
      <c r="D158" s="1"/>
      <c r="E158" s="1">
        <v>0.2383209</v>
      </c>
      <c r="F158" s="1">
        <v>0.92373479999999997</v>
      </c>
      <c r="G158" s="1">
        <v>2.771181E-2</v>
      </c>
      <c r="H158">
        <f t="shared" si="12"/>
        <v>9.879255864319942E-3</v>
      </c>
      <c r="I158">
        <f t="shared" si="13"/>
        <v>2.3544331489150066E-3</v>
      </c>
      <c r="J158">
        <f t="shared" si="14"/>
        <v>9.1258124399764082E-3</v>
      </c>
      <c r="K158">
        <f t="shared" si="15"/>
        <v>2.7377206145342002E-4</v>
      </c>
      <c r="T158">
        <f t="shared" si="16"/>
        <v>4.3959176103352822E-4</v>
      </c>
      <c r="U158">
        <f t="shared" si="17"/>
        <v>202.44395778671239</v>
      </c>
    </row>
    <row r="159" spans="1:21" x14ac:dyDescent="0.25">
      <c r="A159">
        <v>537</v>
      </c>
      <c r="D159" s="1"/>
      <c r="E159" s="1">
        <v>0.25106679999999998</v>
      </c>
      <c r="F159" s="1">
        <v>0.93209240000000004</v>
      </c>
      <c r="G159" s="1">
        <v>2.5694439999999999E-2</v>
      </c>
      <c r="H159">
        <f t="shared" si="12"/>
        <v>9.2806927216174638E-3</v>
      </c>
      <c r="I159">
        <f t="shared" si="13"/>
        <v>2.3300738233997874E-3</v>
      </c>
      <c r="J159">
        <f t="shared" si="14"/>
        <v>8.6504631525549536E-3</v>
      </c>
      <c r="K159">
        <f t="shared" si="15"/>
        <v>2.3846220229403661E-4</v>
      </c>
      <c r="T159">
        <f t="shared" si="16"/>
        <v>4.013654942926193E-4</v>
      </c>
      <c r="U159">
        <f t="shared" si="17"/>
        <v>215.50075355814752</v>
      </c>
    </row>
    <row r="160" spans="1:21" x14ac:dyDescent="0.25">
      <c r="A160">
        <v>538</v>
      </c>
      <c r="D160" s="1"/>
      <c r="E160" s="1">
        <v>0.26399220000000001</v>
      </c>
      <c r="F160" s="1">
        <v>0.93992260000000005</v>
      </c>
      <c r="G160" s="1">
        <v>2.3787160000000002E-2</v>
      </c>
      <c r="H160">
        <f t="shared" si="12"/>
        <v>8.7183948659699476E-3</v>
      </c>
      <c r="I160">
        <f t="shared" si="13"/>
        <v>2.3015882411361118E-3</v>
      </c>
      <c r="J160">
        <f t="shared" si="14"/>
        <v>8.1946163702491248E-3</v>
      </c>
      <c r="K160">
        <f t="shared" si="15"/>
        <v>2.0738585362000572E-4</v>
      </c>
      <c r="T160">
        <f t="shared" si="16"/>
        <v>3.6646332868024706E-4</v>
      </c>
      <c r="U160">
        <f t="shared" si="17"/>
        <v>229.39965851219691</v>
      </c>
    </row>
    <row r="161" spans="1:21" x14ac:dyDescent="0.25">
      <c r="A161">
        <v>539</v>
      </c>
      <c r="D161" s="1"/>
      <c r="E161" s="1">
        <v>0.27710170000000001</v>
      </c>
      <c r="F161" s="1">
        <v>0.94722519999999999</v>
      </c>
      <c r="G161" s="1">
        <v>2.1989249999999998E-2</v>
      </c>
      <c r="H161">
        <f t="shared" si="12"/>
        <v>8.1901651582717613E-3</v>
      </c>
      <c r="I161">
        <f t="shared" si="13"/>
        <v>2.2695086886378741E-3</v>
      </c>
      <c r="J161">
        <f t="shared" si="14"/>
        <v>7.7579308300770007E-3</v>
      </c>
      <c r="K161">
        <f t="shared" si="15"/>
        <v>1.8009558920652731E-4</v>
      </c>
      <c r="T161">
        <f t="shared" si="16"/>
        <v>3.3459620514736496E-4</v>
      </c>
      <c r="U161">
        <f t="shared" si="17"/>
        <v>244.19498519903422</v>
      </c>
    </row>
    <row r="162" spans="1:21" x14ac:dyDescent="0.25">
      <c r="A162">
        <v>540</v>
      </c>
      <c r="D162" s="1"/>
      <c r="E162" s="1">
        <v>0.29039999999999999</v>
      </c>
      <c r="F162" s="1">
        <v>0.95399999999999996</v>
      </c>
      <c r="G162" s="1">
        <v>2.0299999999999999E-2</v>
      </c>
      <c r="H162">
        <f t="shared" si="12"/>
        <v>7.6939395590354476E-3</v>
      </c>
      <c r="I162">
        <f t="shared" si="13"/>
        <v>2.2343200479438938E-3</v>
      </c>
      <c r="J162">
        <f t="shared" si="14"/>
        <v>7.3400183393198164E-3</v>
      </c>
      <c r="K162">
        <f t="shared" si="15"/>
        <v>1.5618697304841959E-4</v>
      </c>
      <c r="T162">
        <f t="shared" si="16"/>
        <v>3.0550020080372689E-4</v>
      </c>
      <c r="U162">
        <f t="shared" si="17"/>
        <v>259.94454910309304</v>
      </c>
    </row>
    <row r="163" spans="1:21" x14ac:dyDescent="0.25">
      <c r="A163">
        <v>541</v>
      </c>
      <c r="D163" s="1"/>
      <c r="E163" s="1">
        <v>0.30389119999999997</v>
      </c>
      <c r="F163" s="1">
        <v>0.96025609999999995</v>
      </c>
      <c r="G163" s="1">
        <v>1.871805E-2</v>
      </c>
      <c r="H163">
        <f t="shared" si="12"/>
        <v>7.2277790682116257E-3</v>
      </c>
      <c r="I163">
        <f t="shared" si="13"/>
        <v>2.1964584543737128E-3</v>
      </c>
      <c r="J163">
        <f t="shared" si="14"/>
        <v>6.940518939702529E-3</v>
      </c>
      <c r="K163">
        <f t="shared" si="15"/>
        <v>1.3528992998773862E-4</v>
      </c>
      <c r="T163">
        <f t="shared" si="16"/>
        <v>2.789343431137007E-4</v>
      </c>
      <c r="U163">
        <f t="shared" si="17"/>
        <v>276.7098945678004</v>
      </c>
    </row>
    <row r="164" spans="1:21" x14ac:dyDescent="0.25">
      <c r="A164">
        <v>542</v>
      </c>
      <c r="D164" s="1"/>
      <c r="E164" s="1">
        <v>0.31757259999999998</v>
      </c>
      <c r="F164" s="1">
        <v>0.96600739999999996</v>
      </c>
      <c r="G164" s="1">
        <v>1.724036E-2</v>
      </c>
      <c r="H164">
        <f t="shared" si="12"/>
        <v>6.7898621525675626E-3</v>
      </c>
      <c r="I164">
        <f t="shared" si="13"/>
        <v>2.1562741774324773E-3</v>
      </c>
      <c r="J164">
        <f t="shared" si="14"/>
        <v>6.5590570843601943E-3</v>
      </c>
      <c r="K164">
        <f t="shared" si="15"/>
        <v>1.1705966786063969E-4</v>
      </c>
      <c r="T164">
        <f t="shared" si="16"/>
        <v>2.546786141664712E-4</v>
      </c>
      <c r="U164">
        <f t="shared" si="17"/>
        <v>294.55653529151903</v>
      </c>
    </row>
    <row r="165" spans="1:21" x14ac:dyDescent="0.25">
      <c r="A165">
        <v>543</v>
      </c>
      <c r="D165" s="1"/>
      <c r="E165" s="1">
        <v>0.33143840000000002</v>
      </c>
      <c r="F165" s="1">
        <v>0.97126060000000003</v>
      </c>
      <c r="G165" s="1">
        <v>1.5863639999999998E-2</v>
      </c>
      <c r="H165">
        <f t="shared" si="12"/>
        <v>6.3784776312381386E-3</v>
      </c>
      <c r="I165">
        <f t="shared" si="13"/>
        <v>2.1140724205333588E-3</v>
      </c>
      <c r="J165">
        <f t="shared" si="14"/>
        <v>6.1951640112029331E-3</v>
      </c>
      <c r="K165">
        <f t="shared" si="15"/>
        <v>1.0118587289001457E-4</v>
      </c>
      <c r="T165">
        <f t="shared" si="16"/>
        <v>2.32532128492027E-4</v>
      </c>
      <c r="U165">
        <f t="shared" si="17"/>
        <v>313.5542103344801</v>
      </c>
    </row>
    <row r="166" spans="1:21" x14ac:dyDescent="0.25">
      <c r="A166">
        <v>544</v>
      </c>
      <c r="D166" s="1"/>
      <c r="E166" s="1">
        <v>0.34548279999999998</v>
      </c>
      <c r="F166" s="1">
        <v>0.97602250000000002</v>
      </c>
      <c r="G166" s="1">
        <v>1.458461E-2</v>
      </c>
      <c r="H166">
        <f t="shared" si="12"/>
        <v>5.9920179918134661E-3</v>
      </c>
      <c r="I166">
        <f t="shared" si="13"/>
        <v>2.0701391534620932E-3</v>
      </c>
      <c r="J166">
        <f t="shared" si="14"/>
        <v>5.8483443804147588E-3</v>
      </c>
      <c r="K166">
        <f t="shared" si="15"/>
        <v>8.7391245523582589E-5</v>
      </c>
      <c r="T166">
        <f t="shared" si="16"/>
        <v>2.1231146933165304E-4</v>
      </c>
      <c r="U166">
        <f t="shared" si="17"/>
        <v>333.77715663710188</v>
      </c>
    </row>
    <row r="167" spans="1:21" x14ac:dyDescent="0.25">
      <c r="A167">
        <v>545</v>
      </c>
      <c r="D167" s="1"/>
      <c r="E167" s="1">
        <v>0.35970000000000002</v>
      </c>
      <c r="F167" s="1">
        <v>0.98029999999999995</v>
      </c>
      <c r="G167" s="1">
        <v>1.34E-2</v>
      </c>
      <c r="H167">
        <f t="shared" si="12"/>
        <v>5.6289731109777251E-3</v>
      </c>
      <c r="I167">
        <f t="shared" si="13"/>
        <v>2.0247416280186879E-3</v>
      </c>
      <c r="J167">
        <f t="shared" si="14"/>
        <v>5.5180823406914634E-3</v>
      </c>
      <c r="K167">
        <f t="shared" si="15"/>
        <v>7.5428239687101516E-5</v>
      </c>
      <c r="T167">
        <f t="shared" si="16"/>
        <v>1.9384916958393959E-4</v>
      </c>
      <c r="U167">
        <f t="shared" si="17"/>
        <v>355.30439911460985</v>
      </c>
    </row>
    <row r="168" spans="1:21" x14ac:dyDescent="0.25">
      <c r="A168">
        <v>546</v>
      </c>
      <c r="D168" s="1"/>
      <c r="E168" s="1">
        <v>0.37408390000000002</v>
      </c>
      <c r="F168" s="1">
        <v>0.98409239999999998</v>
      </c>
      <c r="G168" s="1">
        <v>1.2307230000000001E-2</v>
      </c>
      <c r="H168">
        <f t="shared" si="12"/>
        <v>5.287924355268793E-3</v>
      </c>
      <c r="I168">
        <f t="shared" si="13"/>
        <v>1.9781273657239356E-3</v>
      </c>
      <c r="J168">
        <f t="shared" si="14"/>
        <v>5.2038061697949186E-3</v>
      </c>
      <c r="K168">
        <f t="shared" si="15"/>
        <v>6.507970126289475E-5</v>
      </c>
      <c r="T168">
        <f t="shared" si="16"/>
        <v>1.7699232484554565E-4</v>
      </c>
      <c r="U168">
        <f t="shared" si="17"/>
        <v>378.22005946155633</v>
      </c>
    </row>
    <row r="169" spans="1:21" x14ac:dyDescent="0.25">
      <c r="A169">
        <v>547</v>
      </c>
      <c r="D169" s="1"/>
      <c r="E169" s="1">
        <v>0.38863959999999997</v>
      </c>
      <c r="F169" s="1">
        <v>0.98741820000000002</v>
      </c>
      <c r="G169" s="1">
        <v>1.130188E-2</v>
      </c>
      <c r="H169">
        <f t="shared" si="12"/>
        <v>4.9675390389927057E-3</v>
      </c>
      <c r="I169">
        <f t="shared" si="13"/>
        <v>1.9305823850985094E-3</v>
      </c>
      <c r="J169">
        <f t="shared" si="14"/>
        <v>4.9050384563119071E-3</v>
      </c>
      <c r="K169">
        <f t="shared" si="15"/>
        <v>5.6142530114010881E-5</v>
      </c>
      <c r="T169">
        <f t="shared" si="16"/>
        <v>1.6160132705993565E-4</v>
      </c>
      <c r="U169">
        <f t="shared" si="17"/>
        <v>402.6136848729526</v>
      </c>
    </row>
    <row r="170" spans="1:21" x14ac:dyDescent="0.25">
      <c r="A170">
        <v>548</v>
      </c>
      <c r="D170" s="1"/>
      <c r="E170" s="1">
        <v>0.40337840000000003</v>
      </c>
      <c r="F170" s="1">
        <v>0.99031279999999999</v>
      </c>
      <c r="G170" s="1">
        <v>1.0377920000000001E-2</v>
      </c>
      <c r="H170">
        <f t="shared" si="12"/>
        <v>4.666565217705994E-3</v>
      </c>
      <c r="I170">
        <f t="shared" si="13"/>
        <v>1.8823916110138957E-3</v>
      </c>
      <c r="J170">
        <f t="shared" si="14"/>
        <v>4.6213592671290327E-3</v>
      </c>
      <c r="K170">
        <f t="shared" si="15"/>
        <v>4.8429240504135392E-5</v>
      </c>
      <c r="T170">
        <f t="shared" si="16"/>
        <v>1.4754870828620272E-4</v>
      </c>
      <c r="U170">
        <f t="shared" si="17"/>
        <v>428.58059796654817</v>
      </c>
    </row>
    <row r="171" spans="1:21" x14ac:dyDescent="0.25">
      <c r="A171">
        <v>549</v>
      </c>
      <c r="D171" s="1"/>
      <c r="E171" s="1">
        <v>0.4183115</v>
      </c>
      <c r="F171" s="1">
        <v>0.99281160000000002</v>
      </c>
      <c r="G171" s="1">
        <v>9.5293059999999995E-3</v>
      </c>
      <c r="H171">
        <f t="shared" si="12"/>
        <v>4.3838267969765025E-3</v>
      </c>
      <c r="I171">
        <f t="shared" si="13"/>
        <v>1.8338051631834361E-3</v>
      </c>
      <c r="J171">
        <f t="shared" si="14"/>
        <v>4.3523140964291168E-3</v>
      </c>
      <c r="K171">
        <f t="shared" si="15"/>
        <v>4.1774826999388963E-5</v>
      </c>
      <c r="T171">
        <f t="shared" si="16"/>
        <v>1.3471808501209009E-4</v>
      </c>
      <c r="U171">
        <f t="shared" si="17"/>
        <v>456.22226927364829</v>
      </c>
    </row>
    <row r="172" spans="1:21" x14ac:dyDescent="0.25">
      <c r="A172">
        <v>550</v>
      </c>
      <c r="D172" s="1"/>
      <c r="E172" s="1">
        <v>0.4334499</v>
      </c>
      <c r="F172" s="1">
        <v>0.99495009999999995</v>
      </c>
      <c r="G172" s="1">
        <v>8.7499989999999996E-3</v>
      </c>
      <c r="H172">
        <f t="shared" si="12"/>
        <v>4.1182189373545645E-3</v>
      </c>
      <c r="I172">
        <f t="shared" si="13"/>
        <v>1.7850415865744422E-3</v>
      </c>
      <c r="J172">
        <f t="shared" si="14"/>
        <v>4.0974223435428173E-3</v>
      </c>
      <c r="K172">
        <f t="shared" si="15"/>
        <v>3.6034411583633502E-5</v>
      </c>
      <c r="T172">
        <f t="shared" si="16"/>
        <v>1.2300319426803013E-4</v>
      </c>
      <c r="U172">
        <f t="shared" si="17"/>
        <v>485.64671375404407</v>
      </c>
    </row>
    <row r="173" spans="1:21" x14ac:dyDescent="0.25">
      <c r="A173">
        <v>551</v>
      </c>
      <c r="D173" s="1"/>
      <c r="E173" s="1">
        <v>0.44879530000000001</v>
      </c>
      <c r="F173" s="1">
        <v>0.99671080000000001</v>
      </c>
      <c r="G173" s="1">
        <v>8.0351999999999993E-3</v>
      </c>
      <c r="H173">
        <f t="shared" si="12"/>
        <v>3.8687037376350544E-3</v>
      </c>
      <c r="I173">
        <f t="shared" si="13"/>
        <v>1.7362560545430455E-3</v>
      </c>
      <c r="J173">
        <f t="shared" si="14"/>
        <v>3.8559787973012254E-3</v>
      </c>
      <c r="K173">
        <f t="shared" si="15"/>
        <v>3.1085808272645189E-5</v>
      </c>
      <c r="T173">
        <f t="shared" si="16"/>
        <v>1.123070135593227E-4</v>
      </c>
      <c r="U173">
        <f t="shared" si="17"/>
        <v>516.96891288451059</v>
      </c>
    </row>
    <row r="174" spans="1:21" x14ac:dyDescent="0.25">
      <c r="A174">
        <v>552</v>
      </c>
      <c r="D174" s="1"/>
      <c r="E174" s="1">
        <v>0.46433600000000003</v>
      </c>
      <c r="F174" s="1">
        <v>0.99809829999999999</v>
      </c>
      <c r="G174" s="1">
        <v>7.3816000000000003E-3</v>
      </c>
      <c r="H174">
        <f t="shared" si="12"/>
        <v>3.6343061795711981E-3</v>
      </c>
      <c r="I174">
        <f t="shared" si="13"/>
        <v>1.687539194197372E-3</v>
      </c>
      <c r="J174">
        <f t="shared" si="14"/>
        <v>3.6273948195095075E-3</v>
      </c>
      <c r="K174">
        <f t="shared" si="15"/>
        <v>2.6826994495122758E-5</v>
      </c>
      <c r="T174">
        <f t="shared" si="16"/>
        <v>1.0254095732774063E-4</v>
      </c>
      <c r="U174">
        <f t="shared" si="17"/>
        <v>550.31126397026344</v>
      </c>
    </row>
    <row r="175" spans="1:21" x14ac:dyDescent="0.25">
      <c r="A175">
        <v>553</v>
      </c>
      <c r="D175" s="1"/>
      <c r="E175" s="1">
        <v>0.48006399999999999</v>
      </c>
      <c r="F175" s="1">
        <v>0.999112</v>
      </c>
      <c r="G175" s="1">
        <v>6.7853999999999996E-3</v>
      </c>
      <c r="H175">
        <f t="shared" si="12"/>
        <v>3.4141103182170666E-3</v>
      </c>
      <c r="I175">
        <f t="shared" si="13"/>
        <v>1.6389914558045577E-3</v>
      </c>
      <c r="J175">
        <f t="shared" si="14"/>
        <v>3.4110785882544899E-3</v>
      </c>
      <c r="K175">
        <f t="shared" si="15"/>
        <v>2.3166104153230082E-5</v>
      </c>
      <c r="T175">
        <f t="shared" si="16"/>
        <v>9.3624143287680844E-5</v>
      </c>
      <c r="U175">
        <f t="shared" si="17"/>
        <v>585.80405843514052</v>
      </c>
    </row>
    <row r="176" spans="1:21" x14ac:dyDescent="0.25">
      <c r="A176">
        <v>554</v>
      </c>
      <c r="D176" s="1"/>
      <c r="E176" s="1">
        <v>0.4959713</v>
      </c>
      <c r="F176" s="1">
        <v>0.99974819999999998</v>
      </c>
      <c r="G176" s="1">
        <v>6.2427999999999997E-3</v>
      </c>
      <c r="H176">
        <f t="shared" si="12"/>
        <v>3.207255703030838E-3</v>
      </c>
      <c r="I176">
        <f t="shared" si="13"/>
        <v>1.5907067804646186E-3</v>
      </c>
      <c r="J176">
        <f t="shared" si="14"/>
        <v>3.2064481160448146E-3</v>
      </c>
      <c r="K176">
        <f t="shared" si="15"/>
        <v>2.0022255902880916E-5</v>
      </c>
      <c r="T176">
        <f t="shared" si="16"/>
        <v>8.5482722560664532E-5</v>
      </c>
      <c r="U176">
        <f t="shared" si="17"/>
        <v>623.58599095951797</v>
      </c>
    </row>
    <row r="177" spans="1:21" x14ac:dyDescent="0.25">
      <c r="A177">
        <v>555</v>
      </c>
      <c r="D177" s="1"/>
      <c r="E177" s="1">
        <v>0.51205009999999995</v>
      </c>
      <c r="F177" s="1">
        <v>1</v>
      </c>
      <c r="G177" s="1">
        <v>5.7499990000000004E-3</v>
      </c>
      <c r="H177">
        <f t="shared" si="12"/>
        <v>3.0129340157690251E-3</v>
      </c>
      <c r="I177">
        <f t="shared" si="13"/>
        <v>1.5427731640679308E-3</v>
      </c>
      <c r="J177">
        <f t="shared" si="14"/>
        <v>3.0129340157690251E-3</v>
      </c>
      <c r="K177">
        <f t="shared" si="15"/>
        <v>1.7324367577737879E-5</v>
      </c>
      <c r="T177">
        <f t="shared" si="16"/>
        <v>7.8049268060378972E-5</v>
      </c>
      <c r="U177">
        <f t="shared" si="17"/>
        <v>663.80470145550896</v>
      </c>
    </row>
    <row r="178" spans="1:21" x14ac:dyDescent="0.25">
      <c r="A178">
        <v>556</v>
      </c>
      <c r="D178" s="1"/>
      <c r="E178" s="1">
        <v>0.52829590000000004</v>
      </c>
      <c r="F178" s="1">
        <v>0.99985670000000004</v>
      </c>
      <c r="G178" s="1">
        <v>5.3036000000000003E-3</v>
      </c>
      <c r="H178">
        <f t="shared" si="12"/>
        <v>2.8303859120459608E-3</v>
      </c>
      <c r="I178">
        <f t="shared" si="13"/>
        <v>1.4952812727516418E-3</v>
      </c>
      <c r="J178">
        <f t="shared" si="14"/>
        <v>2.8299803177447647E-3</v>
      </c>
      <c r="K178">
        <f t="shared" si="15"/>
        <v>1.5011234723126959E-5</v>
      </c>
      <c r="T178">
        <f t="shared" si="16"/>
        <v>7.1262216062875338E-5</v>
      </c>
      <c r="U178">
        <f t="shared" si="17"/>
        <v>706.61735199731697</v>
      </c>
    </row>
    <row r="179" spans="1:21" x14ac:dyDescent="0.25">
      <c r="A179">
        <v>557</v>
      </c>
      <c r="D179" s="1"/>
      <c r="E179" s="1">
        <v>0.54469160000000005</v>
      </c>
      <c r="F179" s="1">
        <v>0.99930459999999999</v>
      </c>
      <c r="G179" s="1">
        <v>4.8998000000000002E-3</v>
      </c>
      <c r="H179">
        <f t="shared" si="12"/>
        <v>2.6588980542263563E-3</v>
      </c>
      <c r="I179">
        <f t="shared" si="13"/>
        <v>1.4482794353934409E-3</v>
      </c>
      <c r="J179">
        <f t="shared" si="14"/>
        <v>2.6570490565194474E-3</v>
      </c>
      <c r="K179">
        <f t="shared" si="15"/>
        <v>1.3028068686098301E-5</v>
      </c>
      <c r="T179">
        <f t="shared" si="16"/>
        <v>6.506535633701701E-5</v>
      </c>
      <c r="U179">
        <f t="shared" si="17"/>
        <v>752.19124096120288</v>
      </c>
    </row>
    <row r="180" spans="1:21" x14ac:dyDescent="0.25">
      <c r="A180">
        <v>558</v>
      </c>
      <c r="D180" s="1"/>
      <c r="E180" s="1">
        <v>0.56120939999999997</v>
      </c>
      <c r="F180" s="1">
        <v>0.99832549999999998</v>
      </c>
      <c r="G180" s="1">
        <v>4.5342000000000004E-3</v>
      </c>
      <c r="H180">
        <f t="shared" si="12"/>
        <v>2.4978003240644238E-3</v>
      </c>
      <c r="I180">
        <f t="shared" si="13"/>
        <v>1.4017890211880009E-3</v>
      </c>
      <c r="J180">
        <f t="shared" si="14"/>
        <v>2.4936177574217777E-3</v>
      </c>
      <c r="K180">
        <f t="shared" si="15"/>
        <v>1.1325526229372912E-5</v>
      </c>
      <c r="T180">
        <f t="shared" si="16"/>
        <v>5.9407366612452089E-5</v>
      </c>
      <c r="U180">
        <f t="shared" si="17"/>
        <v>800.70445677493467</v>
      </c>
    </row>
    <row r="181" spans="1:21" x14ac:dyDescent="0.25">
      <c r="A181">
        <v>559</v>
      </c>
      <c r="D181" s="1"/>
      <c r="E181" s="1">
        <v>0.57782149999999999</v>
      </c>
      <c r="F181" s="1">
        <v>0.99689870000000003</v>
      </c>
      <c r="G181" s="1">
        <v>4.2024000000000002E-3</v>
      </c>
      <c r="H181">
        <f t="shared" si="12"/>
        <v>2.3464632042039259E-3</v>
      </c>
      <c r="I181">
        <f t="shared" si="13"/>
        <v>1.3558368883479187E-3</v>
      </c>
      <c r="J181">
        <f t="shared" si="14"/>
        <v>2.3391861178687283E-3</v>
      </c>
      <c r="K181">
        <f t="shared" si="15"/>
        <v>9.8607769693465782E-6</v>
      </c>
      <c r="T181">
        <f t="shared" si="16"/>
        <v>5.4241387529578886E-5</v>
      </c>
      <c r="U181">
        <f t="shared" si="17"/>
        <v>852.34657383136391</v>
      </c>
    </row>
    <row r="182" spans="1:21" x14ac:dyDescent="0.25">
      <c r="A182">
        <v>560</v>
      </c>
      <c r="D182" s="1"/>
      <c r="E182" s="1">
        <v>0.59450000000000003</v>
      </c>
      <c r="F182" s="1">
        <v>0.995</v>
      </c>
      <c r="G182" s="1">
        <v>3.8999999999999998E-3</v>
      </c>
      <c r="H182">
        <f t="shared" si="12"/>
        <v>2.2042953183120787E-3</v>
      </c>
      <c r="I182">
        <f t="shared" si="13"/>
        <v>1.3104535667365308E-3</v>
      </c>
      <c r="J182">
        <f t="shared" si="14"/>
        <v>2.1932738417205183E-3</v>
      </c>
      <c r="K182">
        <f t="shared" si="15"/>
        <v>8.5967517414171067E-6</v>
      </c>
      <c r="T182">
        <f t="shared" si="16"/>
        <v>4.9524634551252372E-5</v>
      </c>
      <c r="U182">
        <f t="shared" si="17"/>
        <v>907.31939328554381</v>
      </c>
    </row>
    <row r="183" spans="1:21" x14ac:dyDescent="0.25">
      <c r="A183">
        <v>561</v>
      </c>
      <c r="D183" s="1"/>
      <c r="E183" s="1">
        <v>0.61122089999999996</v>
      </c>
      <c r="F183" s="1">
        <v>0.9926005</v>
      </c>
      <c r="G183" s="1">
        <v>3.6232E-3</v>
      </c>
      <c r="H183">
        <f t="shared" si="12"/>
        <v>2.070741120239152E-3</v>
      </c>
      <c r="I183">
        <f t="shared" si="13"/>
        <v>1.2656802511795827E-3</v>
      </c>
      <c r="J183">
        <f t="shared" si="14"/>
        <v>2.0554186713199426E-3</v>
      </c>
      <c r="K183">
        <f t="shared" si="15"/>
        <v>7.502709226850496E-6</v>
      </c>
      <c r="T183">
        <f t="shared" si="16"/>
        <v>4.5218043622088404E-5</v>
      </c>
      <c r="U183">
        <f t="shared" si="17"/>
        <v>965.83773163018827</v>
      </c>
    </row>
    <row r="184" spans="1:21" x14ac:dyDescent="0.25">
      <c r="A184">
        <v>562</v>
      </c>
      <c r="D184" s="1"/>
      <c r="E184" s="1">
        <v>0.62797579999999997</v>
      </c>
      <c r="F184" s="1">
        <v>0.98974260000000003</v>
      </c>
      <c r="G184" s="1">
        <v>3.3706000000000001E-3</v>
      </c>
      <c r="H184">
        <f t="shared" si="12"/>
        <v>1.9452787231770954E-3</v>
      </c>
      <c r="I184">
        <f t="shared" si="13"/>
        <v>1.221587962410115E-3</v>
      </c>
      <c r="J184">
        <f t="shared" si="14"/>
        <v>1.9253252212019787E-3</v>
      </c>
      <c r="K184">
        <f t="shared" si="15"/>
        <v>6.5567564643407183E-6</v>
      </c>
      <c r="T184">
        <f t="shared" si="16"/>
        <v>4.1285947640725814E-5</v>
      </c>
      <c r="U184">
        <f t="shared" si="17"/>
        <v>1028.1302601309783</v>
      </c>
    </row>
    <row r="185" spans="1:21" x14ac:dyDescent="0.25">
      <c r="A185">
        <v>563</v>
      </c>
      <c r="D185" s="1"/>
      <c r="E185" s="1">
        <v>0.64476020000000001</v>
      </c>
      <c r="F185" s="1">
        <v>0.9864444</v>
      </c>
      <c r="G185" s="1">
        <v>3.1413999999999999E-3</v>
      </c>
      <c r="H185">
        <f t="shared" si="12"/>
        <v>1.8274178603369673E-3</v>
      </c>
      <c r="I185">
        <f t="shared" si="13"/>
        <v>1.178246305114435E-3</v>
      </c>
      <c r="J185">
        <f t="shared" si="14"/>
        <v>1.8026461147893835E-3</v>
      </c>
      <c r="K185">
        <f t="shared" si="15"/>
        <v>5.7406504664625491E-6</v>
      </c>
      <c r="T185">
        <f t="shared" si="16"/>
        <v>3.7695781065594733E-5</v>
      </c>
      <c r="U185">
        <f t="shared" si="17"/>
        <v>1094.4403984019648</v>
      </c>
    </row>
    <row r="186" spans="1:21" x14ac:dyDescent="0.25">
      <c r="A186">
        <v>564</v>
      </c>
      <c r="D186" s="1"/>
      <c r="E186" s="1">
        <v>0.66156970000000004</v>
      </c>
      <c r="F186" s="1">
        <v>0.98272409999999999</v>
      </c>
      <c r="G186" s="1">
        <v>2.9348E-3</v>
      </c>
      <c r="H186">
        <f t="shared" si="12"/>
        <v>1.7166979691783327E-3</v>
      </c>
      <c r="I186">
        <f t="shared" si="13"/>
        <v>1.1357153604599189E-3</v>
      </c>
      <c r="J186">
        <f t="shared" si="14"/>
        <v>1.6870404667326047E-3</v>
      </c>
      <c r="K186">
        <f t="shared" si="15"/>
        <v>5.0381651999445713E-6</v>
      </c>
      <c r="T186">
        <f t="shared" si="16"/>
        <v>3.4417810207741344E-5</v>
      </c>
      <c r="U186">
        <f t="shared" si="17"/>
        <v>1165.0272656128789</v>
      </c>
    </row>
    <row r="187" spans="1:21" x14ac:dyDescent="0.25">
      <c r="A187">
        <v>565</v>
      </c>
      <c r="D187" s="1"/>
      <c r="E187" s="1">
        <v>0.6784</v>
      </c>
      <c r="F187" s="1">
        <v>0.97860000000000003</v>
      </c>
      <c r="G187" s="1">
        <v>2.7499989999999999E-3</v>
      </c>
      <c r="H187">
        <f t="shared" si="12"/>
        <v>1.6126863917061717E-3</v>
      </c>
      <c r="I187">
        <f t="shared" si="13"/>
        <v>1.094046448133467E-3</v>
      </c>
      <c r="J187">
        <f t="shared" si="14"/>
        <v>1.5781749029236598E-3</v>
      </c>
      <c r="K187">
        <f t="shared" si="15"/>
        <v>4.4348859645055804E-6</v>
      </c>
      <c r="T187">
        <f t="shared" si="16"/>
        <v>3.1424886977001472E-5</v>
      </c>
      <c r="U187">
        <f t="shared" si="17"/>
        <v>1240.1666930453694</v>
      </c>
    </row>
    <row r="188" spans="1:21" x14ac:dyDescent="0.25">
      <c r="A188">
        <v>566</v>
      </c>
      <c r="D188" s="1"/>
      <c r="E188" s="1">
        <v>0.69523919999999995</v>
      </c>
      <c r="F188" s="1">
        <v>0.9740837</v>
      </c>
      <c r="G188" s="1">
        <v>2.5852000000000002E-3</v>
      </c>
      <c r="H188">
        <f t="shared" si="12"/>
        <v>1.5149766838040521E-3</v>
      </c>
      <c r="I188">
        <f t="shared" si="13"/>
        <v>1.0532711776665821E-3</v>
      </c>
      <c r="J188">
        <f t="shared" si="14"/>
        <v>1.4757140935735811E-3</v>
      </c>
      <c r="K188">
        <f t="shared" si="15"/>
        <v>3.9165177229702358E-6</v>
      </c>
      <c r="T188">
        <f t="shared" si="16"/>
        <v>2.8692224042051301E-5</v>
      </c>
      <c r="U188">
        <f t="shared" si="17"/>
        <v>1320.1523019549195</v>
      </c>
    </row>
    <row r="189" spans="1:21" x14ac:dyDescent="0.25">
      <c r="A189">
        <v>567</v>
      </c>
      <c r="D189" s="1"/>
      <c r="E189" s="1">
        <v>0.71205859999999999</v>
      </c>
      <c r="F189" s="1">
        <v>0.96917120000000001</v>
      </c>
      <c r="G189" s="1">
        <v>2.4386E-3</v>
      </c>
      <c r="H189">
        <f t="shared" si="12"/>
        <v>1.4231870269981236E-3</v>
      </c>
      <c r="I189">
        <f t="shared" si="13"/>
        <v>1.0133925619824462E-3</v>
      </c>
      <c r="J189">
        <f t="shared" si="14"/>
        <v>1.3793118787802038E-3</v>
      </c>
      <c r="K189">
        <f t="shared" si="15"/>
        <v>3.4705838840376242E-6</v>
      </c>
      <c r="T189">
        <f t="shared" si="16"/>
        <v>2.6197189542217445E-5</v>
      </c>
      <c r="U189">
        <f t="shared" si="17"/>
        <v>1405.296650950386</v>
      </c>
    </row>
    <row r="190" spans="1:21" x14ac:dyDescent="0.25">
      <c r="A190">
        <v>568</v>
      </c>
      <c r="D190" s="1"/>
      <c r="E190" s="1">
        <v>0.72882840000000004</v>
      </c>
      <c r="F190" s="1">
        <v>0.96385679999999996</v>
      </c>
      <c r="G190" s="1">
        <v>2.3094000000000001E-3</v>
      </c>
      <c r="H190">
        <f t="shared" si="12"/>
        <v>1.3369587364465366E-3</v>
      </c>
      <c r="I190">
        <f t="shared" si="13"/>
        <v>9.7441349675035107E-4</v>
      </c>
      <c r="J190">
        <f t="shared" si="14"/>
        <v>1.2886367694434021E-3</v>
      </c>
      <c r="K190">
        <f t="shared" si="15"/>
        <v>3.0875725059496319E-6</v>
      </c>
      <c r="T190">
        <f t="shared" si="16"/>
        <v>2.3919119650851638E-5</v>
      </c>
      <c r="U190">
        <f t="shared" si="17"/>
        <v>1495.9324573747617</v>
      </c>
    </row>
    <row r="191" spans="1:21" x14ac:dyDescent="0.25">
      <c r="A191">
        <v>569</v>
      </c>
      <c r="D191" s="1"/>
      <c r="E191" s="1">
        <v>0.74551880000000004</v>
      </c>
      <c r="F191" s="1">
        <v>0.95813490000000001</v>
      </c>
      <c r="G191" s="1">
        <v>2.1968000000000001E-3</v>
      </c>
      <c r="H191">
        <f t="shared" si="12"/>
        <v>1.2559548593247198E-3</v>
      </c>
      <c r="I191">
        <f t="shared" si="13"/>
        <v>9.3633795957793391E-4</v>
      </c>
      <c r="J191">
        <f t="shared" si="14"/>
        <v>1.2033741835436045E-3</v>
      </c>
      <c r="K191">
        <f t="shared" si="15"/>
        <v>2.7590816349645444E-6</v>
      </c>
      <c r="T191">
        <f t="shared" si="16"/>
        <v>2.1839147437925084E-5</v>
      </c>
      <c r="U191">
        <f t="shared" si="17"/>
        <v>1592.4138974599314</v>
      </c>
    </row>
    <row r="192" spans="1:21" x14ac:dyDescent="0.25">
      <c r="A192">
        <v>570</v>
      </c>
      <c r="D192" s="1"/>
      <c r="E192" s="1">
        <v>0.7621</v>
      </c>
      <c r="F192" s="1">
        <v>0.95199999999999996</v>
      </c>
      <c r="G192" s="1">
        <v>2.0999999999999999E-3</v>
      </c>
      <c r="H192">
        <f t="shared" si="12"/>
        <v>1.1798588581300492E-3</v>
      </c>
      <c r="I192">
        <f t="shared" si="13"/>
        <v>8.9917043578091051E-4</v>
      </c>
      <c r="J192">
        <f t="shared" si="14"/>
        <v>1.1232256329398067E-3</v>
      </c>
      <c r="K192">
        <f t="shared" si="15"/>
        <v>2.4777036020731033E-6</v>
      </c>
      <c r="T192">
        <f t="shared" si="16"/>
        <v>1.9940046614485203E-5</v>
      </c>
      <c r="U192">
        <f t="shared" si="17"/>
        <v>1695.1179903360194</v>
      </c>
    </row>
    <row r="193" spans="1:21" x14ac:dyDescent="0.25">
      <c r="A193">
        <v>571</v>
      </c>
      <c r="D193" s="1"/>
      <c r="E193" s="1">
        <v>0.77854319999999999</v>
      </c>
      <c r="F193" s="1">
        <v>0.94545040000000002</v>
      </c>
      <c r="G193" s="1">
        <v>2.0177329999999999E-3</v>
      </c>
      <c r="H193">
        <f t="shared" si="12"/>
        <v>1.1083733737611685E-3</v>
      </c>
      <c r="I193">
        <f t="shared" si="13"/>
        <v>8.6291655320281616E-4</v>
      </c>
      <c r="J193">
        <f t="shared" si="14"/>
        <v>1.0479120495718462E-3</v>
      </c>
      <c r="K193">
        <f t="shared" si="15"/>
        <v>2.2364015325592437E-6</v>
      </c>
      <c r="T193">
        <f t="shared" si="16"/>
        <v>1.8206088864869085E-5</v>
      </c>
      <c r="U193">
        <f t="shared" si="17"/>
        <v>1804.446071303599</v>
      </c>
    </row>
    <row r="194" spans="1:21" x14ac:dyDescent="0.25">
      <c r="A194">
        <v>572</v>
      </c>
      <c r="D194" s="1"/>
      <c r="E194" s="1">
        <v>0.79482560000000002</v>
      </c>
      <c r="F194" s="1">
        <v>0.93849919999999998</v>
      </c>
      <c r="G194" s="1">
        <v>1.9482E-3</v>
      </c>
      <c r="H194">
        <f t="shared" si="12"/>
        <v>1.0412190635388464E-3</v>
      </c>
      <c r="I194">
        <f t="shared" si="13"/>
        <v>8.2758756690870169E-4</v>
      </c>
      <c r="J194">
        <f t="shared" si="14"/>
        <v>9.7718325815595642E-4</v>
      </c>
      <c r="K194">
        <f t="shared" si="15"/>
        <v>2.0285029795863806E-6</v>
      </c>
      <c r="T194">
        <f t="shared" si="16"/>
        <v>1.6622913585102874E-5</v>
      </c>
      <c r="U194">
        <f t="shared" si="17"/>
        <v>1920.8253601258507</v>
      </c>
    </row>
    <row r="195" spans="1:21" x14ac:dyDescent="0.25">
      <c r="A195">
        <v>573</v>
      </c>
      <c r="D195" s="1"/>
      <c r="E195" s="1">
        <v>0.81092640000000005</v>
      </c>
      <c r="F195" s="1">
        <v>0.93116279999999996</v>
      </c>
      <c r="G195" s="1">
        <v>1.8898000000000001E-3</v>
      </c>
      <c r="H195">
        <f t="shared" ref="H195:H258" si="18">2/(T195+U195)</f>
        <v>9.7813350962804089E-4</v>
      </c>
      <c r="I195">
        <f t="shared" ref="I195:I258" si="19">H195*E195</f>
        <v>7.931942856820326E-4</v>
      </c>
      <c r="J195">
        <f t="shared" ref="J195:J258" si="20">H195*F195</f>
        <v>9.1080153759907348E-4</v>
      </c>
      <c r="K195">
        <f t="shared" ref="K195:K258" si="21">H195*G195</f>
        <v>1.8484767064950717E-6</v>
      </c>
      <c r="T195">
        <f t="shared" ref="T195:T258" si="22">EXP((B$2-A195)/C$2)</f>
        <v>1.5177408948661864E-5</v>
      </c>
      <c r="U195">
        <f t="shared" ref="U195:U258" si="23">EXP((A195-B$2)/D$2)</f>
        <v>2044.7106304690622</v>
      </c>
    </row>
    <row r="196" spans="1:21" x14ac:dyDescent="0.25">
      <c r="A196">
        <v>574</v>
      </c>
      <c r="D196" s="1"/>
      <c r="E196" s="1">
        <v>0.82682480000000003</v>
      </c>
      <c r="F196" s="1">
        <v>0.92345759999999999</v>
      </c>
      <c r="G196" s="1">
        <v>1.8409329999999999E-3</v>
      </c>
      <c r="H196">
        <f t="shared" si="18"/>
        <v>9.1887019359588207E-4</v>
      </c>
      <c r="I196">
        <f t="shared" si="19"/>
        <v>7.5974466404587647E-4</v>
      </c>
      <c r="J196">
        <f t="shared" si="20"/>
        <v>8.4853766368958865E-4</v>
      </c>
      <c r="K196">
        <f t="shared" si="21"/>
        <v>1.6915784621070479E-6</v>
      </c>
      <c r="T196">
        <f t="shared" si="22"/>
        <v>1.3857603314581395E-5</v>
      </c>
      <c r="U196">
        <f t="shared" si="23"/>
        <v>2176.5859870151135</v>
      </c>
    </row>
    <row r="197" spans="1:21" x14ac:dyDescent="0.25">
      <c r="A197">
        <v>575</v>
      </c>
      <c r="D197" s="1"/>
      <c r="E197" s="1">
        <v>0.84250000000000003</v>
      </c>
      <c r="F197" s="1">
        <v>0.91539999999999999</v>
      </c>
      <c r="G197" s="1">
        <v>1.8E-3</v>
      </c>
      <c r="H197">
        <f t="shared" si="18"/>
        <v>8.6319753309866646E-4</v>
      </c>
      <c r="I197">
        <f t="shared" si="19"/>
        <v>7.2724392163562646E-4</v>
      </c>
      <c r="J197">
        <f t="shared" si="20"/>
        <v>7.9017102179851926E-4</v>
      </c>
      <c r="K197">
        <f t="shared" si="21"/>
        <v>1.5537555595775995E-6</v>
      </c>
      <c r="T197">
        <f t="shared" si="22"/>
        <v>1.2652566078561657E-5</v>
      </c>
      <c r="U197">
        <f t="shared" si="23"/>
        <v>2316.9667571903606</v>
      </c>
    </row>
    <row r="198" spans="1:21" x14ac:dyDescent="0.25">
      <c r="A198">
        <v>576</v>
      </c>
      <c r="D198" s="1"/>
      <c r="E198" s="1">
        <v>0.85793249999999999</v>
      </c>
      <c r="F198" s="1">
        <v>0.90700639999999999</v>
      </c>
      <c r="G198" s="1">
        <v>1.766267E-3</v>
      </c>
      <c r="H198">
        <f t="shared" si="18"/>
        <v>8.1089797693371642E-4</v>
      </c>
      <c r="I198">
        <f t="shared" si="19"/>
        <v>6.956957285956856E-4</v>
      </c>
      <c r="J198">
        <f t="shared" si="20"/>
        <v>7.3548965482593315E-4</v>
      </c>
      <c r="K198">
        <f t="shared" si="21"/>
        <v>1.4322623370247845E-6</v>
      </c>
      <c r="T198">
        <f t="shared" si="22"/>
        <v>1.1552317145918004E-5</v>
      </c>
      <c r="U198">
        <f t="shared" si="23"/>
        <v>2466.4015049031641</v>
      </c>
    </row>
    <row r="199" spans="1:21" x14ac:dyDescent="0.25">
      <c r="A199">
        <v>577</v>
      </c>
      <c r="D199" s="1"/>
      <c r="E199" s="1">
        <v>0.87308160000000001</v>
      </c>
      <c r="F199" s="1">
        <v>0.8982772</v>
      </c>
      <c r="G199" s="1">
        <v>1.7378000000000001E-3</v>
      </c>
      <c r="H199">
        <f t="shared" si="18"/>
        <v>7.6176715491996705E-4</v>
      </c>
      <c r="I199">
        <f t="shared" si="19"/>
        <v>6.6508488644497269E-4</v>
      </c>
      <c r="J199">
        <f t="shared" si="20"/>
        <v>6.8427806697347426E-4</v>
      </c>
      <c r="K199">
        <f t="shared" si="21"/>
        <v>1.3237989618199189E-6</v>
      </c>
      <c r="T199">
        <f t="shared" si="22"/>
        <v>1.0547744276633142E-5</v>
      </c>
      <c r="U199">
        <f t="shared" si="23"/>
        <v>2625.474174159162</v>
      </c>
    </row>
    <row r="200" spans="1:21" x14ac:dyDescent="0.25">
      <c r="A200">
        <v>578</v>
      </c>
      <c r="D200" s="1"/>
      <c r="E200" s="1">
        <v>0.88789439999999997</v>
      </c>
      <c r="F200" s="1">
        <v>0.88920480000000002</v>
      </c>
      <c r="G200" s="1">
        <v>1.7112E-3</v>
      </c>
      <c r="H200">
        <f t="shared" si="18"/>
        <v>7.1561307928540304E-4</v>
      </c>
      <c r="I200">
        <f t="shared" si="19"/>
        <v>6.3538884566426536E-4</v>
      </c>
      <c r="J200">
        <f t="shared" si="20"/>
        <v>6.3632658504336097E-4</v>
      </c>
      <c r="K200">
        <f t="shared" si="21"/>
        <v>1.2245571012731817E-6</v>
      </c>
      <c r="T200">
        <f t="shared" si="22"/>
        <v>9.6305276179643988E-6</v>
      </c>
      <c r="U200">
        <f t="shared" si="23"/>
        <v>2794.8063709308231</v>
      </c>
    </row>
    <row r="201" spans="1:21" x14ac:dyDescent="0.25">
      <c r="A201">
        <v>579</v>
      </c>
      <c r="D201" s="1"/>
      <c r="E201" s="1">
        <v>0.90231810000000001</v>
      </c>
      <c r="F201" s="1">
        <v>0.87978160000000005</v>
      </c>
      <c r="G201" s="1">
        <v>1.6830669999999999E-3</v>
      </c>
      <c r="H201">
        <f t="shared" si="18"/>
        <v>6.7225539444069622E-4</v>
      </c>
      <c r="I201">
        <f t="shared" si="19"/>
        <v>6.0658821022647959E-4</v>
      </c>
      <c r="J201">
        <f t="shared" si="20"/>
        <v>5.914379265296669E-4</v>
      </c>
      <c r="K201">
        <f t="shared" si="21"/>
        <v>1.1314508699551193E-6</v>
      </c>
      <c r="T201">
        <f t="shared" si="22"/>
        <v>8.7930707995871338E-6</v>
      </c>
      <c r="U201">
        <f t="shared" si="23"/>
        <v>2975.0597921981316</v>
      </c>
    </row>
    <row r="202" spans="1:21" x14ac:dyDescent="0.25">
      <c r="A202">
        <v>580</v>
      </c>
      <c r="D202" s="1"/>
      <c r="E202" s="1">
        <v>0.9163</v>
      </c>
      <c r="F202" s="1">
        <v>0.87</v>
      </c>
      <c r="G202" s="1">
        <v>1.6500009999999999E-3</v>
      </c>
      <c r="H202">
        <f t="shared" si="18"/>
        <v>6.3152467220746889E-4</v>
      </c>
      <c r="I202">
        <f t="shared" si="19"/>
        <v>5.7866605714370376E-4</v>
      </c>
      <c r="J202">
        <f t="shared" si="20"/>
        <v>5.4942646482049795E-4</v>
      </c>
      <c r="K202">
        <f t="shared" si="21"/>
        <v>1.0420163406669958E-6</v>
      </c>
      <c r="T202">
        <f t="shared" si="22"/>
        <v>8.0284380206050046E-6</v>
      </c>
      <c r="U202">
        <f t="shared" si="23"/>
        <v>3166.9388116523214</v>
      </c>
    </row>
    <row r="203" spans="1:21" x14ac:dyDescent="0.25">
      <c r="A203">
        <v>581</v>
      </c>
      <c r="D203" s="1"/>
      <c r="E203" s="1">
        <v>0.9297995</v>
      </c>
      <c r="F203" s="1">
        <v>0.85986130000000005</v>
      </c>
      <c r="G203" s="1">
        <v>1.6101329999999999E-3</v>
      </c>
      <c r="H203">
        <f t="shared" si="18"/>
        <v>5.9326174974721254E-4</v>
      </c>
      <c r="I203">
        <f t="shared" si="19"/>
        <v>5.5161447828408331E-4</v>
      </c>
      <c r="J203">
        <f t="shared" si="20"/>
        <v>5.1012281937791286E-4</v>
      </c>
      <c r="K203">
        <f t="shared" si="21"/>
        <v>9.5523032090572858E-7</v>
      </c>
      <c r="T203">
        <f t="shared" si="22"/>
        <v>7.3302966073834315E-6</v>
      </c>
      <c r="U203">
        <f t="shared" si="23"/>
        <v>3371.1932321667641</v>
      </c>
    </row>
    <row r="204" spans="1:21" x14ac:dyDescent="0.25">
      <c r="A204">
        <v>582</v>
      </c>
      <c r="D204" s="1"/>
      <c r="E204" s="1">
        <v>0.94279840000000004</v>
      </c>
      <c r="F204" s="1">
        <v>0.84939200000000004</v>
      </c>
      <c r="G204" s="1">
        <v>1.5644000000000001E-3</v>
      </c>
      <c r="H204">
        <f t="shared" si="18"/>
        <v>5.5731710760373256E-4</v>
      </c>
      <c r="I204">
        <f t="shared" si="19"/>
        <v>5.2543767734142689E-4</v>
      </c>
      <c r="J204">
        <f t="shared" si="20"/>
        <v>4.733806926617496E-4</v>
      </c>
      <c r="K204">
        <f t="shared" si="21"/>
        <v>8.7186688313527922E-7</v>
      </c>
      <c r="T204">
        <f t="shared" si="22"/>
        <v>6.6928645664711658E-6</v>
      </c>
      <c r="U204">
        <f t="shared" si="23"/>
        <v>3588.6212157908594</v>
      </c>
    </row>
    <row r="205" spans="1:21" x14ac:dyDescent="0.25">
      <c r="A205">
        <v>583</v>
      </c>
      <c r="D205" s="1"/>
      <c r="E205" s="1">
        <v>0.95527759999999995</v>
      </c>
      <c r="F205" s="1">
        <v>0.83862199999999998</v>
      </c>
      <c r="G205" s="1">
        <v>1.5135999999999999E-3</v>
      </c>
      <c r="H205">
        <f t="shared" si="18"/>
        <v>5.2355028542876126E-4</v>
      </c>
      <c r="I205">
        <f t="shared" si="19"/>
        <v>5.00135860143702E-4</v>
      </c>
      <c r="J205">
        <f t="shared" si="20"/>
        <v>4.390607874668386E-4</v>
      </c>
      <c r="K205">
        <f t="shared" si="21"/>
        <v>7.9244571202497301E-7</v>
      </c>
      <c r="T205">
        <f t="shared" si="22"/>
        <v>6.1108626982441685E-6</v>
      </c>
      <c r="U205">
        <f t="shared" si="23"/>
        <v>3820.0724027163069</v>
      </c>
    </row>
    <row r="206" spans="1:21" x14ac:dyDescent="0.25">
      <c r="A206">
        <v>584</v>
      </c>
      <c r="D206" s="1"/>
      <c r="E206" s="1">
        <v>0.96721789999999996</v>
      </c>
      <c r="F206" s="1">
        <v>0.82758129999999996</v>
      </c>
      <c r="G206" s="1">
        <v>1.4585329999999999E-3</v>
      </c>
      <c r="H206">
        <f t="shared" si="18"/>
        <v>4.9182933310757846E-4</v>
      </c>
      <c r="I206">
        <f t="shared" si="19"/>
        <v>4.7570613472671248E-4</v>
      </c>
      <c r="J206">
        <f t="shared" si="20"/>
        <v>4.070287588713028E-4</v>
      </c>
      <c r="K206">
        <f t="shared" si="21"/>
        <v>7.1734931270539574E-7</v>
      </c>
      <c r="T206">
        <f t="shared" si="22"/>
        <v>5.5794708746782681E-6</v>
      </c>
      <c r="U206">
        <f t="shared" si="23"/>
        <v>4066.4512314038616</v>
      </c>
    </row>
    <row r="207" spans="1:21" x14ac:dyDescent="0.25">
      <c r="A207">
        <v>585</v>
      </c>
      <c r="D207" s="1"/>
      <c r="E207" s="1">
        <v>0.97860000000000003</v>
      </c>
      <c r="F207" s="1">
        <v>0.81630000000000003</v>
      </c>
      <c r="G207" s="1">
        <v>1.4E-3</v>
      </c>
      <c r="H207">
        <f t="shared" si="18"/>
        <v>4.6203029513986805E-4</v>
      </c>
      <c r="I207">
        <f t="shared" si="19"/>
        <v>4.5214284682387491E-4</v>
      </c>
      <c r="J207">
        <f t="shared" si="20"/>
        <v>3.7715532992267431E-4</v>
      </c>
      <c r="K207">
        <f t="shared" si="21"/>
        <v>6.4684241319581528E-7</v>
      </c>
      <c r="T207">
        <f t="shared" si="22"/>
        <v>5.0942881191435927E-6</v>
      </c>
      <c r="U207">
        <f t="shared" si="23"/>
        <v>4328.720472844394</v>
      </c>
    </row>
    <row r="208" spans="1:21" x14ac:dyDescent="0.25">
      <c r="A208">
        <v>586</v>
      </c>
      <c r="D208" s="1"/>
      <c r="E208" s="1">
        <v>0.98938559999999998</v>
      </c>
      <c r="F208" s="1">
        <v>0.80479469999999997</v>
      </c>
      <c r="G208" s="1">
        <v>1.3366669999999999E-3</v>
      </c>
      <c r="H208">
        <f t="shared" si="18"/>
        <v>4.3403672626091827E-4</v>
      </c>
      <c r="I208">
        <f t="shared" si="19"/>
        <v>4.2942968683369435E-4</v>
      </c>
      <c r="J208">
        <f t="shared" si="20"/>
        <v>3.4931045690013782E-4</v>
      </c>
      <c r="K208">
        <f t="shared" si="21"/>
        <v>5.8016256878100284E-7</v>
      </c>
      <c r="T208">
        <f t="shared" si="22"/>
        <v>4.6512961576027725E-6</v>
      </c>
      <c r="U208">
        <f t="shared" si="23"/>
        <v>4607.9049927652441</v>
      </c>
    </row>
    <row r="209" spans="1:21" x14ac:dyDescent="0.25">
      <c r="A209">
        <v>587</v>
      </c>
      <c r="D209" s="1"/>
      <c r="E209" s="1">
        <v>0.99954880000000002</v>
      </c>
      <c r="F209" s="1">
        <v>0.79308199999999995</v>
      </c>
      <c r="G209" s="1">
        <v>1.2700000000000001E-3</v>
      </c>
      <c r="H209">
        <f t="shared" si="18"/>
        <v>4.0773923641041301E-4</v>
      </c>
      <c r="I209">
        <f t="shared" si="19"/>
        <v>4.0755526446694464E-4</v>
      </c>
      <c r="J209">
        <f t="shared" si="20"/>
        <v>3.2337064909084316E-4</v>
      </c>
      <c r="K209">
        <f t="shared" si="21"/>
        <v>5.1782883024122452E-7</v>
      </c>
      <c r="T209">
        <f t="shared" si="22"/>
        <v>4.246826139344339E-6</v>
      </c>
      <c r="U209">
        <f t="shared" si="23"/>
        <v>4905.0957564831633</v>
      </c>
    </row>
    <row r="210" spans="1:21" x14ac:dyDescent="0.25">
      <c r="A210">
        <v>588</v>
      </c>
      <c r="D210" s="1"/>
      <c r="E210" s="1">
        <v>1.0090892</v>
      </c>
      <c r="F210" s="1">
        <v>0.781192</v>
      </c>
      <c r="G210" s="1">
        <v>1.2049999999999999E-3</v>
      </c>
      <c r="H210">
        <f t="shared" si="18"/>
        <v>3.8303506327067998E-4</v>
      </c>
      <c r="I210">
        <f t="shared" si="19"/>
        <v>3.8651654556775986E-4</v>
      </c>
      <c r="J210">
        <f t="shared" si="20"/>
        <v>2.9922392714654903E-4</v>
      </c>
      <c r="K210">
        <f t="shared" si="21"/>
        <v>4.6155725124116933E-7</v>
      </c>
      <c r="T210">
        <f t="shared" si="22"/>
        <v>3.8775282516333306E-6</v>
      </c>
      <c r="U210">
        <f t="shared" si="23"/>
        <v>5221.4540920537811</v>
      </c>
    </row>
    <row r="211" spans="1:21" x14ac:dyDescent="0.25">
      <c r="A211">
        <v>589</v>
      </c>
      <c r="D211" s="1"/>
      <c r="E211" s="1">
        <v>1.0180064</v>
      </c>
      <c r="F211" s="1">
        <v>0.76915469999999997</v>
      </c>
      <c r="G211" s="1">
        <v>1.1466670000000001E-3</v>
      </c>
      <c r="H211">
        <f t="shared" si="18"/>
        <v>3.5982767070403832E-4</v>
      </c>
      <c r="I211">
        <f t="shared" si="19"/>
        <v>3.663068716738035E-4</v>
      </c>
      <c r="J211">
        <f t="shared" si="20"/>
        <v>2.7676314411206339E-4</v>
      </c>
      <c r="K211">
        <f t="shared" si="21"/>
        <v>4.1260251568318755E-7</v>
      </c>
      <c r="T211">
        <f t="shared" si="22"/>
        <v>3.5403439766281385E-6</v>
      </c>
      <c r="U211">
        <f t="shared" si="23"/>
        <v>5558.2162283764592</v>
      </c>
    </row>
    <row r="212" spans="1:21" x14ac:dyDescent="0.25">
      <c r="A212">
        <v>590</v>
      </c>
      <c r="D212" s="1"/>
      <c r="E212" s="1">
        <v>1.0263</v>
      </c>
      <c r="F212" s="1">
        <v>0.75700000000000001</v>
      </c>
      <c r="G212" s="1">
        <v>1.1000000000000001E-3</v>
      </c>
      <c r="H212">
        <f t="shared" si="18"/>
        <v>3.3802637152006808E-4</v>
      </c>
      <c r="I212">
        <f t="shared" si="19"/>
        <v>3.4691646509104587E-4</v>
      </c>
      <c r="J212">
        <f t="shared" si="20"/>
        <v>2.5588596324069155E-4</v>
      </c>
      <c r="K212">
        <f t="shared" si="21"/>
        <v>3.7182900867207492E-7</v>
      </c>
      <c r="T212">
        <f t="shared" si="22"/>
        <v>3.2324807607958523E-6</v>
      </c>
      <c r="U212">
        <f t="shared" si="23"/>
        <v>5916.6981259880768</v>
      </c>
    </row>
    <row r="213" spans="1:21" x14ac:dyDescent="0.25">
      <c r="A213">
        <v>591</v>
      </c>
      <c r="D213" s="1"/>
      <c r="E213" s="1">
        <v>1.0339826999999999</v>
      </c>
      <c r="F213" s="1">
        <v>0.74475409999999997</v>
      </c>
      <c r="G213" s="1">
        <v>1.0688E-3</v>
      </c>
      <c r="H213">
        <f t="shared" si="18"/>
        <v>3.1754597309869225E-4</v>
      </c>
      <c r="I213">
        <f t="shared" si="19"/>
        <v>3.2833704263871314E-4</v>
      </c>
      <c r="J213">
        <f t="shared" si="20"/>
        <v>2.3649366540374076E-4</v>
      </c>
      <c r="K213">
        <f t="shared" si="21"/>
        <v>3.3939313604788226E-7</v>
      </c>
      <c r="T213">
        <f t="shared" si="22"/>
        <v>2.9513888870388871E-6</v>
      </c>
      <c r="U213">
        <f t="shared" si="23"/>
        <v>6298.3006194230811</v>
      </c>
    </row>
    <row r="214" spans="1:21" x14ac:dyDescent="0.25">
      <c r="A214">
        <v>592</v>
      </c>
      <c r="D214" s="1"/>
      <c r="E214" s="1">
        <v>1.040986</v>
      </c>
      <c r="F214" s="1">
        <v>0.73242240000000003</v>
      </c>
      <c r="G214" s="1">
        <v>1.0494E-3</v>
      </c>
      <c r="H214">
        <f t="shared" si="18"/>
        <v>2.9830644448429944E-4</v>
      </c>
      <c r="I214">
        <f t="shared" si="19"/>
        <v>3.105328324179329E-4</v>
      </c>
      <c r="J214">
        <f t="shared" si="20"/>
        <v>2.1848632200465736E-4</v>
      </c>
      <c r="K214">
        <f t="shared" si="21"/>
        <v>3.1304278284182384E-7</v>
      </c>
      <c r="T214">
        <f t="shared" si="22"/>
        <v>2.6947403579880893E-6</v>
      </c>
      <c r="U214">
        <f t="shared" si="23"/>
        <v>6704.5148912342938</v>
      </c>
    </row>
    <row r="215" spans="1:21" x14ac:dyDescent="0.25">
      <c r="A215">
        <v>593</v>
      </c>
      <c r="D215" s="1"/>
      <c r="E215" s="1">
        <v>1.047188</v>
      </c>
      <c r="F215" s="1">
        <v>0.72000359999999997</v>
      </c>
      <c r="G215" s="1">
        <v>1.0356E-3</v>
      </c>
      <c r="H215">
        <f t="shared" si="18"/>
        <v>2.8023260365000232E-4</v>
      </c>
      <c r="I215">
        <f t="shared" si="19"/>
        <v>2.9345621975103865E-4</v>
      </c>
      <c r="J215">
        <f t="shared" si="20"/>
        <v>2.0176848346537481E-4</v>
      </c>
      <c r="K215">
        <f t="shared" si="21"/>
        <v>2.9020888433994241E-7</v>
      </c>
      <c r="T215">
        <f t="shared" si="22"/>
        <v>2.4604096155743608E-6</v>
      </c>
      <c r="U215">
        <f t="shared" si="23"/>
        <v>7136.9282990655192</v>
      </c>
    </row>
    <row r="216" spans="1:21" x14ac:dyDescent="0.25">
      <c r="A216">
        <v>594</v>
      </c>
      <c r="D216" s="1"/>
      <c r="E216" s="1">
        <v>1.0524667000000001</v>
      </c>
      <c r="F216" s="1">
        <v>0.70749649999999997</v>
      </c>
      <c r="G216" s="1">
        <v>1.0212000000000001E-3</v>
      </c>
      <c r="H216">
        <f t="shared" si="18"/>
        <v>2.6325382370997937E-4</v>
      </c>
      <c r="I216">
        <f t="shared" si="19"/>
        <v>2.7706588310242377E-4</v>
      </c>
      <c r="J216">
        <f t="shared" si="20"/>
        <v>1.8625115888642741E-4</v>
      </c>
      <c r="K216">
        <f t="shared" si="21"/>
        <v>2.6883480477263096E-7</v>
      </c>
      <c r="T216">
        <f t="shared" si="22"/>
        <v>2.246455937198507E-6</v>
      </c>
      <c r="U216">
        <f t="shared" si="23"/>
        <v>7597.2305785459957</v>
      </c>
    </row>
    <row r="217" spans="1:21" x14ac:dyDescent="0.25">
      <c r="A217">
        <v>595</v>
      </c>
      <c r="D217" s="1"/>
      <c r="E217" s="1">
        <v>1.0567</v>
      </c>
      <c r="F217" s="1">
        <v>0.69489999999999996</v>
      </c>
      <c r="G217" s="1">
        <v>1E-3</v>
      </c>
      <c r="H217">
        <f t="shared" si="18"/>
        <v>2.4730375693185529E-4</v>
      </c>
      <c r="I217">
        <f t="shared" si="19"/>
        <v>2.6132587994989146E-4</v>
      </c>
      <c r="J217">
        <f t="shared" si="20"/>
        <v>1.7185138069194622E-4</v>
      </c>
      <c r="K217">
        <f t="shared" si="21"/>
        <v>2.4730375693185532E-7</v>
      </c>
      <c r="T217">
        <f t="shared" si="22"/>
        <v>2.0511073627048631E-6</v>
      </c>
      <c r="U217">
        <f t="shared" si="23"/>
        <v>8087.2204462460095</v>
      </c>
    </row>
    <row r="218" spans="1:21" x14ac:dyDescent="0.25">
      <c r="A218">
        <v>596</v>
      </c>
      <c r="D218" s="1"/>
      <c r="E218" s="1">
        <v>1.0597943999999999</v>
      </c>
      <c r="F218" s="1">
        <v>0.68221920000000003</v>
      </c>
      <c r="G218" s="1">
        <v>9.6864E-4</v>
      </c>
      <c r="H218">
        <f t="shared" si="18"/>
        <v>2.323200754706675E-4</v>
      </c>
      <c r="I218">
        <f t="shared" si="19"/>
        <v>2.4621151499139076E-4</v>
      </c>
      <c r="J218">
        <f t="shared" si="20"/>
        <v>1.5849321603153842E-4</v>
      </c>
      <c r="K218">
        <f t="shared" si="21"/>
        <v>2.2503451790390737E-7</v>
      </c>
      <c r="T218">
        <f t="shared" si="22"/>
        <v>1.8727460190421501E-6</v>
      </c>
      <c r="U218">
        <f t="shared" si="23"/>
        <v>8608.8126284955579</v>
      </c>
    </row>
    <row r="219" spans="1:21" x14ac:dyDescent="0.25">
      <c r="A219">
        <v>597</v>
      </c>
      <c r="D219" s="1"/>
      <c r="E219" s="1">
        <v>1.0617992000000001</v>
      </c>
      <c r="F219" s="1">
        <v>0.66947159999999994</v>
      </c>
      <c r="G219" s="1">
        <v>9.2991999999999999E-4</v>
      </c>
      <c r="H219">
        <f t="shared" si="18"/>
        <v>2.1824422781127267E-4</v>
      </c>
      <c r="I219">
        <f t="shared" si="19"/>
        <v>2.3173154649462708E-4</v>
      </c>
      <c r="J219">
        <f t="shared" si="20"/>
        <v>1.4610831238357719E-4</v>
      </c>
      <c r="K219">
        <f t="shared" si="21"/>
        <v>2.0294967232625867E-7</v>
      </c>
      <c r="T219">
        <f t="shared" si="22"/>
        <v>1.709894721070663E-6</v>
      </c>
      <c r="U219">
        <f t="shared" si="23"/>
        <v>9164.0453435328927</v>
      </c>
    </row>
    <row r="220" spans="1:21" x14ac:dyDescent="0.25">
      <c r="A220">
        <v>598</v>
      </c>
      <c r="D220" s="1"/>
      <c r="E220" s="1">
        <v>1.0628067999999999</v>
      </c>
      <c r="F220" s="1">
        <v>0.65667439999999999</v>
      </c>
      <c r="G220" s="1">
        <v>8.8688000000000005E-4</v>
      </c>
      <c r="H220">
        <f t="shared" si="18"/>
        <v>2.0502120996746499E-4</v>
      </c>
      <c r="I220">
        <f t="shared" si="19"/>
        <v>2.1789793609764955E-4</v>
      </c>
      <c r="J220">
        <f t="shared" si="20"/>
        <v>1.3463218004265909E-4</v>
      </c>
      <c r="K220">
        <f t="shared" si="21"/>
        <v>1.8182921069594535E-7</v>
      </c>
      <c r="T220">
        <f t="shared" si="22"/>
        <v>1.5612047375440293E-6</v>
      </c>
      <c r="U220">
        <f t="shared" si="23"/>
        <v>9755.0882662203676</v>
      </c>
    </row>
    <row r="221" spans="1:21" x14ac:dyDescent="0.25">
      <c r="A221">
        <v>599</v>
      </c>
      <c r="D221" s="1"/>
      <c r="E221" s="1">
        <v>1.0629096</v>
      </c>
      <c r="F221" s="1">
        <v>0.64384479999999999</v>
      </c>
      <c r="G221" s="1">
        <v>8.4256000000000001E-4</v>
      </c>
      <c r="H221">
        <f t="shared" si="18"/>
        <v>1.9259935054370965E-4</v>
      </c>
      <c r="I221">
        <f t="shared" si="19"/>
        <v>2.0471569864667421E-4</v>
      </c>
      <c r="J221">
        <f t="shared" si="20"/>
        <v>1.2400409033094464E-4</v>
      </c>
      <c r="K221">
        <f t="shared" si="21"/>
        <v>1.6227650879410801E-7</v>
      </c>
      <c r="T221">
        <f t="shared" si="22"/>
        <v>1.4254446209435316E-6</v>
      </c>
      <c r="U221">
        <f t="shared" si="23"/>
        <v>10384.251006451699</v>
      </c>
    </row>
    <row r="222" spans="1:21" x14ac:dyDescent="0.25">
      <c r="A222">
        <v>600</v>
      </c>
      <c r="D222" s="1"/>
      <c r="E222" s="1">
        <v>1.0622</v>
      </c>
      <c r="F222" s="1">
        <v>0.63100000000000001</v>
      </c>
      <c r="G222" s="1">
        <v>8.0000000000000004E-4</v>
      </c>
      <c r="H222">
        <f t="shared" si="18"/>
        <v>1.8093010881959574E-4</v>
      </c>
      <c r="I222">
        <f t="shared" si="19"/>
        <v>1.921839615881746E-4</v>
      </c>
      <c r="J222">
        <f t="shared" si="20"/>
        <v>1.1416689866516491E-4</v>
      </c>
      <c r="K222">
        <f t="shared" si="21"/>
        <v>1.447440870556766E-7</v>
      </c>
      <c r="T222">
        <f t="shared" si="22"/>
        <v>1.3014900086540051E-6</v>
      </c>
      <c r="U222">
        <f t="shared" si="23"/>
        <v>11053.992134381064</v>
      </c>
    </row>
    <row r="223" spans="1:21" x14ac:dyDescent="0.25">
      <c r="A223">
        <v>601</v>
      </c>
      <c r="D223" s="1"/>
      <c r="E223" s="1">
        <v>1.0607352000000001</v>
      </c>
      <c r="F223" s="1">
        <v>0.61815549999999997</v>
      </c>
      <c r="G223" s="1">
        <v>7.6095999999999998E-4</v>
      </c>
      <c r="H223">
        <f t="shared" si="18"/>
        <v>1.6996788506797429E-4</v>
      </c>
      <c r="I223">
        <f t="shared" si="19"/>
        <v>1.8029091856115473E-4</v>
      </c>
      <c r="J223">
        <f t="shared" si="20"/>
        <v>1.0506658297813618E-4</v>
      </c>
      <c r="K223">
        <f t="shared" si="21"/>
        <v>1.2933876182132571E-7</v>
      </c>
      <c r="T223">
        <f t="shared" si="22"/>
        <v>1.1883143110147554E-6</v>
      </c>
      <c r="U223">
        <f t="shared" si="23"/>
        <v>11766.928787742319</v>
      </c>
    </row>
    <row r="224" spans="1:21" x14ac:dyDescent="0.25">
      <c r="A224">
        <v>602</v>
      </c>
      <c r="D224" s="1"/>
      <c r="E224" s="1">
        <v>1.0584435999999999</v>
      </c>
      <c r="F224" s="1">
        <v>0.60531440000000003</v>
      </c>
      <c r="G224" s="1">
        <v>7.2367999999999998E-4</v>
      </c>
      <c r="H224">
        <f t="shared" si="18"/>
        <v>1.5966984236557576E-4</v>
      </c>
      <c r="I224">
        <f t="shared" si="19"/>
        <v>1.6900152276485251E-4</v>
      </c>
      <c r="J224">
        <f t="shared" si="20"/>
        <v>9.6650454829613078E-5</v>
      </c>
      <c r="K224">
        <f t="shared" si="21"/>
        <v>1.1554987152311987E-7</v>
      </c>
      <c r="T224">
        <f t="shared" si="22"/>
        <v>1.0849802091241933E-6</v>
      </c>
      <c r="U224">
        <f t="shared" si="23"/>
        <v>12525.846898800184</v>
      </c>
    </row>
    <row r="225" spans="1:21" x14ac:dyDescent="0.25">
      <c r="A225">
        <v>603</v>
      </c>
      <c r="D225" s="1"/>
      <c r="E225" s="1">
        <v>1.0552244</v>
      </c>
      <c r="F225" s="1">
        <v>0.59247559999999999</v>
      </c>
      <c r="G225" s="1">
        <v>6.8592000000000002E-4</v>
      </c>
      <c r="H225">
        <f t="shared" si="18"/>
        <v>1.4999573919978937E-4</v>
      </c>
      <c r="I225">
        <f t="shared" si="19"/>
        <v>1.582791638996542E-4</v>
      </c>
      <c r="J225">
        <f t="shared" si="20"/>
        <v>8.8868815579838721E-5</v>
      </c>
      <c r="K225">
        <f t="shared" si="21"/>
        <v>1.0288507743191953E-7</v>
      </c>
      <c r="T225">
        <f t="shared" si="22"/>
        <v>9.9063189198313277E-7</v>
      </c>
      <c r="U225">
        <f t="shared" si="23"/>
        <v>13333.712080897682</v>
      </c>
    </row>
    <row r="226" spans="1:21" x14ac:dyDescent="0.25">
      <c r="A226">
        <v>604</v>
      </c>
      <c r="D226" s="1"/>
      <c r="E226" s="1">
        <v>1.0509767999999999</v>
      </c>
      <c r="F226" s="1">
        <v>0.57963790000000004</v>
      </c>
      <c r="G226" s="1">
        <v>6.4543999999999995E-4</v>
      </c>
      <c r="H226">
        <f t="shared" si="18"/>
        <v>1.4090777221749463E-4</v>
      </c>
      <c r="I226">
        <f t="shared" si="19"/>
        <v>1.4809079954027139E-4</v>
      </c>
      <c r="J226">
        <f t="shared" si="20"/>
        <v>8.1675485181826932E-5</v>
      </c>
      <c r="K226">
        <f t="shared" si="21"/>
        <v>9.0947512500059722E-8</v>
      </c>
      <c r="T226">
        <f t="shared" si="22"/>
        <v>9.0448796868491853E-7</v>
      </c>
      <c r="U226">
        <f t="shared" si="23"/>
        <v>14193.681217140394</v>
      </c>
    </row>
    <row r="227" spans="1:21" x14ac:dyDescent="0.25">
      <c r="A227">
        <v>605</v>
      </c>
      <c r="D227" s="1"/>
      <c r="E227" s="1">
        <v>1.0456000000000001</v>
      </c>
      <c r="F227" s="1">
        <v>0.56679999999999997</v>
      </c>
      <c r="G227" s="1">
        <v>5.9999999999999995E-4</v>
      </c>
      <c r="H227">
        <f t="shared" si="18"/>
        <v>1.3237042850144725E-4</v>
      </c>
      <c r="I227">
        <f t="shared" si="19"/>
        <v>1.3840652004111327E-4</v>
      </c>
      <c r="J227">
        <f t="shared" si="20"/>
        <v>7.50275588746203E-5</v>
      </c>
      <c r="K227">
        <f t="shared" si="21"/>
        <v>7.942225710086835E-8</v>
      </c>
      <c r="T227">
        <f t="shared" si="22"/>
        <v>8.258349969513208E-7</v>
      </c>
      <c r="U227">
        <f t="shared" si="23"/>
        <v>15109.114796503185</v>
      </c>
    </row>
    <row r="228" spans="1:21" x14ac:dyDescent="0.25">
      <c r="A228">
        <v>606</v>
      </c>
      <c r="D228" s="1"/>
      <c r="E228" s="1">
        <v>1.0390368999999999</v>
      </c>
      <c r="F228" s="1">
        <v>0.55396109999999998</v>
      </c>
      <c r="G228" s="1">
        <v>5.4786699999999995E-4</v>
      </c>
      <c r="H228">
        <f t="shared" si="18"/>
        <v>1.2435034679697201E-4</v>
      </c>
      <c r="I228">
        <f t="shared" si="19"/>
        <v>1.2920459884985071E-4</v>
      </c>
      <c r="J228">
        <f t="shared" si="20"/>
        <v>6.8885254897032086E-5</v>
      </c>
      <c r="K228">
        <f t="shared" si="21"/>
        <v>6.8127451448616661E-8</v>
      </c>
      <c r="T228">
        <f t="shared" si="22"/>
        <v>7.5402157441760844E-7</v>
      </c>
      <c r="U228">
        <f t="shared" si="23"/>
        <v>16083.590045564217</v>
      </c>
    </row>
    <row r="229" spans="1:21" x14ac:dyDescent="0.25">
      <c r="A229">
        <v>607</v>
      </c>
      <c r="D229" s="1"/>
      <c r="E229" s="1">
        <v>1.0313608000000001</v>
      </c>
      <c r="F229" s="1">
        <v>0.54113719999999998</v>
      </c>
      <c r="G229" s="1">
        <v>4.9160000000000002E-4</v>
      </c>
      <c r="H229">
        <f t="shared" si="18"/>
        <v>1.1681618714667079E-4</v>
      </c>
      <c r="I229">
        <f t="shared" si="19"/>
        <v>1.204796362285401E-4</v>
      </c>
      <c r="J229">
        <f t="shared" si="20"/>
        <v>6.3213584427225411E-5</v>
      </c>
      <c r="K229">
        <f t="shared" si="21"/>
        <v>5.7426837601303362E-8</v>
      </c>
      <c r="T229">
        <f t="shared" si="22"/>
        <v>6.8845294373099E-7</v>
      </c>
      <c r="U229">
        <f t="shared" si="23"/>
        <v>17120.914907181821</v>
      </c>
    </row>
    <row r="230" spans="1:21" x14ac:dyDescent="0.25">
      <c r="A230">
        <v>608</v>
      </c>
      <c r="D230" s="1"/>
      <c r="E230" s="1">
        <v>1.0226662</v>
      </c>
      <c r="F230" s="1">
        <v>0.52835279999999996</v>
      </c>
      <c r="G230" s="1">
        <v>4.3540000000000001E-4</v>
      </c>
      <c r="H230">
        <f t="shared" si="18"/>
        <v>1.0973850842372864E-4</v>
      </c>
      <c r="I230">
        <f t="shared" si="19"/>
        <v>1.1222586340336255E-4</v>
      </c>
      <c r="J230">
        <f t="shared" si="20"/>
        <v>5.7980648193500607E-5</v>
      </c>
      <c r="K230">
        <f t="shared" si="21"/>
        <v>4.7780146567691449E-8</v>
      </c>
      <c r="T230">
        <f t="shared" si="22"/>
        <v>6.2858606678190741E-7</v>
      </c>
      <c r="U230">
        <f t="shared" si="23"/>
        <v>18225.142920737588</v>
      </c>
    </row>
    <row r="231" spans="1:21" x14ac:dyDescent="0.25">
      <c r="A231">
        <v>609</v>
      </c>
      <c r="D231" s="1"/>
      <c r="E231" s="1">
        <v>1.0130477</v>
      </c>
      <c r="F231" s="1">
        <v>0.51563230000000004</v>
      </c>
      <c r="G231" s="1">
        <v>3.8346700000000002E-4</v>
      </c>
      <c r="H231">
        <f t="shared" si="18"/>
        <v>1.0308965328524799E-4</v>
      </c>
      <c r="I231">
        <f t="shared" si="19"/>
        <v>1.0443473615441792E-4</v>
      </c>
      <c r="J231">
        <f t="shared" si="20"/>
        <v>5.3156355029674981E-5</v>
      </c>
      <c r="K231">
        <f t="shared" si="21"/>
        <v>3.9531480076334192E-8</v>
      </c>
      <c r="T231">
        <f t="shared" si="22"/>
        <v>5.7392512727309857E-7</v>
      </c>
      <c r="U231">
        <f t="shared" si="23"/>
        <v>19400.589062093899</v>
      </c>
    </row>
    <row r="232" spans="1:21" x14ac:dyDescent="0.25">
      <c r="A232">
        <v>610</v>
      </c>
      <c r="D232" s="1"/>
      <c r="E232" s="1">
        <v>1.0025999999999999</v>
      </c>
      <c r="F232" s="1">
        <v>0.503</v>
      </c>
      <c r="G232" s="1">
        <v>3.4000000000000002E-4</v>
      </c>
      <c r="H232">
        <f t="shared" si="18"/>
        <v>9.6843640096052843E-5</v>
      </c>
      <c r="I232">
        <f t="shared" si="19"/>
        <v>9.7095433560302573E-5</v>
      </c>
      <c r="J232">
        <f t="shared" si="20"/>
        <v>4.8712350968314582E-5</v>
      </c>
      <c r="K232">
        <f t="shared" si="21"/>
        <v>3.2926837632657966E-8</v>
      </c>
      <c r="T232">
        <f t="shared" si="22"/>
        <v>5.2401742437878009E-7</v>
      </c>
      <c r="U232">
        <f t="shared" si="23"/>
        <v>20651.846605162544</v>
      </c>
    </row>
    <row r="233" spans="1:21" x14ac:dyDescent="0.25">
      <c r="A233">
        <v>611</v>
      </c>
      <c r="D233" s="1"/>
      <c r="E233" s="1">
        <v>0.99136749999999996</v>
      </c>
      <c r="F233" s="1">
        <v>0.49046879999999998</v>
      </c>
      <c r="G233" s="1">
        <v>3.0725300000000001E-4</v>
      </c>
      <c r="H233">
        <f t="shared" si="18"/>
        <v>9.097606140062809E-5</v>
      </c>
      <c r="I233">
        <f t="shared" si="19"/>
        <v>9.0190710550587161E-5</v>
      </c>
      <c r="J233">
        <f t="shared" si="20"/>
        <v>4.462091966389238E-5</v>
      </c>
      <c r="K233">
        <f t="shared" si="21"/>
        <v>2.7952667793527182E-8</v>
      </c>
      <c r="T233">
        <f t="shared" si="22"/>
        <v>4.7844962348530547E-7</v>
      </c>
      <c r="U233">
        <f t="shared" si="23"/>
        <v>21983.80507097513</v>
      </c>
    </row>
    <row r="234" spans="1:21" x14ac:dyDescent="0.25">
      <c r="A234">
        <v>612</v>
      </c>
      <c r="D234" s="1"/>
      <c r="E234" s="1">
        <v>0.97933139999999996</v>
      </c>
      <c r="F234" s="1">
        <v>0.47803040000000002</v>
      </c>
      <c r="G234" s="1">
        <v>2.8316000000000002E-4</v>
      </c>
      <c r="H234">
        <f t="shared" si="18"/>
        <v>8.5463988546460637E-5</v>
      </c>
      <c r="I234">
        <f t="shared" si="19"/>
        <v>8.3697567552789252E-5</v>
      </c>
      <c r="J234">
        <f t="shared" si="20"/>
        <v>4.0854384630460002E-5</v>
      </c>
      <c r="K234">
        <f t="shared" si="21"/>
        <v>2.4199982996815794E-8</v>
      </c>
      <c r="T234">
        <f t="shared" si="22"/>
        <v>4.3684433296203342E-7</v>
      </c>
      <c r="U234">
        <f t="shared" si="23"/>
        <v>23401.669334393504</v>
      </c>
    </row>
    <row r="235" spans="1:21" x14ac:dyDescent="0.25">
      <c r="A235">
        <v>613</v>
      </c>
      <c r="D235" s="1"/>
      <c r="E235" s="1">
        <v>0.96649160000000001</v>
      </c>
      <c r="F235" s="1">
        <v>0.46567760000000002</v>
      </c>
      <c r="G235" s="1">
        <v>2.6543999999999998E-4</v>
      </c>
      <c r="H235">
        <f t="shared" si="18"/>
        <v>8.028588208607475E-5</v>
      </c>
      <c r="I235">
        <f t="shared" si="19"/>
        <v>7.7595630634781719E-5</v>
      </c>
      <c r="J235">
        <f t="shared" si="20"/>
        <v>3.7387336883726285E-5</v>
      </c>
      <c r="K235">
        <f t="shared" si="21"/>
        <v>2.1311084540927679E-8</v>
      </c>
      <c r="T235">
        <f t="shared" si="22"/>
        <v>3.9885697861125938E-7</v>
      </c>
      <c r="U235">
        <f t="shared" si="23"/>
        <v>24910.979963124413</v>
      </c>
    </row>
    <row r="236" spans="1:21" x14ac:dyDescent="0.25">
      <c r="A236">
        <v>614</v>
      </c>
      <c r="D236" s="1"/>
      <c r="E236" s="1">
        <v>0.95284789999999997</v>
      </c>
      <c r="F236" s="1">
        <v>0.45340320000000001</v>
      </c>
      <c r="G236" s="1">
        <v>2.5181299999999998E-4</v>
      </c>
      <c r="H236">
        <f t="shared" si="18"/>
        <v>7.5421507607646273E-5</v>
      </c>
      <c r="I236">
        <f t="shared" si="19"/>
        <v>7.1865225138779775E-5</v>
      </c>
      <c r="J236">
        <f t="shared" si="20"/>
        <v>3.4196352898131164E-5</v>
      </c>
      <c r="K236">
        <f t="shared" si="21"/>
        <v>1.899211609520423E-8</v>
      </c>
      <c r="T236">
        <f t="shared" si="22"/>
        <v>3.6417294991149466E-7</v>
      </c>
      <c r="U236">
        <f t="shared" si="23"/>
        <v>26517.634868515575</v>
      </c>
    </row>
    <row r="237" spans="1:21" x14ac:dyDescent="0.25">
      <c r="A237">
        <v>615</v>
      </c>
      <c r="D237" s="1"/>
      <c r="E237" s="1">
        <v>0.93840000000000001</v>
      </c>
      <c r="F237" s="1">
        <v>0.44119999999999998</v>
      </c>
      <c r="G237" s="1">
        <v>2.4000000000000001E-4</v>
      </c>
      <c r="H237">
        <f t="shared" si="18"/>
        <v>7.0851856665283243E-5</v>
      </c>
      <c r="I237">
        <f t="shared" si="19"/>
        <v>6.6487382294701797E-5</v>
      </c>
      <c r="J237">
        <f t="shared" si="20"/>
        <v>3.1259839160722965E-5</v>
      </c>
      <c r="K237">
        <f t="shared" si="21"/>
        <v>1.7004445599667977E-8</v>
      </c>
      <c r="T237">
        <f t="shared" si="22"/>
        <v>3.3250499441931091E-7</v>
      </c>
      <c r="U237">
        <f t="shared" si="23"/>
        <v>28227.912352738993</v>
      </c>
    </row>
    <row r="238" spans="1:21" x14ac:dyDescent="0.25">
      <c r="A238">
        <v>616</v>
      </c>
      <c r="D238" s="1"/>
      <c r="E238" s="1">
        <v>0.92319399999999996</v>
      </c>
      <c r="F238" s="1">
        <v>0.42908000000000002</v>
      </c>
      <c r="G238" s="1">
        <v>2.29547E-4</v>
      </c>
      <c r="H238">
        <f t="shared" si="18"/>
        <v>6.6559072499997458E-5</v>
      </c>
      <c r="I238">
        <f t="shared" si="19"/>
        <v>6.1446936377562654E-5</v>
      </c>
      <c r="J238">
        <f t="shared" si="20"/>
        <v>2.8559166828298909E-5</v>
      </c>
      <c r="K238">
        <f t="shared" si="21"/>
        <v>1.5278435415156916E-8</v>
      </c>
      <c r="T238">
        <f t="shared" si="22"/>
        <v>3.0359083875025637E-7</v>
      </c>
      <c r="U238">
        <f t="shared" si="23"/>
        <v>30048.495642421545</v>
      </c>
    </row>
    <row r="239" spans="1:21" x14ac:dyDescent="0.25">
      <c r="A239">
        <v>617</v>
      </c>
      <c r="D239" s="1"/>
      <c r="E239" s="1">
        <v>0.90724400000000005</v>
      </c>
      <c r="F239" s="1">
        <v>0.41703600000000002</v>
      </c>
      <c r="G239" s="1">
        <v>2.2064E-4</v>
      </c>
      <c r="H239">
        <f t="shared" si="18"/>
        <v>6.2526380261105878E-5</v>
      </c>
      <c r="I239">
        <f t="shared" si="19"/>
        <v>5.6726683333606746E-5</v>
      </c>
      <c r="J239">
        <f t="shared" si="20"/>
        <v>2.6075751518570553E-5</v>
      </c>
      <c r="K239">
        <f t="shared" si="21"/>
        <v>1.37958205408104E-8</v>
      </c>
      <c r="T239">
        <f t="shared" si="22"/>
        <v>2.7719101643584677E-7</v>
      </c>
      <c r="U239">
        <f t="shared" si="23"/>
        <v>31986.499004593028</v>
      </c>
    </row>
    <row r="240" spans="1:21" x14ac:dyDescent="0.25">
      <c r="A240">
        <v>618</v>
      </c>
      <c r="D240" s="1"/>
      <c r="E240" s="1">
        <v>0.89050200000000002</v>
      </c>
      <c r="F240" s="1">
        <v>0.405032</v>
      </c>
      <c r="G240" s="1">
        <v>2.1196E-4</v>
      </c>
      <c r="H240">
        <f t="shared" si="18"/>
        <v>5.8738021455388423E-5</v>
      </c>
      <c r="I240">
        <f t="shared" si="19"/>
        <v>5.2306325582066302E-5</v>
      </c>
      <c r="J240">
        <f t="shared" si="20"/>
        <v>2.3790778306118885E-5</v>
      </c>
      <c r="K240">
        <f t="shared" si="21"/>
        <v>1.245011102768413E-8</v>
      </c>
      <c r="T240">
        <f t="shared" si="22"/>
        <v>2.5308688466697955E-7</v>
      </c>
      <c r="U240">
        <f t="shared" si="23"/>
        <v>34049.495547005034</v>
      </c>
    </row>
    <row r="241" spans="1:21" x14ac:dyDescent="0.25">
      <c r="A241">
        <v>619</v>
      </c>
      <c r="D241" s="1"/>
      <c r="E241" s="1">
        <v>0.87292000000000003</v>
      </c>
      <c r="F241" s="1">
        <v>0.39303199999999999</v>
      </c>
      <c r="G241" s="1">
        <v>2.0218699999999999E-4</v>
      </c>
      <c r="H241">
        <f t="shared" si="18"/>
        <v>5.5179192367852728E-5</v>
      </c>
      <c r="I241">
        <f t="shared" si="19"/>
        <v>4.8167020601746005E-5</v>
      </c>
      <c r="J241">
        <f t="shared" si="20"/>
        <v>2.1687188334721893E-5</v>
      </c>
      <c r="K241">
        <f t="shared" si="21"/>
        <v>1.1156515367279039E-8</v>
      </c>
      <c r="T241">
        <f t="shared" si="22"/>
        <v>2.3107881349849438E-7</v>
      </c>
      <c r="U241">
        <f t="shared" si="23"/>
        <v>36245.546811454326</v>
      </c>
    </row>
    <row r="242" spans="1:21" x14ac:dyDescent="0.25">
      <c r="A242">
        <v>620</v>
      </c>
      <c r="D242" s="1"/>
      <c r="E242" s="1">
        <v>0.85444989999999998</v>
      </c>
      <c r="F242" s="1">
        <v>0.38100000000000001</v>
      </c>
      <c r="G242" s="1">
        <v>1.9000000000000001E-4</v>
      </c>
      <c r="H242">
        <f t="shared" si="18"/>
        <v>5.1835986213470244E-5</v>
      </c>
      <c r="I242">
        <f t="shared" si="19"/>
        <v>4.429125323650103E-5</v>
      </c>
      <c r="J242">
        <f t="shared" si="20"/>
        <v>1.9749510747332164E-5</v>
      </c>
      <c r="K242">
        <f t="shared" si="21"/>
        <v>9.848837380559347E-9</v>
      </c>
      <c r="T242">
        <f t="shared" si="22"/>
        <v>2.1098453251789053E-7</v>
      </c>
      <c r="U242">
        <f t="shared" si="23"/>
        <v>38583.234275753741</v>
      </c>
    </row>
    <row r="243" spans="1:21" x14ac:dyDescent="0.25">
      <c r="A243">
        <v>621</v>
      </c>
      <c r="D243" s="1"/>
      <c r="E243" s="1">
        <v>0.83508400000000005</v>
      </c>
      <c r="F243" s="1">
        <v>0.36891839999999998</v>
      </c>
      <c r="G243" s="1">
        <v>1.7421299999999999E-4</v>
      </c>
      <c r="H243">
        <f t="shared" si="18"/>
        <v>4.869533879383414E-5</v>
      </c>
      <c r="I243">
        <f t="shared" si="19"/>
        <v>4.066469830131019E-5</v>
      </c>
      <c r="J243">
        <f t="shared" si="20"/>
        <v>1.796460647527922E-5</v>
      </c>
      <c r="K243">
        <f t="shared" si="21"/>
        <v>8.4833610572902263E-9</v>
      </c>
      <c r="T243">
        <f t="shared" si="22"/>
        <v>1.9263762128535752E-7</v>
      </c>
      <c r="U243">
        <f t="shared" si="23"/>
        <v>41071.69288744864</v>
      </c>
    </row>
    <row r="244" spans="1:21" x14ac:dyDescent="0.25">
      <c r="A244">
        <v>622</v>
      </c>
      <c r="D244" s="1"/>
      <c r="E244" s="1">
        <v>0.81494599999999995</v>
      </c>
      <c r="F244" s="1">
        <v>0.35682720000000001</v>
      </c>
      <c r="G244" s="1">
        <v>1.5563999999999999E-4</v>
      </c>
      <c r="H244">
        <f t="shared" si="18"/>
        <v>4.5744977446379221E-5</v>
      </c>
      <c r="I244">
        <f t="shared" si="19"/>
        <v>3.7279686390016961E-5</v>
      </c>
      <c r="J244">
        <f t="shared" si="20"/>
        <v>1.6323052216254649E-5</v>
      </c>
      <c r="K244">
        <f t="shared" si="21"/>
        <v>7.1197482897544618E-9</v>
      </c>
      <c r="T244">
        <f t="shared" si="22"/>
        <v>1.7588613104296732E-7</v>
      </c>
      <c r="U244">
        <f t="shared" si="23"/>
        <v>43720.646760320058</v>
      </c>
    </row>
    <row r="245" spans="1:21" x14ac:dyDescent="0.25">
      <c r="A245">
        <v>623</v>
      </c>
      <c r="D245" s="1"/>
      <c r="E245" s="1">
        <v>0.79418599999999995</v>
      </c>
      <c r="F245" s="1">
        <v>0.34477679999999999</v>
      </c>
      <c r="G245" s="1">
        <v>1.3595999999999999E-4</v>
      </c>
      <c r="H245">
        <f t="shared" si="18"/>
        <v>4.297337308667656E-5</v>
      </c>
      <c r="I245">
        <f t="shared" si="19"/>
        <v>3.4128851278215307E-5</v>
      </c>
      <c r="J245">
        <f t="shared" si="20"/>
        <v>1.4816222058030467E-5</v>
      </c>
      <c r="K245">
        <f t="shared" si="21"/>
        <v>5.8426598048645447E-9</v>
      </c>
      <c r="T245">
        <f t="shared" si="22"/>
        <v>1.6059132627804762E-7</v>
      </c>
      <c r="U245">
        <f t="shared" si="23"/>
        <v>46540.447173163084</v>
      </c>
    </row>
    <row r="246" spans="1:21" x14ac:dyDescent="0.25">
      <c r="A246">
        <v>624</v>
      </c>
      <c r="D246" s="1"/>
      <c r="E246" s="1">
        <v>0.77295400000000003</v>
      </c>
      <c r="F246" s="1">
        <v>0.33281759999999999</v>
      </c>
      <c r="G246" s="1">
        <v>1.16853E-4</v>
      </c>
      <c r="H246">
        <f t="shared" si="18"/>
        <v>4.0369695156396096E-5</v>
      </c>
      <c r="I246">
        <f t="shared" si="19"/>
        <v>3.1203917349916989E-5</v>
      </c>
      <c r="J246">
        <f t="shared" si="20"/>
        <v>1.3435745054683374E-5</v>
      </c>
      <c r="K246">
        <f t="shared" si="21"/>
        <v>4.7173199881103528E-9</v>
      </c>
      <c r="T246">
        <f t="shared" si="22"/>
        <v>1.4662653571839751E-7</v>
      </c>
      <c r="U246">
        <f t="shared" si="23"/>
        <v>49542.113019330158</v>
      </c>
    </row>
    <row r="247" spans="1:21" x14ac:dyDescent="0.25">
      <c r="A247">
        <v>625</v>
      </c>
      <c r="D247" s="1"/>
      <c r="E247" s="1">
        <v>0.75139999999999996</v>
      </c>
      <c r="F247" s="1">
        <v>0.32100000000000001</v>
      </c>
      <c r="G247" s="1">
        <v>1E-4</v>
      </c>
      <c r="H247">
        <f t="shared" si="18"/>
        <v>3.7923769300890978E-5</v>
      </c>
      <c r="I247">
        <f t="shared" si="19"/>
        <v>2.8495920252689478E-5</v>
      </c>
      <c r="J247">
        <f t="shared" si="20"/>
        <v>1.2173529945586004E-5</v>
      </c>
      <c r="K247">
        <f t="shared" si="21"/>
        <v>3.792376930089098E-9</v>
      </c>
      <c r="T247">
        <f t="shared" si="22"/>
        <v>1.338761032433005E-7</v>
      </c>
      <c r="U247">
        <f t="shared" si="23"/>
        <v>52737.373865100875</v>
      </c>
    </row>
    <row r="248" spans="1:21" x14ac:dyDescent="0.25">
      <c r="A248">
        <v>626</v>
      </c>
      <c r="D248" s="1"/>
      <c r="E248" s="1">
        <v>0.7295836</v>
      </c>
      <c r="F248" s="1">
        <v>0.3093381</v>
      </c>
      <c r="G248" s="2">
        <v>8.6133300000000004E-5</v>
      </c>
      <c r="H248">
        <f t="shared" si="18"/>
        <v>3.5626037611018345E-5</v>
      </c>
      <c r="I248">
        <f t="shared" si="19"/>
        <v>2.5992172773982165E-5</v>
      </c>
      <c r="J248">
        <f t="shared" si="20"/>
        <v>1.1020490785120954E-5</v>
      </c>
      <c r="K248">
        <f t="shared" si="21"/>
        <v>3.0685881853611265E-9</v>
      </c>
      <c r="T248">
        <f t="shared" si="22"/>
        <v>1.2223443002181002E-7</v>
      </c>
      <c r="U248">
        <f t="shared" si="23"/>
        <v>56138.715785139386</v>
      </c>
    </row>
    <row r="249" spans="1:21" x14ac:dyDescent="0.25">
      <c r="A249">
        <v>627</v>
      </c>
      <c r="D249" s="1"/>
      <c r="E249" s="1">
        <v>0.70758880000000002</v>
      </c>
      <c r="F249" s="1">
        <v>0.29785040000000002</v>
      </c>
      <c r="G249" s="1">
        <v>7.4599999999999997E-5</v>
      </c>
      <c r="H249">
        <f t="shared" si="18"/>
        <v>3.3467521273836355E-5</v>
      </c>
      <c r="I249">
        <f t="shared" si="19"/>
        <v>2.3681243217128338E-5</v>
      </c>
      <c r="J249">
        <f t="shared" si="20"/>
        <v>9.9683145984206685E-6</v>
      </c>
      <c r="K249">
        <f t="shared" si="21"/>
        <v>2.4966770870281921E-9</v>
      </c>
      <c r="T249">
        <f t="shared" si="22"/>
        <v>1.1160509994530666E-7</v>
      </c>
      <c r="U249">
        <f t="shared" si="23"/>
        <v>59759.430154147369</v>
      </c>
    </row>
    <row r="250" spans="1:21" x14ac:dyDescent="0.25">
      <c r="A250">
        <v>628</v>
      </c>
      <c r="D250" s="1"/>
      <c r="E250" s="1">
        <v>0.68560220000000005</v>
      </c>
      <c r="F250" s="1">
        <v>0.2865936</v>
      </c>
      <c r="G250" s="1">
        <v>6.4999999999999994E-5</v>
      </c>
      <c r="H250">
        <f t="shared" si="18"/>
        <v>3.1439785486226039E-5</v>
      </c>
      <c r="I250">
        <f t="shared" si="19"/>
        <v>2.1555186096884643E-5</v>
      </c>
      <c r="J250">
        <f t="shared" si="20"/>
        <v>9.0104413057252715E-6</v>
      </c>
      <c r="K250">
        <f t="shared" si="21"/>
        <v>2.0435860566046922E-9</v>
      </c>
      <c r="T250">
        <f t="shared" si="22"/>
        <v>1.0190008111118521E-7</v>
      </c>
      <c r="U250">
        <f t="shared" si="23"/>
        <v>63613.665585377756</v>
      </c>
    </row>
    <row r="251" spans="1:21" x14ac:dyDescent="0.25">
      <c r="A251">
        <v>629</v>
      </c>
      <c r="D251" s="1"/>
      <c r="E251" s="1">
        <v>0.66381040000000002</v>
      </c>
      <c r="F251" s="1">
        <v>0.27562449999999999</v>
      </c>
      <c r="G251" s="2">
        <v>5.6933299999999999E-5</v>
      </c>
      <c r="H251">
        <f t="shared" si="18"/>
        <v>2.953490649433349E-5</v>
      </c>
      <c r="I251">
        <f t="shared" si="19"/>
        <v>1.9605578093966112E-5</v>
      </c>
      <c r="J251">
        <f t="shared" si="20"/>
        <v>8.1405438350474213E-6</v>
      </c>
      <c r="K251">
        <f t="shared" si="21"/>
        <v>1.6815196919138369E-9</v>
      </c>
      <c r="T251">
        <f t="shared" si="22"/>
        <v>9.3038996744366521E-8</v>
      </c>
      <c r="U251">
        <f t="shared" si="23"/>
        <v>67716.483218965601</v>
      </c>
    </row>
    <row r="252" spans="1:21" x14ac:dyDescent="0.25">
      <c r="A252">
        <v>630</v>
      </c>
      <c r="D252" s="1"/>
      <c r="E252" s="1">
        <v>0.64239999999999997</v>
      </c>
      <c r="F252" s="1">
        <v>0.26500000000000001</v>
      </c>
      <c r="G252" s="2">
        <v>5.0000000000000002E-5</v>
      </c>
      <c r="H252">
        <f t="shared" si="18"/>
        <v>2.7745440630030939E-5</v>
      </c>
      <c r="I252">
        <f t="shared" si="19"/>
        <v>1.7823671060731873E-5</v>
      </c>
      <c r="J252">
        <f t="shared" si="20"/>
        <v>7.3525417669581997E-6</v>
      </c>
      <c r="K252">
        <f t="shared" si="21"/>
        <v>1.3872720315015471E-9</v>
      </c>
      <c r="T252">
        <f t="shared" si="22"/>
        <v>8.4948459518429941E-8</v>
      </c>
      <c r="U252">
        <f t="shared" si="23"/>
        <v>72083.915576128755</v>
      </c>
    </row>
    <row r="253" spans="1:21" x14ac:dyDescent="0.25">
      <c r="A253">
        <v>631</v>
      </c>
      <c r="D253" s="1"/>
      <c r="E253" s="1">
        <v>0.62151489999999998</v>
      </c>
      <c r="F253" s="1">
        <v>0.25476320000000002</v>
      </c>
      <c r="G253" s="1">
        <v>4.4159999999999997E-5</v>
      </c>
      <c r="H253">
        <f t="shared" si="18"/>
        <v>2.6064395223402718E-5</v>
      </c>
      <c r="I253">
        <f t="shared" si="19"/>
        <v>1.6199409990833616E-5</v>
      </c>
      <c r="J253">
        <f t="shared" si="20"/>
        <v>6.6402487331787917E-6</v>
      </c>
      <c r="K253">
        <f t="shared" si="21"/>
        <v>1.1510036930654639E-9</v>
      </c>
      <c r="T253">
        <f t="shared" si="22"/>
        <v>7.7561463763217873E-8</v>
      </c>
      <c r="U253">
        <f t="shared" si="23"/>
        <v>76733.029209218599</v>
      </c>
    </row>
    <row r="254" spans="1:21" x14ac:dyDescent="0.25">
      <c r="A254">
        <v>632</v>
      </c>
      <c r="D254" s="1"/>
      <c r="E254" s="1">
        <v>0.60111380000000003</v>
      </c>
      <c r="F254" s="1">
        <v>0.24488960000000001</v>
      </c>
      <c r="G254" s="1">
        <v>3.9480000000000001E-5</v>
      </c>
      <c r="H254">
        <f t="shared" si="18"/>
        <v>2.4485201277589634E-5</v>
      </c>
      <c r="I254">
        <f t="shared" si="19"/>
        <v>1.471839238373676E-5</v>
      </c>
      <c r="J254">
        <f t="shared" si="20"/>
        <v>5.9961711467884145E-6</v>
      </c>
      <c r="K254">
        <f t="shared" si="21"/>
        <v>9.6667574643923883E-10</v>
      </c>
      <c r="T254">
        <f t="shared" si="22"/>
        <v>7.0816830525194305E-8</v>
      </c>
      <c r="U254">
        <f t="shared" si="23"/>
        <v>81681.991392441181</v>
      </c>
    </row>
    <row r="255" spans="1:21" x14ac:dyDescent="0.25">
      <c r="A255">
        <v>633</v>
      </c>
      <c r="D255" s="1"/>
      <c r="E255" s="1">
        <v>0.58110519999999999</v>
      </c>
      <c r="F255" s="1">
        <v>0.2353344</v>
      </c>
      <c r="G255" s="1">
        <v>3.5719999999999997E-5</v>
      </c>
      <c r="H255">
        <f t="shared" si="18"/>
        <v>2.3001687799215222E-5</v>
      </c>
      <c r="I255">
        <f t="shared" si="19"/>
        <v>1.336640038890052E-5</v>
      </c>
      <c r="J255">
        <f t="shared" si="20"/>
        <v>5.4130883972156343E-6</v>
      </c>
      <c r="K255">
        <f t="shared" si="21"/>
        <v>8.2162028818796766E-10</v>
      </c>
      <c r="T255">
        <f t="shared" si="22"/>
        <v>6.4658700884553933E-8</v>
      </c>
      <c r="U255">
        <f t="shared" si="23"/>
        <v>86950.14111385119</v>
      </c>
    </row>
    <row r="256" spans="1:21" x14ac:dyDescent="0.25">
      <c r="A256">
        <v>634</v>
      </c>
      <c r="D256" s="1"/>
      <c r="E256" s="1">
        <v>0.5613977</v>
      </c>
      <c r="F256" s="1">
        <v>0.2260528</v>
      </c>
      <c r="G256" s="1">
        <v>3.2639999999999999E-5</v>
      </c>
      <c r="H256">
        <f t="shared" si="18"/>
        <v>2.1608057684083676E-5</v>
      </c>
      <c r="I256">
        <f t="shared" si="19"/>
        <v>1.2130713885311902E-5</v>
      </c>
      <c r="J256">
        <f t="shared" si="20"/>
        <v>4.8845619420486307E-6</v>
      </c>
      <c r="K256">
        <f t="shared" si="21"/>
        <v>7.0528700280849121E-10</v>
      </c>
      <c r="T256">
        <f t="shared" si="22"/>
        <v>5.9036073332748814E-8</v>
      </c>
      <c r="U256">
        <f t="shared" si="23"/>
        <v>92558.064646037499</v>
      </c>
    </row>
    <row r="257" spans="1:21" x14ac:dyDescent="0.25">
      <c r="A257">
        <v>635</v>
      </c>
      <c r="D257" s="1"/>
      <c r="E257" s="1">
        <v>0.54190000000000005</v>
      </c>
      <c r="F257" s="1">
        <v>0.217</v>
      </c>
      <c r="G257" s="1">
        <v>3.0000000000000001E-5</v>
      </c>
      <c r="H257">
        <f t="shared" si="18"/>
        <v>2.0298865063919855E-5</v>
      </c>
      <c r="I257">
        <f t="shared" si="19"/>
        <v>1.0999954978138171E-5</v>
      </c>
      <c r="J257">
        <f t="shared" si="20"/>
        <v>4.4048537188706084E-6</v>
      </c>
      <c r="K257">
        <f t="shared" si="21"/>
        <v>6.0896595191759571E-10</v>
      </c>
      <c r="T257">
        <f t="shared" si="22"/>
        <v>5.390238137899686E-8</v>
      </c>
      <c r="U257">
        <f t="shared" si="23"/>
        <v>98527.675990802003</v>
      </c>
    </row>
    <row r="258" spans="1:21" x14ac:dyDescent="0.25">
      <c r="A258">
        <v>636</v>
      </c>
      <c r="D258" s="1"/>
      <c r="E258" s="1">
        <v>0.52259949999999999</v>
      </c>
      <c r="F258" s="1">
        <v>0.2081616</v>
      </c>
      <c r="G258" s="2">
        <v>2.7653299999999998E-5</v>
      </c>
      <c r="H258">
        <f t="shared" si="18"/>
        <v>1.9068994025628147E-5</v>
      </c>
      <c r="I258">
        <f t="shared" si="19"/>
        <v>9.9654467432962567E-6</v>
      </c>
      <c r="J258">
        <f t="shared" si="20"/>
        <v>3.9694323067651966E-6</v>
      </c>
      <c r="K258">
        <f t="shared" si="21"/>
        <v>5.2732061248890284E-10</v>
      </c>
      <c r="T258">
        <f t="shared" si="22"/>
        <v>4.9215107887520717E-8</v>
      </c>
      <c r="U258">
        <f t="shared" si="23"/>
        <v>104882.30251218929</v>
      </c>
    </row>
    <row r="259" spans="1:21" x14ac:dyDescent="0.25">
      <c r="A259">
        <v>637</v>
      </c>
      <c r="D259" s="1"/>
      <c r="E259" s="1">
        <v>0.50354639999999995</v>
      </c>
      <c r="F259" s="1">
        <v>0.1995488</v>
      </c>
      <c r="G259" s="1">
        <v>2.5559999999999999E-5</v>
      </c>
      <c r="H259">
        <f t="shared" ref="H259:H322" si="24">2/(T259+U259)</f>
        <v>1.7913638619913054E-5</v>
      </c>
      <c r="I259">
        <f t="shared" ref="I259:I322" si="25">H259*E259</f>
        <v>9.0203482379581859E-6</v>
      </c>
      <c r="J259">
        <f t="shared" ref="J259:J322" si="26">H259*F259</f>
        <v>3.5746450902373059E-6</v>
      </c>
      <c r="K259">
        <f t="shared" ref="K259:K322" si="27">H259*G259</f>
        <v>4.5787260312497766E-10</v>
      </c>
      <c r="T259">
        <f t="shared" ref="T259:T322" si="28">EXP((B$2-A259)/C$2)</f>
        <v>4.4935432951466753E-8</v>
      </c>
      <c r="U259">
        <f t="shared" ref="U259:U322" si="29">EXP((A259-B$2)/D$2)</f>
        <v>111646.77609248893</v>
      </c>
    </row>
    <row r="260" spans="1:21" x14ac:dyDescent="0.25">
      <c r="A260">
        <v>638</v>
      </c>
      <c r="D260" s="1"/>
      <c r="E260" s="1">
        <v>0.4847436</v>
      </c>
      <c r="F260" s="1">
        <v>0.1911552</v>
      </c>
      <c r="G260" s="1">
        <v>2.3640000000000001E-5</v>
      </c>
      <c r="H260">
        <f t="shared" si="24"/>
        <v>1.6828284081140256E-5</v>
      </c>
      <c r="I260">
        <f t="shared" si="25"/>
        <v>8.1574030073146198E-6</v>
      </c>
      <c r="J260">
        <f t="shared" si="26"/>
        <v>3.2168140091871817E-6</v>
      </c>
      <c r="K260">
        <f t="shared" si="27"/>
        <v>3.9782063567815566E-10</v>
      </c>
      <c r="T260">
        <f t="shared" si="28"/>
        <v>4.1027912387199367E-8</v>
      </c>
      <c r="U260">
        <f t="shared" si="29"/>
        <v>118847.5301674247</v>
      </c>
    </row>
    <row r="261" spans="1:21" x14ac:dyDescent="0.25">
      <c r="A261">
        <v>639</v>
      </c>
      <c r="D261" s="1"/>
      <c r="E261" s="1">
        <v>0.46619389999999999</v>
      </c>
      <c r="F261" s="1">
        <v>0.18297440000000001</v>
      </c>
      <c r="G261" s="2">
        <v>2.18133E-5</v>
      </c>
      <c r="H261">
        <f t="shared" si="24"/>
        <v>1.5808689185052419E-5</v>
      </c>
      <c r="I261">
        <f t="shared" si="25"/>
        <v>7.3699144650674092E-6</v>
      </c>
      <c r="J261">
        <f t="shared" si="26"/>
        <v>2.8925854184214555E-6</v>
      </c>
      <c r="K261">
        <f t="shared" si="27"/>
        <v>3.4483967980030396E-10</v>
      </c>
      <c r="T261">
        <f t="shared" si="28"/>
        <v>3.7460184186269604E-8</v>
      </c>
      <c r="U261">
        <f t="shared" si="29"/>
        <v>126512.7030197081</v>
      </c>
    </row>
    <row r="262" spans="1:21" x14ac:dyDescent="0.25">
      <c r="A262">
        <v>640</v>
      </c>
      <c r="D262" s="1"/>
      <c r="E262" s="1">
        <v>0.44790000000000002</v>
      </c>
      <c r="F262" s="1">
        <v>0.17499999999999999</v>
      </c>
      <c r="G262" s="1">
        <v>2.0000000000000002E-5</v>
      </c>
      <c r="H262">
        <f t="shared" si="24"/>
        <v>1.485086967539814E-5</v>
      </c>
      <c r="I262">
        <f t="shared" si="25"/>
        <v>6.651704527610827E-6</v>
      </c>
      <c r="J262">
        <f t="shared" si="26"/>
        <v>2.5989021931946745E-6</v>
      </c>
      <c r="K262">
        <f t="shared" si="27"/>
        <v>2.9701739350796284E-10</v>
      </c>
      <c r="T262">
        <f t="shared" si="28"/>
        <v>3.4202700493897291E-8</v>
      </c>
      <c r="U262">
        <f t="shared" si="29"/>
        <v>134672.24773460103</v>
      </c>
    </row>
    <row r="263" spans="1:21" x14ac:dyDescent="0.25">
      <c r="A263">
        <v>641</v>
      </c>
      <c r="D263" s="1"/>
      <c r="E263" s="1">
        <v>0.4298613</v>
      </c>
      <c r="F263" s="1">
        <v>0.1672235</v>
      </c>
      <c r="G263" s="2">
        <v>1.8133300000000001E-5</v>
      </c>
      <c r="H263">
        <f t="shared" si="24"/>
        <v>1.395108269471159E-5</v>
      </c>
      <c r="I263">
        <f t="shared" si="25"/>
        <v>5.9970305435562269E-6</v>
      </c>
      <c r="J263">
        <f t="shared" si="26"/>
        <v>2.3329488769991037E-6</v>
      </c>
      <c r="K263">
        <f t="shared" si="27"/>
        <v>2.5297916782801372E-10</v>
      </c>
      <c r="T263">
        <f t="shared" si="28"/>
        <v>3.1228482894219758E-8</v>
      </c>
      <c r="U263">
        <f t="shared" si="29"/>
        <v>143358.04924715273</v>
      </c>
    </row>
    <row r="264" spans="1:21" x14ac:dyDescent="0.25">
      <c r="A264">
        <v>642</v>
      </c>
      <c r="D264" s="1"/>
      <c r="E264" s="1">
        <v>0.41209800000000002</v>
      </c>
      <c r="F264" s="1">
        <v>0.15964639999999999</v>
      </c>
      <c r="G264" s="1">
        <v>1.6200000000000001E-5</v>
      </c>
      <c r="H264">
        <f t="shared" si="24"/>
        <v>1.3105812158402253E-5</v>
      </c>
      <c r="I264">
        <f t="shared" si="25"/>
        <v>5.4008789788532519E-6</v>
      </c>
      <c r="J264">
        <f t="shared" si="26"/>
        <v>2.0922957301651492E-6</v>
      </c>
      <c r="K264">
        <f t="shared" si="27"/>
        <v>2.1231415696611651E-10</v>
      </c>
      <c r="T264">
        <f t="shared" si="28"/>
        <v>2.8512898975581926E-8</v>
      </c>
      <c r="U264">
        <f t="shared" si="29"/>
        <v>152604.04893850157</v>
      </c>
    </row>
    <row r="265" spans="1:21" x14ac:dyDescent="0.25">
      <c r="A265">
        <v>643</v>
      </c>
      <c r="D265" s="1"/>
      <c r="E265" s="1">
        <v>0.39464399999999999</v>
      </c>
      <c r="F265" s="1">
        <v>0.15227760000000001</v>
      </c>
      <c r="G265" s="1">
        <v>1.42E-5</v>
      </c>
      <c r="H265">
        <f t="shared" si="24"/>
        <v>1.2311755015002012E-5</v>
      </c>
      <c r="I265">
        <f t="shared" si="25"/>
        <v>4.8587602461404541E-6</v>
      </c>
      <c r="J265">
        <f t="shared" si="26"/>
        <v>1.8748045054724705E-6</v>
      </c>
      <c r="K265">
        <f t="shared" si="27"/>
        <v>1.7482692121302856E-10</v>
      </c>
      <c r="T265">
        <f t="shared" si="28"/>
        <v>2.6033458325387226E-8</v>
      </c>
      <c r="U265">
        <f t="shared" si="29"/>
        <v>162446.37726811951</v>
      </c>
    </row>
    <row r="266" spans="1:21" x14ac:dyDescent="0.25">
      <c r="A266">
        <v>644</v>
      </c>
      <c r="D266" s="1"/>
      <c r="E266" s="1">
        <v>0.37753330000000002</v>
      </c>
      <c r="F266" s="1">
        <v>0.1451259</v>
      </c>
      <c r="G266" s="2">
        <v>1.21333E-5</v>
      </c>
      <c r="H266">
        <f t="shared" si="24"/>
        <v>1.1565808338878725E-5</v>
      </c>
      <c r="I266">
        <f t="shared" si="25"/>
        <v>4.366477789344403E-6</v>
      </c>
      <c r="J266">
        <f t="shared" si="26"/>
        <v>1.6784983444072799E-6</v>
      </c>
      <c r="K266">
        <f t="shared" si="27"/>
        <v>1.4033142231811723E-10</v>
      </c>
      <c r="T266">
        <f t="shared" si="28"/>
        <v>2.3769626264943529E-8</v>
      </c>
      <c r="U266">
        <f t="shared" si="29"/>
        <v>172923.49496028567</v>
      </c>
    </row>
    <row r="267" spans="1:21" x14ac:dyDescent="0.25">
      <c r="A267">
        <v>645</v>
      </c>
      <c r="D267" s="1"/>
      <c r="E267" s="1">
        <v>0.36080000000000001</v>
      </c>
      <c r="F267" s="1">
        <v>0.13819999999999999</v>
      </c>
      <c r="G267" s="1">
        <v>1.0000000000000001E-5</v>
      </c>
      <c r="H267">
        <f t="shared" si="24"/>
        <v>1.0865057204978349E-5</v>
      </c>
      <c r="I267">
        <f t="shared" si="25"/>
        <v>3.9201126395561887E-6</v>
      </c>
      <c r="J267">
        <f t="shared" si="26"/>
        <v>1.5015509057280077E-6</v>
      </c>
      <c r="K267">
        <f t="shared" si="27"/>
        <v>1.086505720497835E-10</v>
      </c>
      <c r="T267">
        <f t="shared" si="28"/>
        <v>2.1702653781657698E-8</v>
      </c>
      <c r="U267">
        <f t="shared" si="29"/>
        <v>184076.34329650539</v>
      </c>
    </row>
    <row r="268" spans="1:21" x14ac:dyDescent="0.25">
      <c r="A268">
        <v>646</v>
      </c>
      <c r="D268" s="1"/>
      <c r="E268" s="1">
        <v>0.34445629999999999</v>
      </c>
      <c r="F268" s="1">
        <v>0.13150029999999999</v>
      </c>
      <c r="G268" s="2">
        <v>7.7333299999999997E-6</v>
      </c>
      <c r="H268">
        <f t="shared" si="24"/>
        <v>1.0206763298214608E-5</v>
      </c>
      <c r="I268">
        <f t="shared" si="25"/>
        <v>3.5157839206788003E-6</v>
      </c>
      <c r="J268">
        <f t="shared" si="26"/>
        <v>1.3421924357442102E-6</v>
      </c>
      <c r="K268">
        <f t="shared" si="27"/>
        <v>7.8932268816981963E-11</v>
      </c>
      <c r="T268">
        <f t="shared" si="28"/>
        <v>1.981542225008231E-8</v>
      </c>
      <c r="U268">
        <f t="shared" si="29"/>
        <v>195948.50410116228</v>
      </c>
    </row>
    <row r="269" spans="1:21" x14ac:dyDescent="0.25">
      <c r="A269">
        <v>647</v>
      </c>
      <c r="D269" s="1"/>
      <c r="E269" s="1">
        <v>0.3285168</v>
      </c>
      <c r="F269" s="1">
        <v>0.12502479999999999</v>
      </c>
      <c r="G269" s="1">
        <v>5.4E-6</v>
      </c>
      <c r="H269">
        <f t="shared" si="24"/>
        <v>9.588354212994492E-6</v>
      </c>
      <c r="I269">
        <f t="shared" si="25"/>
        <v>3.1499354433194687E-6</v>
      </c>
      <c r="J269">
        <f t="shared" si="26"/>
        <v>1.1987820678087938E-6</v>
      </c>
      <c r="K269">
        <f t="shared" si="27"/>
        <v>5.1777112750170254E-11</v>
      </c>
      <c r="T269">
        <f t="shared" si="28"/>
        <v>1.8092301655796129E-8</v>
      </c>
      <c r="U269">
        <f t="shared" si="29"/>
        <v>208586.3700455864</v>
      </c>
    </row>
    <row r="270" spans="1:21" x14ac:dyDescent="0.25">
      <c r="A270">
        <v>648</v>
      </c>
      <c r="D270" s="1"/>
      <c r="E270" s="1">
        <v>0.3130192</v>
      </c>
      <c r="F270" s="1">
        <v>0.1187792</v>
      </c>
      <c r="G270" s="1">
        <v>3.1999999999999999E-6</v>
      </c>
      <c r="H270">
        <f t="shared" si="24"/>
        <v>9.007413401066228E-6</v>
      </c>
      <c r="I270">
        <f t="shared" si="25"/>
        <v>2.8194933368710296E-6</v>
      </c>
      <c r="J270">
        <f t="shared" si="26"/>
        <v>1.0698933578479258E-6</v>
      </c>
      <c r="K270">
        <f t="shared" si="27"/>
        <v>2.8823722883411928E-11</v>
      </c>
      <c r="T270">
        <f t="shared" si="28"/>
        <v>1.6519021147932574E-8</v>
      </c>
      <c r="U270">
        <f t="shared" si="29"/>
        <v>222039.32593602361</v>
      </c>
    </row>
    <row r="271" spans="1:21" x14ac:dyDescent="0.25">
      <c r="A271">
        <v>649</v>
      </c>
      <c r="D271" s="1"/>
      <c r="E271" s="1">
        <v>0.29800110000000002</v>
      </c>
      <c r="F271" s="1">
        <v>0.1127691</v>
      </c>
      <c r="G271" s="2">
        <v>1.33333E-6</v>
      </c>
      <c r="H271">
        <f t="shared" si="24"/>
        <v>8.4616707284084346E-6</v>
      </c>
      <c r="I271">
        <f t="shared" si="25"/>
        <v>2.521587184903515E-6</v>
      </c>
      <c r="J271">
        <f t="shared" si="26"/>
        <v>9.5421499253896354E-7</v>
      </c>
      <c r="K271">
        <f t="shared" si="27"/>
        <v>1.1282199432308819E-11</v>
      </c>
      <c r="T271">
        <f t="shared" si="28"/>
        <v>1.5082550848273313E-8</v>
      </c>
      <c r="U271">
        <f t="shared" si="29"/>
        <v>236359.94169393243</v>
      </c>
    </row>
    <row r="272" spans="1:21" x14ac:dyDescent="0.25">
      <c r="A272">
        <v>650</v>
      </c>
      <c r="D272" s="1"/>
      <c r="E272" s="1">
        <v>0.28349999999999997</v>
      </c>
      <c r="F272" s="1">
        <v>0.107</v>
      </c>
      <c r="G272" s="1">
        <v>0</v>
      </c>
      <c r="H272">
        <f t="shared" si="24"/>
        <v>7.94899360426032E-6</v>
      </c>
      <c r="I272">
        <f t="shared" si="25"/>
        <v>2.2535396868078004E-6</v>
      </c>
      <c r="J272">
        <f t="shared" si="26"/>
        <v>8.5054231565585425E-7</v>
      </c>
      <c r="K272">
        <f t="shared" si="27"/>
        <v>0</v>
      </c>
      <c r="T272">
        <f t="shared" si="28"/>
        <v>1.3770993938053029E-8</v>
      </c>
      <c r="U272">
        <f t="shared" si="29"/>
        <v>251604.17778270398</v>
      </c>
    </row>
    <row r="273" spans="1:21" x14ac:dyDescent="0.25">
      <c r="A273">
        <v>651</v>
      </c>
      <c r="D273" s="1"/>
      <c r="E273" s="1">
        <v>0.26954479999999997</v>
      </c>
      <c r="F273" s="1">
        <v>0.1014762</v>
      </c>
      <c r="G273" s="1">
        <v>0</v>
      </c>
      <c r="H273">
        <f t="shared" si="24"/>
        <v>7.4673786476274422E-6</v>
      </c>
      <c r="I273">
        <f t="shared" si="25"/>
        <v>2.0127930840990092E-6</v>
      </c>
      <c r="J273">
        <f t="shared" si="26"/>
        <v>7.5776120912237188E-7</v>
      </c>
      <c r="K273">
        <f t="shared" si="27"/>
        <v>0</v>
      </c>
      <c r="T273">
        <f t="shared" si="28"/>
        <v>1.2573488128740751E-8</v>
      </c>
      <c r="U273">
        <f t="shared" si="29"/>
        <v>267831.60388355987</v>
      </c>
    </row>
    <row r="274" spans="1:21" x14ac:dyDescent="0.25">
      <c r="A274">
        <v>652</v>
      </c>
      <c r="D274" s="1"/>
      <c r="E274" s="1">
        <v>0.25611840000000002</v>
      </c>
      <c r="F274" s="1">
        <v>9.6188640000000006E-2</v>
      </c>
      <c r="G274" s="1">
        <v>0</v>
      </c>
      <c r="H274">
        <f t="shared" si="24"/>
        <v>7.0149438586988395E-6</v>
      </c>
      <c r="I274">
        <f t="shared" si="25"/>
        <v>1.7966561971797729E-6</v>
      </c>
      <c r="J274">
        <f t="shared" si="26"/>
        <v>6.7475790944459359E-7</v>
      </c>
      <c r="K274">
        <f t="shared" si="27"/>
        <v>0</v>
      </c>
      <c r="T274">
        <f t="shared" si="28"/>
        <v>1.1480115700779697E-8</v>
      </c>
      <c r="U274">
        <f t="shared" si="29"/>
        <v>285105.63167513185</v>
      </c>
    </row>
    <row r="275" spans="1:21" x14ac:dyDescent="0.25">
      <c r="A275">
        <v>653</v>
      </c>
      <c r="D275" s="1"/>
      <c r="E275" s="1">
        <v>0.24318960000000001</v>
      </c>
      <c r="F275" s="1">
        <v>9.1122960000000003E-2</v>
      </c>
      <c r="G275" s="1">
        <v>0</v>
      </c>
      <c r="H275">
        <f t="shared" si="24"/>
        <v>6.5899212645834416E-6</v>
      </c>
      <c r="I275">
        <f t="shared" si="25"/>
        <v>1.6026003163655413E-6</v>
      </c>
      <c r="J275">
        <f t="shared" si="26"/>
        <v>6.0049313179578637E-7</v>
      </c>
      <c r="K275">
        <f t="shared" si="27"/>
        <v>0</v>
      </c>
      <c r="T275">
        <f t="shared" si="28"/>
        <v>1.0481821365229076E-8</v>
      </c>
      <c r="U275">
        <f t="shared" si="29"/>
        <v>303493.76262636634</v>
      </c>
    </row>
    <row r="276" spans="1:21" x14ac:dyDescent="0.25">
      <c r="A276">
        <v>654</v>
      </c>
      <c r="D276" s="1"/>
      <c r="E276" s="1">
        <v>0.23072719999999999</v>
      </c>
      <c r="F276" s="1">
        <v>8.6264850000000004E-2</v>
      </c>
      <c r="G276" s="1">
        <v>0</v>
      </c>
      <c r="H276">
        <f t="shared" si="24"/>
        <v>6.1906500106280389E-6</v>
      </c>
      <c r="I276">
        <f t="shared" si="25"/>
        <v>1.4283513431321775E-6</v>
      </c>
      <c r="J276">
        <f t="shared" si="26"/>
        <v>5.340354945693262E-7</v>
      </c>
      <c r="K276">
        <f t="shared" si="27"/>
        <v>0</v>
      </c>
      <c r="T276">
        <f t="shared" si="28"/>
        <v>9.5703372680390653E-9</v>
      </c>
      <c r="U276">
        <f t="shared" si="29"/>
        <v>323067.85177103587</v>
      </c>
    </row>
    <row r="277" spans="1:21" x14ac:dyDescent="0.25">
      <c r="A277">
        <v>655</v>
      </c>
      <c r="D277" s="1"/>
      <c r="E277" s="1">
        <v>0.21870000000000001</v>
      </c>
      <c r="F277" s="1">
        <v>8.1600000000000006E-2</v>
      </c>
      <c r="G277" s="1">
        <v>0</v>
      </c>
      <c r="H277">
        <f t="shared" si="24"/>
        <v>5.8155698703194399E-6</v>
      </c>
      <c r="I277">
        <f t="shared" si="25"/>
        <v>1.2718651306388615E-6</v>
      </c>
      <c r="J277">
        <f t="shared" si="26"/>
        <v>4.7455050141806633E-7</v>
      </c>
      <c r="K277">
        <f t="shared" si="27"/>
        <v>0</v>
      </c>
      <c r="T277">
        <f t="shared" si="28"/>
        <v>8.7381145158464317E-9</v>
      </c>
      <c r="U277">
        <f t="shared" si="29"/>
        <v>343904.38849462097</v>
      </c>
    </row>
    <row r="278" spans="1:21" x14ac:dyDescent="0.25">
      <c r="A278">
        <v>656</v>
      </c>
      <c r="D278" s="1"/>
      <c r="E278" s="1">
        <v>0.20709710000000001</v>
      </c>
      <c r="F278" s="1">
        <v>7.7120640000000004E-2</v>
      </c>
      <c r="G278" s="1">
        <v>0</v>
      </c>
      <c r="H278">
        <f t="shared" si="24"/>
        <v>5.4632151484099478E-6</v>
      </c>
      <c r="I278">
        <f t="shared" si="25"/>
        <v>1.1314160139117698E-6</v>
      </c>
      <c r="J278">
        <f t="shared" si="26"/>
        <v>4.2132664870307016E-7</v>
      </c>
      <c r="K278">
        <f t="shared" si="27"/>
        <v>0</v>
      </c>
      <c r="T278">
        <f t="shared" si="28"/>
        <v>7.9782606561880587E-9</v>
      </c>
      <c r="U278">
        <f t="shared" si="29"/>
        <v>366084.79543077311</v>
      </c>
    </row>
    <row r="279" spans="1:21" x14ac:dyDescent="0.25">
      <c r="A279">
        <v>657</v>
      </c>
      <c r="D279" s="1"/>
      <c r="E279" s="1">
        <v>0.19592319999999999</v>
      </c>
      <c r="F279" s="1">
        <v>7.2825520000000005E-2</v>
      </c>
      <c r="G279" s="1">
        <v>0</v>
      </c>
      <c r="H279">
        <f t="shared" si="24"/>
        <v>5.1322089534411224E-6</v>
      </c>
      <c r="I279">
        <f t="shared" si="25"/>
        <v>1.0055188012268357E-6</v>
      </c>
      <c r="J279">
        <f t="shared" si="26"/>
        <v>3.7375578578300556E-7</v>
      </c>
      <c r="K279">
        <f t="shared" si="27"/>
        <v>0</v>
      </c>
      <c r="T279">
        <f t="shared" si="28"/>
        <v>7.2844825943451568E-9</v>
      </c>
      <c r="U279">
        <f t="shared" si="29"/>
        <v>389695.74663536873</v>
      </c>
    </row>
    <row r="280" spans="1:21" x14ac:dyDescent="0.25">
      <c r="A280">
        <v>658</v>
      </c>
      <c r="D280" s="1"/>
      <c r="E280" s="1">
        <v>0.1851708</v>
      </c>
      <c r="F280" s="1">
        <v>6.8710080000000007E-2</v>
      </c>
      <c r="G280" s="1">
        <v>0</v>
      </c>
      <c r="H280">
        <f t="shared" si="24"/>
        <v>4.8212578172849949E-6</v>
      </c>
      <c r="I280">
        <f t="shared" si="25"/>
        <v>8.9275616703291631E-7</v>
      </c>
      <c r="J280">
        <f t="shared" si="26"/>
        <v>3.3126901032627739E-7</v>
      </c>
      <c r="K280">
        <f t="shared" si="27"/>
        <v>0</v>
      </c>
      <c r="T280">
        <f t="shared" si="28"/>
        <v>6.6510344740567669E-9</v>
      </c>
      <c r="U280">
        <f t="shared" si="29"/>
        <v>414829.50628146087</v>
      </c>
    </row>
    <row r="281" spans="1:21" x14ac:dyDescent="0.25">
      <c r="A281">
        <v>659</v>
      </c>
      <c r="D281" s="1"/>
      <c r="E281" s="1">
        <v>0.1748323</v>
      </c>
      <c r="F281" s="1">
        <v>6.4769759999999996E-2</v>
      </c>
      <c r="G281" s="1">
        <v>0</v>
      </c>
      <c r="H281">
        <f t="shared" si="24"/>
        <v>4.5291466406772606E-6</v>
      </c>
      <c r="I281">
        <f t="shared" si="25"/>
        <v>7.9184112422687902E-7</v>
      </c>
      <c r="J281">
        <f t="shared" si="26"/>
        <v>2.933517409214724E-7</v>
      </c>
      <c r="K281">
        <f t="shared" si="27"/>
        <v>0</v>
      </c>
      <c r="T281">
        <f t="shared" si="28"/>
        <v>6.0726700904511154E-9</v>
      </c>
      <c r="U281">
        <f t="shared" si="29"/>
        <v>441584.28919866128</v>
      </c>
    </row>
    <row r="282" spans="1:21" x14ac:dyDescent="0.25">
      <c r="A282">
        <v>660</v>
      </c>
      <c r="D282" s="1"/>
      <c r="E282" s="1">
        <v>0.16489999999999999</v>
      </c>
      <c r="F282" s="1">
        <v>6.0999999999999999E-2</v>
      </c>
      <c r="G282" s="1">
        <v>0</v>
      </c>
      <c r="H282">
        <f t="shared" si="24"/>
        <v>4.2547339449915101E-6</v>
      </c>
      <c r="I282">
        <f t="shared" si="25"/>
        <v>7.0160562752909994E-7</v>
      </c>
      <c r="J282">
        <f t="shared" si="26"/>
        <v>2.5953877064448211E-7</v>
      </c>
      <c r="K282">
        <f t="shared" si="27"/>
        <v>0</v>
      </c>
      <c r="T282">
        <f t="shared" si="28"/>
        <v>5.5445994410801093E-9</v>
      </c>
      <c r="U282">
        <f t="shared" si="29"/>
        <v>470064.64466580586</v>
      </c>
    </row>
    <row r="283" spans="1:21" x14ac:dyDescent="0.25">
      <c r="A283">
        <v>661</v>
      </c>
      <c r="D283" s="1"/>
      <c r="E283" s="1">
        <v>0.1553667</v>
      </c>
      <c r="F283" s="1">
        <v>5.7396210000000003E-2</v>
      </c>
      <c r="G283" s="1">
        <v>0</v>
      </c>
      <c r="H283">
        <f t="shared" si="24"/>
        <v>3.9969474116996144E-6</v>
      </c>
      <c r="I283">
        <f t="shared" si="25"/>
        <v>6.2099252942931046E-7</v>
      </c>
      <c r="J283">
        <f t="shared" si="26"/>
        <v>2.2940963300086753E-7</v>
      </c>
      <c r="K283">
        <f t="shared" si="27"/>
        <v>0</v>
      </c>
      <c r="T283">
        <f t="shared" si="28"/>
        <v>5.0624490552132067E-9</v>
      </c>
      <c r="U283">
        <f t="shared" si="29"/>
        <v>500381.86495666794</v>
      </c>
    </row>
    <row r="284" spans="1:21" x14ac:dyDescent="0.25">
      <c r="A284">
        <v>662</v>
      </c>
      <c r="D284" s="1"/>
      <c r="E284" s="1">
        <v>0.14623</v>
      </c>
      <c r="F284" s="1">
        <v>5.3955040000000003E-2</v>
      </c>
      <c r="G284" s="1">
        <v>0</v>
      </c>
      <c r="H284">
        <f t="shared" si="24"/>
        <v>3.7547796920881618E-6</v>
      </c>
      <c r="I284">
        <f t="shared" si="25"/>
        <v>5.490614343740519E-7</v>
      </c>
      <c r="J284">
        <f t="shared" si="26"/>
        <v>2.0258928847780446E-7</v>
      </c>
      <c r="K284">
        <f t="shared" si="27"/>
        <v>0</v>
      </c>
      <c r="T284">
        <f t="shared" si="28"/>
        <v>4.6222257728389811E-9</v>
      </c>
      <c r="U284">
        <f t="shared" si="29"/>
        <v>532654.42023516272</v>
      </c>
    </row>
    <row r="285" spans="1:21" x14ac:dyDescent="0.25">
      <c r="A285">
        <v>663</v>
      </c>
      <c r="D285" s="1"/>
      <c r="E285" s="1">
        <v>0.13749</v>
      </c>
      <c r="F285" s="1">
        <v>5.0673759999999998E-2</v>
      </c>
      <c r="G285" s="1">
        <v>0</v>
      </c>
      <c r="H285">
        <f t="shared" si="24"/>
        <v>3.5272844708563777E-6</v>
      </c>
      <c r="I285">
        <f t="shared" si="25"/>
        <v>4.8496634189804338E-7</v>
      </c>
      <c r="J285">
        <f t="shared" si="26"/>
        <v>1.7874076672790308E-7</v>
      </c>
      <c r="K285">
        <f t="shared" si="27"/>
        <v>0</v>
      </c>
      <c r="T285">
        <f t="shared" si="28"/>
        <v>4.2202836733923833E-9</v>
      </c>
      <c r="U285">
        <f t="shared" si="29"/>
        <v>567008.42149950319</v>
      </c>
    </row>
    <row r="286" spans="1:21" x14ac:dyDescent="0.25">
      <c r="A286">
        <v>664</v>
      </c>
      <c r="D286" s="1"/>
      <c r="E286" s="1">
        <v>0.1291467</v>
      </c>
      <c r="F286" s="1">
        <v>4.7549649999999999E-2</v>
      </c>
      <c r="G286" s="1">
        <v>0</v>
      </c>
      <c r="H286">
        <f t="shared" si="24"/>
        <v>3.3135727682135461E-6</v>
      </c>
      <c r="I286">
        <f t="shared" si="25"/>
        <v>4.279369882246444E-7</v>
      </c>
      <c r="J286">
        <f t="shared" si="26"/>
        <v>1.5755922537808524E-7</v>
      </c>
      <c r="K286">
        <f t="shared" si="27"/>
        <v>0</v>
      </c>
      <c r="T286">
        <f t="shared" si="28"/>
        <v>3.8532938803123016E-9</v>
      </c>
      <c r="U286">
        <f t="shared" si="29"/>
        <v>603578.11338431889</v>
      </c>
    </row>
    <row r="287" spans="1:21" x14ac:dyDescent="0.25">
      <c r="A287">
        <v>665</v>
      </c>
      <c r="D287" s="1"/>
      <c r="E287" s="1">
        <v>0.1212</v>
      </c>
      <c r="F287" s="1">
        <v>4.4580000000000002E-2</v>
      </c>
      <c r="G287" s="1">
        <v>0</v>
      </c>
      <c r="H287">
        <f t="shared" si="24"/>
        <v>3.1128094660254672E-6</v>
      </c>
      <c r="I287">
        <f t="shared" si="25"/>
        <v>3.7727250728228662E-7</v>
      </c>
      <c r="J287">
        <f t="shared" si="26"/>
        <v>1.3876904599541533E-7</v>
      </c>
      <c r="K287">
        <f t="shared" si="27"/>
        <v>0</v>
      </c>
      <c r="T287">
        <f t="shared" si="28"/>
        <v>3.5182169913514592E-9</v>
      </c>
      <c r="U287">
        <f t="shared" si="29"/>
        <v>642506.39874648408</v>
      </c>
    </row>
    <row r="288" spans="1:21" x14ac:dyDescent="0.25">
      <c r="A288">
        <v>666</v>
      </c>
      <c r="D288" s="1"/>
      <c r="E288" s="1">
        <v>0.1136397</v>
      </c>
      <c r="F288" s="1">
        <v>4.1758719999999999E-2</v>
      </c>
      <c r="G288" s="1">
        <v>0</v>
      </c>
      <c r="H288">
        <f t="shared" si="24"/>
        <v>2.9242100444354312E-6</v>
      </c>
      <c r="I288">
        <f t="shared" si="25"/>
        <v>3.3230635218662904E-7</v>
      </c>
      <c r="J288">
        <f t="shared" si="26"/>
        <v>1.2211126846676674E-7</v>
      </c>
      <c r="K288">
        <f t="shared" si="27"/>
        <v>0</v>
      </c>
      <c r="T288">
        <f t="shared" si="28"/>
        <v>3.2122779063067242E-9</v>
      </c>
      <c r="U288">
        <f t="shared" si="29"/>
        <v>683945.39708453976</v>
      </c>
    </row>
    <row r="289" spans="1:21" x14ac:dyDescent="0.25">
      <c r="A289">
        <v>667</v>
      </c>
      <c r="D289" s="1"/>
      <c r="E289" s="1">
        <v>0.106465</v>
      </c>
      <c r="F289" s="1">
        <v>3.9084960000000002E-2</v>
      </c>
      <c r="G289" s="1">
        <v>0</v>
      </c>
      <c r="H289">
        <f t="shared" si="24"/>
        <v>2.7470375162072616E-6</v>
      </c>
      <c r="I289">
        <f t="shared" si="25"/>
        <v>2.9246334916300613E-7</v>
      </c>
      <c r="J289">
        <f t="shared" si="26"/>
        <v>1.0736785143946018E-7</v>
      </c>
      <c r="K289">
        <f t="shared" si="27"/>
        <v>0</v>
      </c>
      <c r="T289">
        <f t="shared" si="28"/>
        <v>2.9329428436938439E-9</v>
      </c>
      <c r="U289">
        <f t="shared" si="29"/>
        <v>728057.03897386952</v>
      </c>
    </row>
    <row r="290" spans="1:21" x14ac:dyDescent="0.25">
      <c r="A290">
        <v>668</v>
      </c>
      <c r="D290" s="1"/>
      <c r="E290" s="1">
        <v>9.9690440000000005E-2</v>
      </c>
      <c r="F290" s="1">
        <v>3.656384E-2</v>
      </c>
      <c r="G290" s="1">
        <v>0</v>
      </c>
      <c r="H290">
        <f t="shared" si="24"/>
        <v>2.5805995468109741E-6</v>
      </c>
      <c r="I290">
        <f t="shared" si="25"/>
        <v>2.5726110428538663E-7</v>
      </c>
      <c r="J290">
        <f t="shared" si="26"/>
        <v>9.4356628933668962E-8</v>
      </c>
      <c r="K290">
        <f t="shared" si="27"/>
        <v>0</v>
      </c>
      <c r="T290">
        <f t="shared" si="28"/>
        <v>2.6778983560189904E-9</v>
      </c>
      <c r="U290">
        <f t="shared" si="29"/>
        <v>775013.69884046202</v>
      </c>
    </row>
    <row r="291" spans="1:21" x14ac:dyDescent="0.25">
      <c r="A291">
        <v>669</v>
      </c>
      <c r="D291" s="1"/>
      <c r="E291" s="1">
        <v>9.3330609999999994E-2</v>
      </c>
      <c r="F291" s="1">
        <v>3.4200479999999998E-2</v>
      </c>
      <c r="G291" s="1">
        <v>0</v>
      </c>
      <c r="H291">
        <f t="shared" si="24"/>
        <v>2.4242457489970954E-6</v>
      </c>
      <c r="I291">
        <f t="shared" si="25"/>
        <v>2.262563345438058E-7</v>
      </c>
      <c r="J291">
        <f t="shared" si="26"/>
        <v>8.291036825366018E-8</v>
      </c>
      <c r="K291">
        <f t="shared" si="27"/>
        <v>0</v>
      </c>
      <c r="T291">
        <f t="shared" si="28"/>
        <v>2.4450321698521896E-9</v>
      </c>
      <c r="U291">
        <f t="shared" si="29"/>
        <v>824998.8685459753</v>
      </c>
    </row>
    <row r="292" spans="1:21" x14ac:dyDescent="0.25">
      <c r="A292">
        <v>670</v>
      </c>
      <c r="D292" s="1"/>
      <c r="E292" s="1">
        <v>8.7400000000000005E-2</v>
      </c>
      <c r="F292" s="1">
        <v>3.2000000000000001E-2</v>
      </c>
      <c r="G292" s="1">
        <v>0</v>
      </c>
      <c r="H292">
        <f t="shared" si="24"/>
        <v>2.2773651412878354E-6</v>
      </c>
      <c r="I292">
        <f t="shared" si="25"/>
        <v>1.9904171334855682E-7</v>
      </c>
      <c r="J292">
        <f t="shared" si="26"/>
        <v>7.2875684521210741E-8</v>
      </c>
      <c r="K292">
        <f t="shared" si="27"/>
        <v>0</v>
      </c>
      <c r="T292">
        <f t="shared" si="28"/>
        <v>2.232415692020289E-9</v>
      </c>
      <c r="U292">
        <f t="shared" si="29"/>
        <v>878207.87441622466</v>
      </c>
    </row>
    <row r="293" spans="1:21" x14ac:dyDescent="0.25">
      <c r="A293">
        <v>671</v>
      </c>
      <c r="D293" s="1"/>
      <c r="E293" s="1">
        <v>8.1900959999999995E-2</v>
      </c>
      <c r="F293" s="1">
        <v>2.9962610000000001E-2</v>
      </c>
      <c r="G293" s="1">
        <v>0</v>
      </c>
      <c r="H293">
        <f t="shared" si="24"/>
        <v>2.1393837604535596E-6</v>
      </c>
      <c r="I293">
        <f t="shared" si="25"/>
        <v>1.7521758378955657E-7</v>
      </c>
      <c r="J293">
        <f t="shared" si="26"/>
        <v>6.4101521254803429E-8</v>
      </c>
      <c r="K293">
        <f t="shared" si="27"/>
        <v>0</v>
      </c>
      <c r="T293">
        <f t="shared" si="28"/>
        <v>2.038288037036211E-9</v>
      </c>
      <c r="U293">
        <f t="shared" si="29"/>
        <v>934848.64051505469</v>
      </c>
    </row>
    <row r="294" spans="1:21" x14ac:dyDescent="0.25">
      <c r="A294">
        <v>672</v>
      </c>
      <c r="D294" s="1"/>
      <c r="E294" s="1">
        <v>7.6804280000000003E-2</v>
      </c>
      <c r="F294" s="1">
        <v>2.807664E-2</v>
      </c>
      <c r="G294" s="1">
        <v>0</v>
      </c>
      <c r="H294">
        <f t="shared" si="24"/>
        <v>2.0097624186449792E-6</v>
      </c>
      <c r="I294">
        <f t="shared" si="25"/>
        <v>1.543583555350862E-7</v>
      </c>
      <c r="J294">
        <f t="shared" si="26"/>
        <v>5.642737591382437E-8</v>
      </c>
      <c r="K294">
        <f t="shared" si="27"/>
        <v>0</v>
      </c>
      <c r="T294">
        <f t="shared" si="28"/>
        <v>1.8610414434800401E-9</v>
      </c>
      <c r="U294">
        <f t="shared" si="29"/>
        <v>995142.50114619767</v>
      </c>
    </row>
    <row r="295" spans="1:21" x14ac:dyDescent="0.25">
      <c r="A295">
        <v>673</v>
      </c>
      <c r="D295" s="1"/>
      <c r="E295" s="1">
        <v>7.2077119999999995E-2</v>
      </c>
      <c r="F295" s="1">
        <v>2.632936E-2</v>
      </c>
      <c r="G295" s="1">
        <v>0</v>
      </c>
      <c r="H295">
        <f t="shared" si="24"/>
        <v>1.8879945964165899E-6</v>
      </c>
      <c r="I295">
        <f t="shared" si="25"/>
        <v>1.3608121308527011E-7</v>
      </c>
      <c r="J295">
        <f t="shared" si="26"/>
        <v>4.9709689407107106E-8</v>
      </c>
      <c r="K295">
        <f t="shared" si="27"/>
        <v>0</v>
      </c>
      <c r="T295">
        <f t="shared" si="28"/>
        <v>1.6992079585505318E-9</v>
      </c>
      <c r="U295">
        <f t="shared" si="29"/>
        <v>1059325.0657581293</v>
      </c>
    </row>
    <row r="296" spans="1:21" x14ac:dyDescent="0.25">
      <c r="A296">
        <v>674</v>
      </c>
      <c r="D296" s="1"/>
      <c r="E296" s="1">
        <v>6.7686640000000006E-2</v>
      </c>
      <c r="F296" s="1">
        <v>2.4708049999999999E-2</v>
      </c>
      <c r="G296" s="1">
        <v>0</v>
      </c>
      <c r="H296">
        <f t="shared" si="24"/>
        <v>1.7736044634079214E-6</v>
      </c>
      <c r="I296">
        <f t="shared" si="25"/>
        <v>1.2004932681708515E-7</v>
      </c>
      <c r="J296">
        <f t="shared" si="26"/>
        <v>4.3822307762106091E-8</v>
      </c>
      <c r="K296">
        <f t="shared" si="27"/>
        <v>0</v>
      </c>
      <c r="T296">
        <f t="shared" si="28"/>
        <v>1.5514472805089054E-9</v>
      </c>
      <c r="U296">
        <f t="shared" si="29"/>
        <v>1127647.1396317217</v>
      </c>
    </row>
    <row r="297" spans="1:21" x14ac:dyDescent="0.25">
      <c r="A297">
        <v>675</v>
      </c>
      <c r="D297" s="1"/>
      <c r="E297" s="1">
        <v>6.3600000000000004E-2</v>
      </c>
      <c r="F297" s="1">
        <v>2.3199999999999998E-2</v>
      </c>
      <c r="G297" s="1">
        <v>0</v>
      </c>
      <c r="H297">
        <f t="shared" si="24"/>
        <v>1.666145018948141E-6</v>
      </c>
      <c r="I297">
        <f t="shared" si="25"/>
        <v>1.0596682320510178E-7</v>
      </c>
      <c r="J297">
        <f t="shared" si="26"/>
        <v>3.8654564439596869E-8</v>
      </c>
      <c r="K297">
        <f t="shared" si="27"/>
        <v>0</v>
      </c>
      <c r="T297">
        <f t="shared" si="28"/>
        <v>1.4165356583261846E-9</v>
      </c>
      <c r="U297">
        <f t="shared" si="29"/>
        <v>1200375.7039484016</v>
      </c>
    </row>
    <row r="298" spans="1:21" x14ac:dyDescent="0.25">
      <c r="A298">
        <v>676</v>
      </c>
      <c r="D298" s="1"/>
      <c r="E298" s="1">
        <v>5.9806850000000002E-2</v>
      </c>
      <c r="F298" s="1">
        <v>2.1800770000000001E-2</v>
      </c>
      <c r="G298" s="1">
        <v>0</v>
      </c>
      <c r="H298">
        <f t="shared" si="24"/>
        <v>1.5651963453179572E-6</v>
      </c>
      <c r="I298">
        <f t="shared" si="25"/>
        <v>9.3609463044979263E-8</v>
      </c>
      <c r="J298">
        <f t="shared" si="26"/>
        <v>3.412248552911736E-8</v>
      </c>
      <c r="K298">
        <f t="shared" si="27"/>
        <v>0</v>
      </c>
      <c r="T298">
        <f t="shared" si="28"/>
        <v>1.2933557566012823E-9</v>
      </c>
      <c r="U298">
        <f t="shared" si="29"/>
        <v>1277794.9590686744</v>
      </c>
    </row>
    <row r="299" spans="1:21" x14ac:dyDescent="0.25">
      <c r="A299">
        <v>677</v>
      </c>
      <c r="D299" s="1"/>
      <c r="E299" s="1">
        <v>5.6282159999999998E-2</v>
      </c>
      <c r="F299" s="1">
        <v>2.0501120000000001E-2</v>
      </c>
      <c r="G299" s="1">
        <v>0</v>
      </c>
      <c r="H299">
        <f t="shared" si="24"/>
        <v>1.4703639668432409E-6</v>
      </c>
      <c r="I299">
        <f t="shared" si="25"/>
        <v>8.275526004010597E-8</v>
      </c>
      <c r="J299">
        <f t="shared" si="26"/>
        <v>3.0144108127929302E-8</v>
      </c>
      <c r="K299">
        <f t="shared" si="27"/>
        <v>0</v>
      </c>
      <c r="T299">
        <f t="shared" si="28"/>
        <v>1.1808874018111684E-9</v>
      </c>
      <c r="U299">
        <f t="shared" si="29"/>
        <v>1360207.4350977503</v>
      </c>
    </row>
    <row r="300" spans="1:21" x14ac:dyDescent="0.25">
      <c r="A300">
        <v>678</v>
      </c>
      <c r="D300" s="1"/>
      <c r="E300" s="1">
        <v>5.2971039999999997E-2</v>
      </c>
      <c r="F300" s="1">
        <v>1.9281079999999999E-2</v>
      </c>
      <c r="G300" s="1">
        <v>0</v>
      </c>
      <c r="H300">
        <f t="shared" si="24"/>
        <v>1.3812773084081022E-6</v>
      </c>
      <c r="I300">
        <f t="shared" si="25"/>
        <v>7.3167695554777916E-8</v>
      </c>
      <c r="J300">
        <f t="shared" si="26"/>
        <v>2.6632518285601292E-8</v>
      </c>
      <c r="K300">
        <f t="shared" si="27"/>
        <v>0</v>
      </c>
      <c r="T300">
        <f t="shared" si="28"/>
        <v>1.0781991332538091E-9</v>
      </c>
      <c r="U300">
        <f t="shared" si="29"/>
        <v>1447935.174078088</v>
      </c>
    </row>
    <row r="301" spans="1:21" x14ac:dyDescent="0.25">
      <c r="A301">
        <v>679</v>
      </c>
      <c r="D301" s="1"/>
      <c r="E301" s="1">
        <v>4.9818609999999999E-2</v>
      </c>
      <c r="F301" s="1">
        <v>1.8120689999999998E-2</v>
      </c>
      <c r="G301" s="1">
        <v>0</v>
      </c>
      <c r="H301">
        <f t="shared" si="24"/>
        <v>1.2975882473638884E-6</v>
      </c>
      <c r="I301">
        <f t="shared" si="25"/>
        <v>6.4644042836005081E-8</v>
      </c>
      <c r="J301">
        <f t="shared" si="26"/>
        <v>2.3513194378124338E-8</v>
      </c>
      <c r="K301">
        <f t="shared" si="27"/>
        <v>0</v>
      </c>
      <c r="T301">
        <f t="shared" si="28"/>
        <v>9.8444048870898083E-10</v>
      </c>
      <c r="U301">
        <f t="shared" si="29"/>
        <v>1541320.9884284115</v>
      </c>
    </row>
    <row r="302" spans="1:21" x14ac:dyDescent="0.25">
      <c r="A302">
        <v>680</v>
      </c>
      <c r="D302" s="1"/>
      <c r="E302" s="1">
        <v>4.6769999999999999E-2</v>
      </c>
      <c r="F302" s="1">
        <v>1.7000000000000001E-2</v>
      </c>
      <c r="G302" s="1">
        <v>0</v>
      </c>
      <c r="H302">
        <f t="shared" si="24"/>
        <v>1.2189697531753125E-6</v>
      </c>
      <c r="I302">
        <f t="shared" si="25"/>
        <v>5.7011215356009363E-8</v>
      </c>
      <c r="J302">
        <f t="shared" si="26"/>
        <v>2.0722485803980315E-8</v>
      </c>
      <c r="K302">
        <f t="shared" si="27"/>
        <v>0</v>
      </c>
      <c r="T302">
        <f t="shared" si="28"/>
        <v>8.9883496092687734E-10</v>
      </c>
      <c r="U302">
        <f t="shared" si="29"/>
        <v>1640729.8005468708</v>
      </c>
    </row>
    <row r="303" spans="1:21" x14ac:dyDescent="0.25">
      <c r="A303">
        <v>681</v>
      </c>
      <c r="D303" s="1"/>
      <c r="E303" s="1">
        <v>4.3784049999999998E-2</v>
      </c>
      <c r="F303" s="1">
        <v>1.5903790000000001E-2</v>
      </c>
      <c r="G303" s="1">
        <v>0</v>
      </c>
      <c r="H303">
        <f t="shared" si="24"/>
        <v>1.1451146094879751E-6</v>
      </c>
      <c r="I303">
        <f t="shared" si="25"/>
        <v>5.013775531755197E-8</v>
      </c>
      <c r="J303">
        <f t="shared" si="26"/>
        <v>1.8211662275228764E-8</v>
      </c>
      <c r="K303">
        <f t="shared" si="27"/>
        <v>0</v>
      </c>
      <c r="T303">
        <f t="shared" si="28"/>
        <v>8.2067356661033265E-10</v>
      </c>
      <c r="U303">
        <f t="shared" si="29"/>
        <v>1746550.0688130041</v>
      </c>
    </row>
    <row r="304" spans="1:21" x14ac:dyDescent="0.25">
      <c r="A304">
        <v>682</v>
      </c>
      <c r="D304" s="1"/>
      <c r="E304" s="1">
        <v>4.0875359999999999E-2</v>
      </c>
      <c r="F304" s="1">
        <v>1.483718E-2</v>
      </c>
      <c r="G304" s="1">
        <v>0</v>
      </c>
      <c r="H304">
        <f t="shared" si="24"/>
        <v>1.0757342136234332E-6</v>
      </c>
      <c r="I304">
        <f t="shared" si="25"/>
        <v>4.3971023246174735E-8</v>
      </c>
      <c r="J304">
        <f t="shared" si="26"/>
        <v>1.596086215968933E-8</v>
      </c>
      <c r="K304">
        <f t="shared" si="27"/>
        <v>0</v>
      </c>
      <c r="T304">
        <f t="shared" si="28"/>
        <v>7.493089746291205E-10</v>
      </c>
      <c r="U304">
        <f t="shared" si="29"/>
        <v>1859195.3055609611</v>
      </c>
    </row>
    <row r="305" spans="1:21" x14ac:dyDescent="0.25">
      <c r="A305">
        <v>683</v>
      </c>
      <c r="D305" s="1"/>
      <c r="E305" s="1">
        <v>3.8072639999999998E-2</v>
      </c>
      <c r="F305" s="1">
        <v>1.3810680000000001E-2</v>
      </c>
      <c r="G305" s="1">
        <v>0</v>
      </c>
      <c r="H305">
        <f t="shared" si="24"/>
        <v>1.0105574488106992E-6</v>
      </c>
      <c r="I305">
        <f t="shared" si="25"/>
        <v>3.8474589947888178E-8</v>
      </c>
      <c r="J305">
        <f t="shared" si="26"/>
        <v>1.3956485547140947E-8</v>
      </c>
      <c r="K305">
        <f t="shared" si="27"/>
        <v>0</v>
      </c>
      <c r="T305">
        <f t="shared" si="28"/>
        <v>6.8415014483625369E-10</v>
      </c>
      <c r="U305">
        <f t="shared" si="29"/>
        <v>1979105.6929556564</v>
      </c>
    </row>
    <row r="306" spans="1:21" x14ac:dyDescent="0.25">
      <c r="A306">
        <v>684</v>
      </c>
      <c r="D306" s="1"/>
      <c r="E306" s="1">
        <v>3.5404610000000003E-2</v>
      </c>
      <c r="F306" s="1">
        <v>1.283478E-2</v>
      </c>
      <c r="G306" s="1">
        <v>0</v>
      </c>
      <c r="H306">
        <f t="shared" si="24"/>
        <v>9.4932962474713415E-7</v>
      </c>
      <c r="I306">
        <f t="shared" si="25"/>
        <v>3.3610645125618637E-8</v>
      </c>
      <c r="J306">
        <f t="shared" si="26"/>
        <v>1.2184436881112023E-8</v>
      </c>
      <c r="K306">
        <f t="shared" si="27"/>
        <v>0</v>
      </c>
      <c r="T306">
        <f t="shared" si="28"/>
        <v>6.2465743308511849E-10</v>
      </c>
      <c r="U306">
        <f t="shared" si="29"/>
        <v>2106749.8030862827</v>
      </c>
    </row>
    <row r="307" spans="1:21" x14ac:dyDescent="0.25">
      <c r="A307">
        <v>685</v>
      </c>
      <c r="D307" s="1"/>
      <c r="E307" s="1">
        <v>3.2899999999999999E-2</v>
      </c>
      <c r="F307" s="1">
        <v>1.192E-2</v>
      </c>
      <c r="G307" s="1">
        <v>0</v>
      </c>
      <c r="H307">
        <f t="shared" si="24"/>
        <v>8.9181148234884429E-7</v>
      </c>
      <c r="I307">
        <f t="shared" si="25"/>
        <v>2.9340597769276975E-8</v>
      </c>
      <c r="J307">
        <f t="shared" si="26"/>
        <v>1.0630392869598223E-8</v>
      </c>
      <c r="K307">
        <f t="shared" si="27"/>
        <v>0</v>
      </c>
      <c r="T307">
        <f t="shared" si="28"/>
        <v>5.7033812190725858E-10</v>
      </c>
      <c r="U307">
        <f t="shared" si="29"/>
        <v>2242626.4289986705</v>
      </c>
    </row>
    <row r="308" spans="1:21" x14ac:dyDescent="0.25">
      <c r="A308">
        <v>686</v>
      </c>
      <c r="D308" s="1"/>
      <c r="E308" s="1">
        <v>3.0564190000000001E-2</v>
      </c>
      <c r="F308" s="1">
        <v>1.106831E-2</v>
      </c>
      <c r="G308" s="1">
        <v>0</v>
      </c>
      <c r="H308">
        <f t="shared" si="24"/>
        <v>8.3777825880140123E-7</v>
      </c>
      <c r="I308">
        <f t="shared" si="25"/>
        <v>2.5606013879875199E-8</v>
      </c>
      <c r="J308">
        <f t="shared" si="26"/>
        <v>9.2727894796741363E-9</v>
      </c>
      <c r="K308">
        <f t="shared" si="27"/>
        <v>0</v>
      </c>
      <c r="T308">
        <f t="shared" si="28"/>
        <v>5.207423398360076E-10</v>
      </c>
      <c r="U308">
        <f t="shared" si="29"/>
        <v>2387266.5338216992</v>
      </c>
    </row>
    <row r="309" spans="1:21" x14ac:dyDescent="0.25">
      <c r="A309">
        <v>687</v>
      </c>
      <c r="D309" s="1"/>
      <c r="E309" s="1">
        <v>2.8380559999999999E-2</v>
      </c>
      <c r="F309" s="1">
        <v>1.027339E-2</v>
      </c>
      <c r="G309" s="1">
        <v>0</v>
      </c>
      <c r="H309">
        <f t="shared" si="24"/>
        <v>7.8701880925744993E-7</v>
      </c>
      <c r="I309">
        <f t="shared" si="25"/>
        <v>2.2336034537259611E-8</v>
      </c>
      <c r="J309">
        <f t="shared" si="26"/>
        <v>8.085351164837393E-9</v>
      </c>
      <c r="K309">
        <f t="shared" si="27"/>
        <v>0</v>
      </c>
      <c r="T309">
        <f t="shared" si="28"/>
        <v>4.7545933557984354E-10</v>
      </c>
      <c r="U309">
        <f t="shared" si="29"/>
        <v>2541235.3256042181</v>
      </c>
    </row>
    <row r="310" spans="1:21" x14ac:dyDescent="0.25">
      <c r="A310">
        <v>688</v>
      </c>
      <c r="D310" s="1"/>
      <c r="E310" s="1">
        <v>2.6344840000000001E-2</v>
      </c>
      <c r="F310" s="1">
        <v>9.5333109999999992E-3</v>
      </c>
      <c r="G310" s="1">
        <v>0</v>
      </c>
      <c r="H310">
        <f t="shared" si="24"/>
        <v>7.3933478174902639E-7</v>
      </c>
      <c r="I310">
        <f t="shared" si="25"/>
        <v>1.9477656531613022E-8</v>
      </c>
      <c r="J310">
        <f t="shared" si="26"/>
        <v>7.0483084075305923E-9</v>
      </c>
      <c r="K310">
        <f t="shared" si="27"/>
        <v>0</v>
      </c>
      <c r="T310">
        <f t="shared" si="28"/>
        <v>4.3411407618826792E-10</v>
      </c>
      <c r="U310">
        <f t="shared" si="29"/>
        <v>2705134.4659704068</v>
      </c>
    </row>
    <row r="311" spans="1:21" x14ac:dyDescent="0.25">
      <c r="A311">
        <v>689</v>
      </c>
      <c r="D311" s="1"/>
      <c r="E311" s="1">
        <v>2.4452749999999999E-2</v>
      </c>
      <c r="F311" s="1">
        <v>8.8461570000000003E-3</v>
      </c>
      <c r="G311" s="1">
        <v>0</v>
      </c>
      <c r="H311">
        <f t="shared" si="24"/>
        <v>6.9453984209044764E-7</v>
      </c>
      <c r="I311">
        <f t="shared" si="25"/>
        <v>1.6983409123677192E-8</v>
      </c>
      <c r="J311">
        <f t="shared" si="26"/>
        <v>6.1440084858873083E-9</v>
      </c>
      <c r="K311">
        <f t="shared" si="27"/>
        <v>0</v>
      </c>
      <c r="T311">
        <f t="shared" si="28"/>
        <v>3.963641410362972E-10</v>
      </c>
      <c r="U311">
        <f t="shared" si="29"/>
        <v>2879604.4212241839</v>
      </c>
    </row>
    <row r="312" spans="1:21" x14ac:dyDescent="0.25">
      <c r="A312">
        <v>690</v>
      </c>
      <c r="D312" s="1"/>
      <c r="E312" s="1">
        <v>2.2700000000000001E-2</v>
      </c>
      <c r="F312" s="1">
        <v>8.2100000000000003E-3</v>
      </c>
      <c r="G312" s="1">
        <v>0</v>
      </c>
      <c r="H312">
        <f t="shared" si="24"/>
        <v>6.5245894574289506E-7</v>
      </c>
      <c r="I312">
        <f t="shared" si="25"/>
        <v>1.4810818068363719E-8</v>
      </c>
      <c r="J312">
        <f t="shared" si="26"/>
        <v>5.3566879445491687E-9</v>
      </c>
      <c r="K312">
        <f t="shared" si="27"/>
        <v>0</v>
      </c>
      <c r="T312">
        <f t="shared" si="28"/>
        <v>3.6189688590357559E-10</v>
      </c>
      <c r="U312">
        <f t="shared" si="29"/>
        <v>3065326.9650901691</v>
      </c>
    </row>
    <row r="313" spans="1:21" x14ac:dyDescent="0.25">
      <c r="A313">
        <v>691</v>
      </c>
      <c r="D313" s="1"/>
      <c r="E313" s="1">
        <v>2.1084289999999999E-2</v>
      </c>
      <c r="F313" s="1">
        <v>7.6237809999999996E-3</v>
      </c>
      <c r="G313" s="1">
        <v>0</v>
      </c>
      <c r="H313">
        <f t="shared" si="24"/>
        <v>6.1292765379540727E-7</v>
      </c>
      <c r="I313">
        <f t="shared" si="25"/>
        <v>1.2923144401641967E-8</v>
      </c>
      <c r="J313">
        <f t="shared" si="26"/>
        <v>4.6728262013800035E-9</v>
      </c>
      <c r="K313">
        <f t="shared" si="27"/>
        <v>0</v>
      </c>
      <c r="T313">
        <f t="shared" si="28"/>
        <v>3.3042685366109466E-10</v>
      </c>
      <c r="U313">
        <f t="shared" si="29"/>
        <v>3263027.8428709819</v>
      </c>
    </row>
    <row r="314" spans="1:21" x14ac:dyDescent="0.25">
      <c r="A314">
        <v>692</v>
      </c>
      <c r="D314" s="1"/>
      <c r="E314" s="1">
        <v>1.959988E-2</v>
      </c>
      <c r="F314" s="1">
        <v>7.0854239999999999E-3</v>
      </c>
      <c r="G314" s="1">
        <v>0</v>
      </c>
      <c r="H314">
        <f t="shared" si="24"/>
        <v>5.7579149038931392E-7</v>
      </c>
      <c r="I314">
        <f t="shared" si="25"/>
        <v>1.1285444116651706E-8</v>
      </c>
      <c r="J314">
        <f t="shared" si="26"/>
        <v>4.0797268450002141E-9</v>
      </c>
      <c r="K314">
        <f t="shared" si="27"/>
        <v>0</v>
      </c>
      <c r="T314">
        <f t="shared" si="28"/>
        <v>3.0169341012086159E-10</v>
      </c>
      <c r="U314">
        <f t="shared" si="29"/>
        <v>3473479.6074317214</v>
      </c>
    </row>
    <row r="315" spans="1:21" x14ac:dyDescent="0.25">
      <c r="A315">
        <v>693</v>
      </c>
      <c r="D315" s="1"/>
      <c r="E315" s="1">
        <v>1.8237320000000001E-2</v>
      </c>
      <c r="F315" s="1">
        <v>6.5914759999999998E-3</v>
      </c>
      <c r="G315" s="1">
        <v>0</v>
      </c>
      <c r="H315">
        <f t="shared" si="24"/>
        <v>5.4090533907516144E-7</v>
      </c>
      <c r="I315">
        <f t="shared" si="25"/>
        <v>9.8646637584222245E-9</v>
      </c>
      <c r="J315">
        <f t="shared" si="26"/>
        <v>3.5653645607857887E-9</v>
      </c>
      <c r="K315">
        <f t="shared" si="27"/>
        <v>0</v>
      </c>
      <c r="T315">
        <f t="shared" si="28"/>
        <v>2.7545858546868824E-10</v>
      </c>
      <c r="U315">
        <f t="shared" si="29"/>
        <v>3697504.6380935982</v>
      </c>
    </row>
    <row r="316" spans="1:21" x14ac:dyDescent="0.25">
      <c r="A316">
        <v>694</v>
      </c>
      <c r="D316" s="1"/>
      <c r="E316" s="1">
        <v>1.6987169999999999E-2</v>
      </c>
      <c r="F316" s="1">
        <v>6.1384849999999999E-3</v>
      </c>
      <c r="G316" s="1">
        <v>0</v>
      </c>
      <c r="H316">
        <f t="shared" si="24"/>
        <v>5.0813287574325149E-7</v>
      </c>
      <c r="I316">
        <f t="shared" si="25"/>
        <v>8.6317395428394892E-9</v>
      </c>
      <c r="J316">
        <f t="shared" si="26"/>
        <v>3.1191660357568131E-9</v>
      </c>
      <c r="K316">
        <f t="shared" si="27"/>
        <v>0</v>
      </c>
      <c r="T316">
        <f t="shared" si="28"/>
        <v>2.5150510340286711E-10</v>
      </c>
      <c r="U316">
        <f t="shared" si="29"/>
        <v>3935978.3542337776</v>
      </c>
    </row>
    <row r="317" spans="1:21" x14ac:dyDescent="0.25">
      <c r="A317">
        <v>695</v>
      </c>
      <c r="D317" s="1"/>
      <c r="E317" s="1">
        <v>1.584E-2</v>
      </c>
      <c r="F317" s="1">
        <v>5.7229999999999998E-3</v>
      </c>
      <c r="G317" s="1">
        <v>0</v>
      </c>
      <c r="H317">
        <f t="shared" si="24"/>
        <v>4.7734603591189395E-7</v>
      </c>
      <c r="I317">
        <f t="shared" si="25"/>
        <v>7.5611612088443995E-9</v>
      </c>
      <c r="J317">
        <f t="shared" si="26"/>
        <v>2.7318513635237688E-9</v>
      </c>
      <c r="K317">
        <f t="shared" si="27"/>
        <v>0</v>
      </c>
      <c r="T317">
        <f t="shared" si="28"/>
        <v>2.2963458165611223E-10</v>
      </c>
      <c r="U317">
        <f t="shared" si="29"/>
        <v>4189832.6361489878</v>
      </c>
    </row>
    <row r="318" spans="1:21" x14ac:dyDescent="0.25">
      <c r="A318">
        <v>696</v>
      </c>
      <c r="D318" s="1"/>
      <c r="E318" s="1">
        <v>1.4790640000000001E-2</v>
      </c>
      <c r="F318" s="1">
        <v>5.3430589999999998E-3</v>
      </c>
      <c r="G318" s="1">
        <v>0</v>
      </c>
      <c r="H318">
        <f t="shared" si="24"/>
        <v>4.4842451429167326E-7</v>
      </c>
      <c r="I318">
        <f t="shared" si="25"/>
        <v>6.6324855580629947E-9</v>
      </c>
      <c r="J318">
        <f t="shared" si="26"/>
        <v>2.3959586369067534E-9</v>
      </c>
      <c r="K318">
        <f t="shared" si="27"/>
        <v>0</v>
      </c>
      <c r="T318">
        <f t="shared" si="28"/>
        <v>2.0966588899752935E-10</v>
      </c>
      <c r="U318">
        <f t="shared" si="29"/>
        <v>4460059.4665507516</v>
      </c>
    </row>
    <row r="319" spans="1:21" x14ac:dyDescent="0.25">
      <c r="A319">
        <v>697</v>
      </c>
      <c r="D319" s="1"/>
      <c r="E319" s="1">
        <v>1.3831319999999999E-2</v>
      </c>
      <c r="F319" s="1">
        <v>4.9957960000000003E-3</v>
      </c>
      <c r="G319" s="1">
        <v>0</v>
      </c>
      <c r="H319">
        <f t="shared" si="24"/>
        <v>4.212552946702139E-7</v>
      </c>
      <c r="I319">
        <f t="shared" si="25"/>
        <v>5.8265167822780223E-9</v>
      </c>
      <c r="J319">
        <f t="shared" si="26"/>
        <v>2.1045055160922761E-9</v>
      </c>
      <c r="K319">
        <f t="shared" si="27"/>
        <v>0</v>
      </c>
      <c r="T319">
        <f t="shared" si="28"/>
        <v>1.9143364510732093E-10</v>
      </c>
      <c r="U319">
        <f t="shared" si="29"/>
        <v>4747714.8069218462</v>
      </c>
    </row>
    <row r="320" spans="1:21" x14ac:dyDescent="0.25">
      <c r="A320">
        <v>698</v>
      </c>
      <c r="D320" s="1"/>
      <c r="E320" s="1">
        <v>1.2948680000000001E-2</v>
      </c>
      <c r="F320" s="1">
        <v>4.6764040000000003E-3</v>
      </c>
      <c r="G320" s="1">
        <v>0</v>
      </c>
      <c r="H320">
        <f t="shared" si="24"/>
        <v>3.9573220828035348E-7</v>
      </c>
      <c r="I320">
        <f t="shared" si="25"/>
        <v>5.124209730715648E-9</v>
      </c>
      <c r="J320">
        <f t="shared" si="26"/>
        <v>1.8506036817310784E-9</v>
      </c>
      <c r="K320">
        <f t="shared" si="27"/>
        <v>0</v>
      </c>
      <c r="T320">
        <f t="shared" si="28"/>
        <v>1.7478685090023235E-10</v>
      </c>
      <c r="U320">
        <f t="shared" si="29"/>
        <v>5053922.7238817904</v>
      </c>
    </row>
    <row r="321" spans="1:21" x14ac:dyDescent="0.25">
      <c r="A321">
        <v>699</v>
      </c>
      <c r="D321" s="1"/>
      <c r="E321" s="1">
        <v>1.21292E-2</v>
      </c>
      <c r="F321" s="1">
        <v>4.3800749999999998E-3</v>
      </c>
      <c r="G321" s="1">
        <v>0</v>
      </c>
      <c r="H321">
        <f t="shared" si="24"/>
        <v>3.7175551892598656E-7</v>
      </c>
      <c r="I321">
        <f t="shared" si="25"/>
        <v>4.5090970401570763E-9</v>
      </c>
      <c r="J321">
        <f t="shared" si="26"/>
        <v>1.6283170545597406E-9</v>
      </c>
      <c r="K321">
        <f t="shared" si="27"/>
        <v>0</v>
      </c>
      <c r="T321">
        <f t="shared" si="28"/>
        <v>1.5958763795409552E-10</v>
      </c>
      <c r="U321">
        <f t="shared" si="29"/>
        <v>5379879.7816857249</v>
      </c>
    </row>
    <row r="322" spans="1:21" x14ac:dyDescent="0.25">
      <c r="A322">
        <v>700</v>
      </c>
      <c r="D322" s="1"/>
      <c r="E322" s="1">
        <v>1.135916E-2</v>
      </c>
      <c r="F322" s="1">
        <v>4.1019999999999997E-3</v>
      </c>
      <c r="G322" s="1">
        <v>0</v>
      </c>
      <c r="H322">
        <f t="shared" si="24"/>
        <v>3.4923153324437405E-7</v>
      </c>
      <c r="I322">
        <f t="shared" si="25"/>
        <v>3.9669768631681637E-9</v>
      </c>
      <c r="J322">
        <f t="shared" si="26"/>
        <v>1.4325477493684223E-9</v>
      </c>
      <c r="K322">
        <f t="shared" si="27"/>
        <v>0</v>
      </c>
      <c r="T322">
        <f t="shared" si="28"/>
        <v>1.4571012668627248E-10</v>
      </c>
      <c r="U322">
        <f t="shared" si="29"/>
        <v>5726859.7180212364</v>
      </c>
    </row>
    <row r="323" spans="1:21" x14ac:dyDescent="0.25">
      <c r="A323">
        <v>701</v>
      </c>
      <c r="D323" s="1"/>
      <c r="E323" s="1">
        <v>1.0629349999999999E-2</v>
      </c>
      <c r="F323" s="1">
        <v>3.8384529999999999E-3</v>
      </c>
      <c r="G323" s="1">
        <v>0</v>
      </c>
      <c r="H323">
        <f t="shared" ref="H323:H386" si="30">2/(T323+U323)</f>
        <v>3.2807223458193737E-7</v>
      </c>
      <c r="I323">
        <f t="shared" ref="I323:I386" si="31">H323*E323</f>
        <v>3.4871946066535158E-9</v>
      </c>
      <c r="J323">
        <f t="shared" ref="J323:J386" si="32">H323*F323</f>
        <v>1.2592898530477412E-9</v>
      </c>
      <c r="K323">
        <f t="shared" ref="K323:K386" si="33">H323*G323</f>
        <v>0</v>
      </c>
      <c r="T323">
        <f t="shared" ref="T323:T386" si="34">EXP((B$2-A323)/C$2)</f>
        <v>1.3303938382142576E-10</v>
      </c>
      <c r="U323">
        <f t="shared" ref="U323:U386" si="35">EXP((A323-B$2)/D$2)</f>
        <v>6096218.421374796</v>
      </c>
    </row>
    <row r="324" spans="1:21" x14ac:dyDescent="0.25">
      <c r="A324">
        <v>702</v>
      </c>
      <c r="D324" s="1"/>
      <c r="E324" s="1">
        <v>9.9388459999999994E-3</v>
      </c>
      <c r="F324" s="1">
        <v>3.5890990000000001E-3</v>
      </c>
      <c r="G324" s="1">
        <v>0</v>
      </c>
      <c r="H324">
        <f t="shared" si="30"/>
        <v>3.081949390528578E-7</v>
      </c>
      <c r="I324">
        <f t="shared" si="31"/>
        <v>3.0631020372257395E-9</v>
      </c>
      <c r="J324">
        <f t="shared" si="32"/>
        <v>1.106142147559673E-9</v>
      </c>
      <c r="K324">
        <f t="shared" si="33"/>
        <v>0</v>
      </c>
      <c r="T324">
        <f t="shared" si="34"/>
        <v>1.2147047051639184E-10</v>
      </c>
      <c r="U324">
        <f t="shared" si="35"/>
        <v>6489399.2294175364</v>
      </c>
    </row>
    <row r="325" spans="1:21" x14ac:dyDescent="0.25">
      <c r="A325">
        <v>703</v>
      </c>
      <c r="D325" s="1"/>
      <c r="E325" s="1">
        <v>9.2884219999999993E-3</v>
      </c>
      <c r="F325" s="1">
        <v>3.3542189999999999E-3</v>
      </c>
      <c r="G325" s="1">
        <v>0</v>
      </c>
      <c r="H325">
        <f t="shared" si="30"/>
        <v>2.8952197243644486E-7</v>
      </c>
      <c r="I325">
        <f t="shared" si="31"/>
        <v>2.6892022582620678E-9</v>
      </c>
      <c r="J325">
        <f t="shared" si="32"/>
        <v>9.7112010086379957E-10</v>
      </c>
      <c r="K325">
        <f t="shared" si="33"/>
        <v>0</v>
      </c>
      <c r="T325">
        <f t="shared" si="34"/>
        <v>1.1090757325874911E-10</v>
      </c>
      <c r="U325">
        <f t="shared" si="35"/>
        <v>6907938.5691151125</v>
      </c>
    </row>
    <row r="326" spans="1:21" x14ac:dyDescent="0.25">
      <c r="A326">
        <v>704</v>
      </c>
      <c r="D326" s="1"/>
      <c r="E326" s="1">
        <v>8.6788539999999997E-3</v>
      </c>
      <c r="F326" s="1">
        <v>3.1340930000000001E-3</v>
      </c>
      <c r="G326" s="1">
        <v>0</v>
      </c>
      <c r="H326">
        <f t="shared" si="30"/>
        <v>2.719803666507107E-7</v>
      </c>
      <c r="I326">
        <f t="shared" si="31"/>
        <v>2.3604778930279873E-9</v>
      </c>
      <c r="J326">
        <f t="shared" si="32"/>
        <v>8.5241176325742592E-10</v>
      </c>
      <c r="K326">
        <f t="shared" si="33"/>
        <v>0</v>
      </c>
      <c r="T326">
        <f t="shared" si="34"/>
        <v>1.0126321034119078E-10</v>
      </c>
      <c r="U326">
        <f t="shared" si="35"/>
        <v>7353471.9606010718</v>
      </c>
    </row>
    <row r="327" spans="1:21" x14ac:dyDescent="0.25">
      <c r="A327">
        <v>705</v>
      </c>
      <c r="D327" s="1"/>
      <c r="E327" s="1">
        <v>8.1109159999999993E-3</v>
      </c>
      <c r="F327" s="1">
        <v>2.9290000000000002E-3</v>
      </c>
      <c r="G327" s="1">
        <v>0</v>
      </c>
      <c r="H327">
        <f t="shared" si="30"/>
        <v>2.5550157461604518E-7</v>
      </c>
      <c r="I327">
        <f t="shared" si="31"/>
        <v>2.0723518095784743E-9</v>
      </c>
      <c r="J327">
        <f t="shared" si="32"/>
        <v>7.4836411205039638E-10</v>
      </c>
      <c r="K327">
        <f t="shared" si="33"/>
        <v>0</v>
      </c>
      <c r="T327">
        <f t="shared" si="34"/>
        <v>9.2457507339746651E-11</v>
      </c>
      <c r="U327">
        <f t="shared" si="35"/>
        <v>7827740.4082753649</v>
      </c>
    </row>
    <row r="328" spans="1:21" x14ac:dyDescent="0.25">
      <c r="A328">
        <v>706</v>
      </c>
      <c r="D328" s="1"/>
      <c r="E328" s="1">
        <v>7.5823879999999998E-3</v>
      </c>
      <c r="F328" s="1">
        <v>2.7381390000000001E-3</v>
      </c>
      <c r="G328" s="1">
        <v>0</v>
      </c>
      <c r="H328">
        <f t="shared" si="30"/>
        <v>2.4002120239478699E-7</v>
      </c>
      <c r="I328">
        <f t="shared" si="31"/>
        <v>1.8199338847838041E-9</v>
      </c>
      <c r="J328">
        <f t="shared" si="32"/>
        <v>6.5721141510405968E-10</v>
      </c>
      <c r="K328">
        <f t="shared" si="33"/>
        <v>0</v>
      </c>
      <c r="T328">
        <f t="shared" si="34"/>
        <v>8.4417535595373582E-11</v>
      </c>
      <c r="U328">
        <f t="shared" si="35"/>
        <v>8332597.20410199</v>
      </c>
    </row>
    <row r="329" spans="1:21" x14ac:dyDescent="0.25">
      <c r="A329">
        <v>707</v>
      </c>
      <c r="D329" s="1"/>
      <c r="E329" s="1">
        <v>7.0887459999999999E-3</v>
      </c>
      <c r="F329" s="1">
        <v>2.559876E-3</v>
      </c>
      <c r="G329" s="1">
        <v>0</v>
      </c>
      <c r="H329">
        <f t="shared" si="30"/>
        <v>2.2547875755995971E-7</v>
      </c>
      <c r="I329">
        <f t="shared" si="31"/>
        <v>1.5983616407381341E-9</v>
      </c>
      <c r="J329">
        <f t="shared" si="32"/>
        <v>5.7719765998755946E-10</v>
      </c>
      <c r="K329">
        <f t="shared" si="33"/>
        <v>0</v>
      </c>
      <c r="T329">
        <f t="shared" si="34"/>
        <v>7.7076708220237995E-11</v>
      </c>
      <c r="U329">
        <f t="shared" si="35"/>
        <v>8870015.1696913466</v>
      </c>
    </row>
    <row r="330" spans="1:21" x14ac:dyDescent="0.25">
      <c r="A330">
        <v>708</v>
      </c>
      <c r="D330" s="1"/>
      <c r="E330" s="1">
        <v>6.6273130000000001E-3</v>
      </c>
      <c r="F330" s="1">
        <v>2.3932440000000001E-3</v>
      </c>
      <c r="G330" s="1">
        <v>0</v>
      </c>
      <c r="H330">
        <f t="shared" si="30"/>
        <v>2.1181741280989136E-7</v>
      </c>
      <c r="I330">
        <f t="shared" si="31"/>
        <v>1.4037802935413595E-9</v>
      </c>
      <c r="J330">
        <f t="shared" si="32"/>
        <v>5.0693075230279561E-10</v>
      </c>
      <c r="K330">
        <f t="shared" si="33"/>
        <v>0</v>
      </c>
      <c r="T330">
        <f t="shared" si="34"/>
        <v>7.037422862641948E-11</v>
      </c>
      <c r="U330">
        <f t="shared" si="35"/>
        <v>9442094.3654666562</v>
      </c>
    </row>
    <row r="331" spans="1:21" x14ac:dyDescent="0.25">
      <c r="A331">
        <v>709</v>
      </c>
      <c r="D331" s="1"/>
      <c r="E331" s="1">
        <v>6.1954080000000003E-3</v>
      </c>
      <c r="F331" s="1">
        <v>2.2372749999999999E-3</v>
      </c>
      <c r="G331" s="1">
        <v>0</v>
      </c>
      <c r="H331">
        <f t="shared" si="30"/>
        <v>1.9898378390498716E-7</v>
      </c>
      <c r="I331">
        <f t="shared" si="31"/>
        <v>1.2327857266752288E-9</v>
      </c>
      <c r="J331">
        <f t="shared" si="32"/>
        <v>4.4518144513603014E-10</v>
      </c>
      <c r="K331">
        <f t="shared" si="33"/>
        <v>0</v>
      </c>
      <c r="T331">
        <f t="shared" si="34"/>
        <v>6.425458700976487E-11</v>
      </c>
      <c r="U331">
        <f t="shared" si="35"/>
        <v>10051070.297039786</v>
      </c>
    </row>
    <row r="332" spans="1:21" x14ac:dyDescent="0.25">
      <c r="A332">
        <v>710</v>
      </c>
      <c r="D332" s="1"/>
      <c r="E332" s="1">
        <v>5.790346E-3</v>
      </c>
      <c r="F332" s="1">
        <v>2.091E-3</v>
      </c>
      <c r="G332" s="1">
        <v>0</v>
      </c>
      <c r="H332">
        <f t="shared" si="30"/>
        <v>1.8692772105890655E-7</v>
      </c>
      <c r="I332">
        <f t="shared" si="31"/>
        <v>1.0823761819225554E-9</v>
      </c>
      <c r="J332">
        <f t="shared" si="32"/>
        <v>3.9086586473417357E-10</v>
      </c>
      <c r="K332">
        <f t="shared" si="33"/>
        <v>0</v>
      </c>
      <c r="T332">
        <f t="shared" si="34"/>
        <v>5.8667100618783762E-11</v>
      </c>
      <c r="U332">
        <f t="shared" si="35"/>
        <v>10699322.650864286</v>
      </c>
    </row>
    <row r="333" spans="1:21" x14ac:dyDescent="0.25">
      <c r="A333">
        <v>711</v>
      </c>
      <c r="D333" s="1"/>
      <c r="E333" s="1">
        <v>5.4098260000000004E-3</v>
      </c>
      <c r="F333" s="1">
        <v>1.9535870000000001E-3</v>
      </c>
      <c r="G333" s="1">
        <v>0</v>
      </c>
      <c r="H333">
        <f t="shared" si="30"/>
        <v>1.756021129689685E-7</v>
      </c>
      <c r="I333">
        <f t="shared" si="31"/>
        <v>9.4997687639446304E-10</v>
      </c>
      <c r="J333">
        <f t="shared" si="32"/>
        <v>3.4305400506870828E-10</v>
      </c>
      <c r="K333">
        <f t="shared" si="33"/>
        <v>0</v>
      </c>
      <c r="T333">
        <f t="shared" si="34"/>
        <v>5.3565494001096569E-11</v>
      </c>
      <c r="U333">
        <f t="shared" si="35"/>
        <v>11389384.593301732</v>
      </c>
    </row>
    <row r="334" spans="1:21" x14ac:dyDescent="0.25">
      <c r="A334">
        <v>712</v>
      </c>
      <c r="D334" s="1"/>
      <c r="E334" s="1">
        <v>5.0525830000000002E-3</v>
      </c>
      <c r="F334" s="1">
        <v>1.8245799999999999E-3</v>
      </c>
      <c r="G334" s="1">
        <v>0</v>
      </c>
      <c r="H334">
        <f t="shared" si="30"/>
        <v>1.6496270271999349E-7</v>
      </c>
      <c r="I334">
        <f t="shared" si="31"/>
        <v>8.3348774739709287E-10</v>
      </c>
      <c r="J334">
        <f t="shared" si="32"/>
        <v>3.0098764812884568E-10</v>
      </c>
      <c r="K334">
        <f t="shared" si="33"/>
        <v>0</v>
      </c>
      <c r="T334">
        <f t="shared" si="34"/>
        <v>4.8907515751048656E-11</v>
      </c>
      <c r="U334">
        <f t="shared" si="35"/>
        <v>12123952.669439381</v>
      </c>
    </row>
    <row r="335" spans="1:21" x14ac:dyDescent="0.25">
      <c r="A335">
        <v>713</v>
      </c>
      <c r="D335" s="1"/>
      <c r="E335" s="1">
        <v>4.7175120000000001E-3</v>
      </c>
      <c r="F335" s="1">
        <v>1.7035799999999999E-3</v>
      </c>
      <c r="G335" s="1">
        <v>0</v>
      </c>
      <c r="H335">
        <f t="shared" si="30"/>
        <v>1.5496791484219742E-7</v>
      </c>
      <c r="I335">
        <f t="shared" si="31"/>
        <v>7.3106299788304441E-10</v>
      </c>
      <c r="J335">
        <f t="shared" si="32"/>
        <v>2.6400024036687068E-10</v>
      </c>
      <c r="K335">
        <f t="shared" si="33"/>
        <v>0</v>
      </c>
      <c r="T335">
        <f t="shared" si="34"/>
        <v>4.4654588584399065E-11</v>
      </c>
      <c r="U335">
        <f t="shared" si="35"/>
        <v>12905897.340340314</v>
      </c>
    </row>
    <row r="336" spans="1:21" x14ac:dyDescent="0.25">
      <c r="A336">
        <v>714</v>
      </c>
      <c r="D336" s="1"/>
      <c r="E336" s="1">
        <v>4.4035070000000001E-3</v>
      </c>
      <c r="F336" s="1">
        <v>1.5901870000000001E-3</v>
      </c>
      <c r="G336" s="1">
        <v>0</v>
      </c>
      <c r="H336">
        <f t="shared" si="30"/>
        <v>1.455786928473252E-7</v>
      </c>
      <c r="I336">
        <f t="shared" si="31"/>
        <v>6.4105679300404653E-10</v>
      </c>
      <c r="J336">
        <f t="shared" si="32"/>
        <v>2.3149734484280954E-10</v>
      </c>
      <c r="K336">
        <f t="shared" si="33"/>
        <v>0</v>
      </c>
      <c r="T336">
        <f t="shared" si="34"/>
        <v>4.0771489842012438E-11</v>
      </c>
      <c r="U336">
        <f t="shared" si="35"/>
        <v>13738274.199902922</v>
      </c>
    </row>
    <row r="337" spans="1:21" x14ac:dyDescent="0.25">
      <c r="A337">
        <v>715</v>
      </c>
      <c r="D337" s="1"/>
      <c r="E337" s="1">
        <v>4.1094570000000004E-3</v>
      </c>
      <c r="F337" s="1">
        <v>1.4840000000000001E-3</v>
      </c>
      <c r="G337" s="1">
        <v>0</v>
      </c>
      <c r="H337">
        <f t="shared" si="30"/>
        <v>1.3675834660817807E-7</v>
      </c>
      <c r="I337">
        <f t="shared" si="31"/>
        <v>5.6200254477740372E-10</v>
      </c>
      <c r="J337">
        <f t="shared" si="32"/>
        <v>2.0294938636653627E-10</v>
      </c>
      <c r="K337">
        <f t="shared" si="33"/>
        <v>0</v>
      </c>
      <c r="T337">
        <f t="shared" si="34"/>
        <v>3.7226059776488248E-11</v>
      </c>
      <c r="U337">
        <f t="shared" si="35"/>
        <v>14624335.915160889</v>
      </c>
    </row>
    <row r="338" spans="1:21" x14ac:dyDescent="0.25">
      <c r="A338">
        <v>716</v>
      </c>
      <c r="D338" s="1"/>
      <c r="E338" s="1">
        <v>3.833913E-3</v>
      </c>
      <c r="F338" s="1">
        <v>1.384496E-3</v>
      </c>
      <c r="G338" s="1">
        <v>0</v>
      </c>
      <c r="H338">
        <f t="shared" si="30"/>
        <v>1.284724089851322E-7</v>
      </c>
      <c r="I338">
        <f t="shared" si="31"/>
        <v>4.9255203894941518E-10</v>
      </c>
      <c r="J338">
        <f t="shared" si="32"/>
        <v>1.778695363502796E-10</v>
      </c>
      <c r="K338">
        <f t="shared" si="33"/>
        <v>0</v>
      </c>
      <c r="T338">
        <f t="shared" si="34"/>
        <v>3.3988935205765116E-11</v>
      </c>
      <c r="U338">
        <f t="shared" si="35"/>
        <v>15567544.936683293</v>
      </c>
    </row>
    <row r="339" spans="1:21" x14ac:dyDescent="0.25">
      <c r="A339">
        <v>717</v>
      </c>
      <c r="D339" s="1"/>
      <c r="E339" s="1">
        <v>3.5757480000000001E-3</v>
      </c>
      <c r="F339" s="1">
        <v>1.2912679999999999E-3</v>
      </c>
      <c r="G339" s="1">
        <v>0</v>
      </c>
      <c r="H339">
        <f t="shared" si="30"/>
        <v>1.2068850113939689E-7</v>
      </c>
      <c r="I339">
        <f t="shared" si="31"/>
        <v>4.3155166657219618E-10</v>
      </c>
      <c r="J339">
        <f t="shared" si="32"/>
        <v>1.5584119948926674E-10</v>
      </c>
      <c r="K339">
        <f t="shared" si="33"/>
        <v>0</v>
      </c>
      <c r="T339">
        <f t="shared" si="34"/>
        <v>3.1033306327825394E-11</v>
      </c>
      <c r="U339">
        <f t="shared" si="35"/>
        <v>16571587.028742466</v>
      </c>
    </row>
    <row r="340" spans="1:21" x14ac:dyDescent="0.25">
      <c r="A340">
        <v>718</v>
      </c>
      <c r="D340" s="1"/>
      <c r="E340" s="1">
        <v>3.3343420000000001E-3</v>
      </c>
      <c r="F340" s="1">
        <v>1.2040919999999999E-3</v>
      </c>
      <c r="G340" s="1">
        <v>0</v>
      </c>
      <c r="H340">
        <f t="shared" si="30"/>
        <v>1.1337620600669098E-7</v>
      </c>
      <c r="I340">
        <f t="shared" si="31"/>
        <v>3.7803504548876202E-10</v>
      </c>
      <c r="J340">
        <f t="shared" si="32"/>
        <v>1.3651538264300856E-10</v>
      </c>
      <c r="K340">
        <f t="shared" si="33"/>
        <v>0</v>
      </c>
      <c r="T340">
        <f t="shared" si="34"/>
        <v>2.8334694682441686E-11</v>
      </c>
      <c r="U340">
        <f t="shared" si="35"/>
        <v>17640385.672122143</v>
      </c>
    </row>
    <row r="341" spans="1:21" x14ac:dyDescent="0.25">
      <c r="A341">
        <v>719</v>
      </c>
      <c r="D341" s="1"/>
      <c r="E341" s="1">
        <v>3.1090750000000002E-3</v>
      </c>
      <c r="F341" s="1">
        <v>1.122744E-3</v>
      </c>
      <c r="G341" s="1">
        <v>0</v>
      </c>
      <c r="H341">
        <f t="shared" si="30"/>
        <v>1.0650694943692187E-7</v>
      </c>
      <c r="I341">
        <f t="shared" si="31"/>
        <v>3.3113809382059787E-10</v>
      </c>
      <c r="J341">
        <f t="shared" si="32"/>
        <v>1.195800384386074E-10</v>
      </c>
      <c r="K341">
        <f t="shared" si="33"/>
        <v>0</v>
      </c>
      <c r="T341">
        <f t="shared" si="34"/>
        <v>2.5870750421050952E-11</v>
      </c>
      <c r="U341">
        <f t="shared" si="35"/>
        <v>18778117.395846441</v>
      </c>
    </row>
    <row r="342" spans="1:21" x14ac:dyDescent="0.25">
      <c r="A342">
        <v>720</v>
      </c>
      <c r="D342" s="1"/>
      <c r="E342" s="1">
        <v>2.8993270000000002E-3</v>
      </c>
      <c r="F342" s="1">
        <v>1.047E-3</v>
      </c>
      <c r="G342" s="1">
        <v>0</v>
      </c>
      <c r="H342">
        <f t="shared" si="30"/>
        <v>1.0005388853539104E-7</v>
      </c>
      <c r="I342">
        <f t="shared" si="31"/>
        <v>2.9008894048564974E-10</v>
      </c>
      <c r="J342">
        <f t="shared" si="32"/>
        <v>1.0475642129655443E-10</v>
      </c>
      <c r="K342">
        <f t="shared" si="33"/>
        <v>0</v>
      </c>
      <c r="T342">
        <f t="shared" si="34"/>
        <v>2.3621067205748001E-11</v>
      </c>
      <c r="U342">
        <f t="shared" si="35"/>
        <v>19989228.097742151</v>
      </c>
    </row>
    <row r="343" spans="1:21" x14ac:dyDescent="0.25">
      <c r="A343">
        <v>721</v>
      </c>
      <c r="D343" s="1"/>
      <c r="E343" s="1">
        <v>2.7043480000000001E-3</v>
      </c>
      <c r="F343" s="1">
        <v>9.7659000000000005E-4</v>
      </c>
      <c r="G343" s="1">
        <v>0</v>
      </c>
      <c r="H343">
        <f t="shared" si="30"/>
        <v>9.399180676920352E-8</v>
      </c>
      <c r="I343">
        <f t="shared" si="31"/>
        <v>2.5418655465268199E-10</v>
      </c>
      <c r="J343">
        <f t="shared" si="32"/>
        <v>9.1791458572736472E-11</v>
      </c>
      <c r="K343">
        <f t="shared" si="33"/>
        <v>0</v>
      </c>
      <c r="T343">
        <f t="shared" si="34"/>
        <v>2.1567013204396947E-11</v>
      </c>
      <c r="U343">
        <f t="shared" si="35"/>
        <v>21278450.417609181</v>
      </c>
    </row>
    <row r="344" spans="1:21" x14ac:dyDescent="0.25">
      <c r="A344">
        <v>722</v>
      </c>
      <c r="D344" s="1"/>
      <c r="E344" s="1">
        <v>2.52302E-3</v>
      </c>
      <c r="F344" s="1">
        <v>9.1110900000000001E-4</v>
      </c>
      <c r="G344" s="1">
        <v>0</v>
      </c>
      <c r="H344">
        <f t="shared" si="30"/>
        <v>8.8297015428984231E-8</v>
      </c>
      <c r="I344">
        <f t="shared" si="31"/>
        <v>2.2277513586763579E-10</v>
      </c>
      <c r="J344">
        <f t="shared" si="32"/>
        <v>8.0448205430486396E-11</v>
      </c>
      <c r="K344">
        <f t="shared" si="33"/>
        <v>0</v>
      </c>
      <c r="T344">
        <f t="shared" si="34"/>
        <v>1.9691576782163622E-11</v>
      </c>
      <c r="U344">
        <f t="shared" si="35"/>
        <v>22650822.230889168</v>
      </c>
    </row>
    <row r="345" spans="1:21" x14ac:dyDescent="0.25">
      <c r="A345">
        <v>723</v>
      </c>
      <c r="D345" s="1"/>
      <c r="E345" s="1">
        <v>2.3541679999999998E-3</v>
      </c>
      <c r="F345" s="1">
        <v>8.5013299999999999E-4</v>
      </c>
      <c r="G345" s="1">
        <v>0</v>
      </c>
      <c r="H345">
        <f t="shared" si="30"/>
        <v>8.2947261060852014E-8</v>
      </c>
      <c r="I345">
        <f t="shared" si="31"/>
        <v>1.9527178767710386E-10</v>
      </c>
      <c r="J345">
        <f t="shared" si="32"/>
        <v>7.05162038874453E-11</v>
      </c>
      <c r="K345">
        <f t="shared" si="33"/>
        <v>0</v>
      </c>
      <c r="T345">
        <f t="shared" si="34"/>
        <v>1.7979225611490344E-11</v>
      </c>
      <c r="U345">
        <f t="shared" si="35"/>
        <v>24111706.335098322</v>
      </c>
    </row>
    <row r="346" spans="1:21" x14ac:dyDescent="0.25">
      <c r="A346">
        <v>724</v>
      </c>
      <c r="D346" s="1"/>
      <c r="E346" s="1">
        <v>2.1966160000000002E-3</v>
      </c>
      <c r="F346" s="1">
        <v>7.9323800000000004E-4</v>
      </c>
      <c r="G346" s="1">
        <v>0</v>
      </c>
      <c r="H346">
        <f t="shared" si="30"/>
        <v>7.7921638506918459E-8</v>
      </c>
      <c r="I346">
        <f t="shared" si="31"/>
        <v>1.7116391789051322E-10</v>
      </c>
      <c r="J346">
        <f t="shared" si="32"/>
        <v>6.1810404685950992E-11</v>
      </c>
      <c r="K346">
        <f t="shared" si="33"/>
        <v>0</v>
      </c>
      <c r="T346">
        <f t="shared" si="34"/>
        <v>1.6415778033665051E-11</v>
      </c>
      <c r="U346">
        <f t="shared" si="35"/>
        <v>25666811.405954011</v>
      </c>
    </row>
    <row r="347" spans="1:21" x14ac:dyDescent="0.25">
      <c r="A347">
        <v>725</v>
      </c>
      <c r="D347" s="1"/>
      <c r="E347" s="1">
        <v>2.0491900000000002E-3</v>
      </c>
      <c r="F347" s="1">
        <v>7.3999999999999999E-4</v>
      </c>
      <c r="G347" s="1">
        <v>0</v>
      </c>
      <c r="H347">
        <f t="shared" si="30"/>
        <v>7.3200509214505602E-8</v>
      </c>
      <c r="I347">
        <f t="shared" si="31"/>
        <v>1.5000175147727275E-10</v>
      </c>
      <c r="J347">
        <f t="shared" si="32"/>
        <v>5.4168376818734147E-11</v>
      </c>
      <c r="K347">
        <f t="shared" si="33"/>
        <v>0</v>
      </c>
      <c r="T347">
        <f t="shared" si="34"/>
        <v>1.4988285606602517E-11</v>
      </c>
      <c r="U347">
        <f t="shared" si="35"/>
        <v>27322214.305084024</v>
      </c>
    </row>
    <row r="348" spans="1:21" x14ac:dyDescent="0.25">
      <c r="A348">
        <v>726</v>
      </c>
      <c r="D348" s="1"/>
      <c r="E348" s="1">
        <v>1.91096E-3</v>
      </c>
      <c r="F348" s="1">
        <v>6.9008299999999997E-4</v>
      </c>
      <c r="G348" s="1">
        <v>0</v>
      </c>
      <c r="H348">
        <f t="shared" si="30"/>
        <v>6.8765424494855412E-8</v>
      </c>
      <c r="I348">
        <f t="shared" si="31"/>
        <v>1.3140797559268888E-10</v>
      </c>
      <c r="J348">
        <f t="shared" si="32"/>
        <v>4.7453850431683306E-11</v>
      </c>
      <c r="K348">
        <f t="shared" si="33"/>
        <v>0</v>
      </c>
      <c r="T348">
        <f t="shared" si="34"/>
        <v>1.3684925866101822E-11</v>
      </c>
      <c r="U348">
        <f t="shared" si="35"/>
        <v>29084383.826491568</v>
      </c>
    </row>
    <row r="349" spans="1:21" x14ac:dyDescent="0.25">
      <c r="A349">
        <v>727</v>
      </c>
      <c r="D349" s="1"/>
      <c r="E349" s="1">
        <v>1.781438E-3</v>
      </c>
      <c r="F349" s="1">
        <v>6.4331000000000002E-4</v>
      </c>
      <c r="G349" s="1">
        <v>0</v>
      </c>
      <c r="H349">
        <f t="shared" si="30"/>
        <v>6.4599053431456364E-8</v>
      </c>
      <c r="I349">
        <f t="shared" si="31"/>
        <v>1.1507920854682676E-10</v>
      </c>
      <c r="J349">
        <f t="shared" si="32"/>
        <v>4.1557217062990197E-11</v>
      </c>
      <c r="K349">
        <f t="shared" si="33"/>
        <v>0</v>
      </c>
      <c r="T349">
        <f t="shared" si="34"/>
        <v>1.2494904412430212E-11</v>
      </c>
      <c r="U349">
        <f t="shared" si="35"/>
        <v>30960205.974567804</v>
      </c>
    </row>
    <row r="350" spans="1:21" x14ac:dyDescent="0.25">
      <c r="A350">
        <v>728</v>
      </c>
      <c r="D350" s="1"/>
      <c r="E350" s="1">
        <v>1.66011E-3</v>
      </c>
      <c r="F350" s="1">
        <v>5.9949600000000003E-4</v>
      </c>
      <c r="G350" s="1">
        <v>0</v>
      </c>
      <c r="H350">
        <f t="shared" si="30"/>
        <v>6.0685115156270919E-8</v>
      </c>
      <c r="I350">
        <f t="shared" si="31"/>
        <v>1.0074396652207691E-10</v>
      </c>
      <c r="J350">
        <f t="shared" si="32"/>
        <v>3.6380483795723796E-11</v>
      </c>
      <c r="K350">
        <f t="shared" si="33"/>
        <v>0</v>
      </c>
      <c r="T350">
        <f t="shared" si="34"/>
        <v>1.140836551131715E-11</v>
      </c>
      <c r="U350">
        <f t="shared" si="35"/>
        <v>32957010.872431859</v>
      </c>
    </row>
    <row r="351" spans="1:21" x14ac:dyDescent="0.25">
      <c r="A351">
        <v>729</v>
      </c>
      <c r="D351" s="1"/>
      <c r="E351" s="1">
        <v>1.546459E-3</v>
      </c>
      <c r="F351" s="1">
        <v>5.5845500000000002E-4</v>
      </c>
      <c r="G351" s="1">
        <v>0</v>
      </c>
      <c r="H351">
        <f t="shared" si="30"/>
        <v>5.7008315229222456E-8</v>
      </c>
      <c r="I351">
        <f t="shared" si="31"/>
        <v>8.8161022161068135E-11</v>
      </c>
      <c r="J351">
        <f t="shared" si="32"/>
        <v>3.1836578681335428E-11</v>
      </c>
      <c r="K351">
        <f t="shared" si="33"/>
        <v>0</v>
      </c>
      <c r="T351">
        <f t="shared" si="34"/>
        <v>1.0416310468956778E-11</v>
      </c>
      <c r="U351">
        <f t="shared" si="35"/>
        <v>35082601.405747212</v>
      </c>
    </row>
    <row r="352" spans="1:21" x14ac:dyDescent="0.25">
      <c r="A352">
        <v>730</v>
      </c>
      <c r="D352" s="1"/>
      <c r="E352" s="1">
        <v>1.439971E-3</v>
      </c>
      <c r="F352" s="1">
        <v>5.1999999999999995E-4</v>
      </c>
      <c r="G352" s="1">
        <v>0</v>
      </c>
      <c r="H352">
        <f t="shared" si="30"/>
        <v>5.355428587233347E-8</v>
      </c>
      <c r="I352">
        <f t="shared" si="31"/>
        <v>7.7116618581869901E-11</v>
      </c>
      <c r="J352">
        <f t="shared" si="32"/>
        <v>2.7848228653613402E-11</v>
      </c>
      <c r="K352">
        <f t="shared" si="33"/>
        <v>0</v>
      </c>
      <c r="T352">
        <f t="shared" si="34"/>
        <v>9.5105231050027442E-12</v>
      </c>
      <c r="U352">
        <f t="shared" si="35"/>
        <v>37345283.713944815</v>
      </c>
    </row>
    <row r="353" spans="1:21" x14ac:dyDescent="0.25">
      <c r="A353">
        <v>731</v>
      </c>
      <c r="D353" s="1"/>
      <c r="E353" s="1">
        <v>1.3400420000000001E-3</v>
      </c>
      <c r="F353" s="1">
        <v>4.83914E-4</v>
      </c>
      <c r="G353" s="1">
        <v>0</v>
      </c>
      <c r="H353">
        <f t="shared" si="30"/>
        <v>5.0309529824965738E-8</v>
      </c>
      <c r="I353">
        <f t="shared" si="31"/>
        <v>6.7416882965706735E-11</v>
      </c>
      <c r="J353">
        <f t="shared" si="32"/>
        <v>2.4345485815718471E-11</v>
      </c>
      <c r="K353">
        <f t="shared" si="33"/>
        <v>0</v>
      </c>
      <c r="T353">
        <f t="shared" si="34"/>
        <v>8.6835017063244142E-12</v>
      </c>
      <c r="U353">
        <f t="shared" si="35"/>
        <v>39753899.648004949</v>
      </c>
    </row>
    <row r="354" spans="1:21" x14ac:dyDescent="0.25">
      <c r="A354">
        <v>732</v>
      </c>
      <c r="D354" s="1"/>
      <c r="E354" s="1">
        <v>1.246275E-3</v>
      </c>
      <c r="F354" s="1">
        <v>4.5005300000000001E-4</v>
      </c>
      <c r="G354" s="1">
        <v>0</v>
      </c>
      <c r="H354">
        <f t="shared" si="30"/>
        <v>4.726136760077078E-8</v>
      </c>
      <c r="I354">
        <f t="shared" si="31"/>
        <v>5.8900660906650611E-11</v>
      </c>
      <c r="J354">
        <f t="shared" si="32"/>
        <v>2.1270120272829692E-11</v>
      </c>
      <c r="K354">
        <f t="shared" si="33"/>
        <v>0</v>
      </c>
      <c r="T354">
        <f t="shared" si="34"/>
        <v>7.9283968979661348E-12</v>
      </c>
      <c r="U354">
        <f t="shared" si="35"/>
        <v>42317861.321630105</v>
      </c>
    </row>
    <row r="355" spans="1:21" x14ac:dyDescent="0.25">
      <c r="A355">
        <v>733</v>
      </c>
      <c r="D355" s="1"/>
      <c r="E355" s="1">
        <v>1.1584709999999999E-3</v>
      </c>
      <c r="F355" s="1">
        <v>4.1834499999999998E-4</v>
      </c>
      <c r="G355" s="1">
        <v>0</v>
      </c>
      <c r="H355">
        <f t="shared" si="30"/>
        <v>4.439788794024372E-8</v>
      </c>
      <c r="I355">
        <f t="shared" si="31"/>
        <v>5.1433665640022081E-11</v>
      </c>
      <c r="J355">
        <f t="shared" si="32"/>
        <v>1.8573634430361258E-11</v>
      </c>
      <c r="K355">
        <f t="shared" si="33"/>
        <v>0</v>
      </c>
      <c r="T355">
        <f t="shared" si="34"/>
        <v>7.2389549167586501E-12</v>
      </c>
      <c r="U355">
        <f t="shared" si="35"/>
        <v>45047187.890826076</v>
      </c>
    </row>
    <row r="356" spans="1:21" x14ac:dyDescent="0.25">
      <c r="A356">
        <v>734</v>
      </c>
      <c r="D356" s="1"/>
      <c r="E356" s="1">
        <v>1.07643E-3</v>
      </c>
      <c r="F356" s="1">
        <v>3.8871799999999997E-4</v>
      </c>
      <c r="G356" s="1">
        <v>0</v>
      </c>
      <c r="H356">
        <f t="shared" si="30"/>
        <v>4.1707901265267198E-8</v>
      </c>
      <c r="I356">
        <f t="shared" si="31"/>
        <v>4.4895636158971566E-11</v>
      </c>
      <c r="J356">
        <f t="shared" si="32"/>
        <v>1.6212611964032132E-11</v>
      </c>
      <c r="K356">
        <f t="shared" si="33"/>
        <v>0</v>
      </c>
      <c r="T356">
        <f t="shared" si="34"/>
        <v>6.6094658177754463E-12</v>
      </c>
      <c r="U356">
        <f t="shared" si="35"/>
        <v>47952544.705612563</v>
      </c>
    </row>
    <row r="357" spans="1:21" x14ac:dyDescent="0.25">
      <c r="A357">
        <v>735</v>
      </c>
      <c r="D357" s="1"/>
      <c r="E357" s="1">
        <v>9.9994899999999998E-4</v>
      </c>
      <c r="F357" s="1">
        <v>3.611E-4</v>
      </c>
      <c r="G357" s="1">
        <v>0</v>
      </c>
      <c r="H357">
        <f t="shared" si="30"/>
        <v>3.9180895953757565E-8</v>
      </c>
      <c r="I357">
        <f t="shared" si="31"/>
        <v>3.9178897728063926E-11</v>
      </c>
      <c r="J357">
        <f t="shared" si="32"/>
        <v>1.4148221528901857E-11</v>
      </c>
      <c r="K357">
        <f t="shared" si="33"/>
        <v>0</v>
      </c>
      <c r="T357">
        <f t="shared" si="34"/>
        <v>6.0347161846813487E-12</v>
      </c>
      <c r="U357">
        <f t="shared" si="35"/>
        <v>51045284.986858346</v>
      </c>
    </row>
    <row r="358" spans="1:21" x14ac:dyDescent="0.25">
      <c r="A358">
        <v>736</v>
      </c>
      <c r="D358" s="1"/>
      <c r="E358" s="1">
        <v>9.2873599999999999E-4</v>
      </c>
      <c r="F358" s="1">
        <v>3.3538399999999999E-4</v>
      </c>
      <c r="G358" s="1">
        <v>0</v>
      </c>
      <c r="H358">
        <f t="shared" si="30"/>
        <v>3.6806997263551743E-8</v>
      </c>
      <c r="I358">
        <f t="shared" si="31"/>
        <v>3.4183983410561989E-11</v>
      </c>
      <c r="J358">
        <f t="shared" si="32"/>
        <v>1.2344477970239038E-11</v>
      </c>
      <c r="K358">
        <f t="shared" si="33"/>
        <v>0</v>
      </c>
      <c r="T358">
        <f t="shared" si="34"/>
        <v>5.5099459523208968E-12</v>
      </c>
      <c r="U358">
        <f t="shared" si="35"/>
        <v>54337494.191097923</v>
      </c>
    </row>
    <row r="359" spans="1:21" x14ac:dyDescent="0.25">
      <c r="A359">
        <v>737</v>
      </c>
      <c r="D359" s="1"/>
      <c r="E359" s="1">
        <v>8.6243300000000001E-4</v>
      </c>
      <c r="F359" s="1">
        <v>3.1144000000000001E-4</v>
      </c>
      <c r="G359" s="1">
        <v>0</v>
      </c>
      <c r="H359">
        <f t="shared" si="30"/>
        <v>3.4576928745019564E-8</v>
      </c>
      <c r="I359">
        <f t="shared" si="31"/>
        <v>2.9820284388353461E-11</v>
      </c>
      <c r="J359">
        <f t="shared" si="32"/>
        <v>1.0768638688348894E-11</v>
      </c>
      <c r="K359">
        <f t="shared" si="33"/>
        <v>0</v>
      </c>
      <c r="T359">
        <f t="shared" si="34"/>
        <v>5.0308089839523078E-12</v>
      </c>
      <c r="U359">
        <f t="shared" si="35"/>
        <v>57842037.236695834</v>
      </c>
    </row>
    <row r="360" spans="1:21" x14ac:dyDescent="0.25">
      <c r="A360">
        <v>738</v>
      </c>
      <c r="D360" s="1"/>
      <c r="E360" s="1">
        <v>8.0075000000000003E-4</v>
      </c>
      <c r="F360" s="1">
        <v>2.8916599999999999E-4</v>
      </c>
      <c r="G360" s="1">
        <v>0</v>
      </c>
      <c r="H360">
        <f t="shared" si="30"/>
        <v>3.2481975991616026E-8</v>
      </c>
      <c r="I360">
        <f t="shared" si="31"/>
        <v>2.6009942275286533E-11</v>
      </c>
      <c r="J360">
        <f t="shared" si="32"/>
        <v>9.3926830695916392E-12</v>
      </c>
      <c r="K360">
        <f t="shared" si="33"/>
        <v>0</v>
      </c>
      <c r="T360">
        <f t="shared" si="34"/>
        <v>4.5933370766285993E-12</v>
      </c>
      <c r="U360">
        <f t="shared" si="35"/>
        <v>61572608.775901541</v>
      </c>
    </row>
    <row r="361" spans="1:21" x14ac:dyDescent="0.25">
      <c r="A361">
        <v>739</v>
      </c>
      <c r="D361" s="1"/>
      <c r="E361" s="1">
        <v>7.4339600000000001E-4</v>
      </c>
      <c r="F361" s="1">
        <v>2.68454E-4</v>
      </c>
      <c r="G361" s="1">
        <v>0</v>
      </c>
      <c r="H361">
        <f t="shared" si="30"/>
        <v>3.0513952586719912E-8</v>
      </c>
      <c r="I361">
        <f t="shared" si="31"/>
        <v>2.2683950297157237E-11</v>
      </c>
      <c r="J361">
        <f t="shared" si="32"/>
        <v>8.1915926277153081E-12</v>
      </c>
      <c r="K361">
        <f t="shared" si="33"/>
        <v>0</v>
      </c>
      <c r="T361">
        <f t="shared" si="34"/>
        <v>4.1939070966187536E-12</v>
      </c>
      <c r="U361">
        <f t="shared" si="35"/>
        <v>65543786.709245503</v>
      </c>
    </row>
    <row r="362" spans="1:21" x14ac:dyDescent="0.25">
      <c r="A362">
        <v>740</v>
      </c>
      <c r="D362" s="1"/>
      <c r="E362" s="1">
        <v>6.9007900000000002E-4</v>
      </c>
      <c r="F362" s="1">
        <v>2.4919999999999999E-4</v>
      </c>
      <c r="G362" s="1">
        <v>0</v>
      </c>
      <c r="H362">
        <f t="shared" si="30"/>
        <v>2.8665168113692309E-8</v>
      </c>
      <c r="I362">
        <f t="shared" si="31"/>
        <v>1.9781230546728675E-11</v>
      </c>
      <c r="J362">
        <f t="shared" si="32"/>
        <v>7.1433598939321228E-12</v>
      </c>
      <c r="K362">
        <f t="shared" si="33"/>
        <v>0</v>
      </c>
      <c r="T362">
        <f t="shared" si="34"/>
        <v>3.8292109726854652E-12</v>
      </c>
      <c r="U362">
        <f t="shared" si="35"/>
        <v>69771089.151389718</v>
      </c>
    </row>
    <row r="363" spans="1:21" x14ac:dyDescent="0.25">
      <c r="A363">
        <v>741</v>
      </c>
      <c r="D363" s="1"/>
      <c r="E363" s="1">
        <v>6.4051600000000005E-4</v>
      </c>
      <c r="F363" s="1">
        <v>2.3130199999999999E-4</v>
      </c>
      <c r="G363" s="1">
        <v>0</v>
      </c>
      <c r="H363">
        <f t="shared" si="30"/>
        <v>2.692839810414633E-8</v>
      </c>
      <c r="I363">
        <f t="shared" si="31"/>
        <v>1.7248069840075391E-11</v>
      </c>
      <c r="J363">
        <f t="shared" si="32"/>
        <v>6.2285923382852541E-12</v>
      </c>
      <c r="K363">
        <f t="shared" si="33"/>
        <v>0</v>
      </c>
      <c r="T363">
        <f t="shared" si="34"/>
        <v>3.4962282987041656E-12</v>
      </c>
      <c r="U363">
        <f t="shared" si="35"/>
        <v>74271035.071040779</v>
      </c>
    </row>
    <row r="364" spans="1:21" x14ac:dyDescent="0.25">
      <c r="A364">
        <v>742</v>
      </c>
      <c r="D364" s="1"/>
      <c r="E364" s="1">
        <v>5.9450200000000001E-4</v>
      </c>
      <c r="F364" s="1">
        <v>2.1468600000000001E-4</v>
      </c>
      <c r="G364" s="1">
        <v>0</v>
      </c>
      <c r="H364">
        <f t="shared" si="30"/>
        <v>2.5296855806996709E-8</v>
      </c>
      <c r="I364">
        <f t="shared" si="31"/>
        <v>1.5039031370971157E-11</v>
      </c>
      <c r="J364">
        <f t="shared" si="32"/>
        <v>5.4308807857808958E-12</v>
      </c>
      <c r="K364">
        <f t="shared" si="33"/>
        <v>0</v>
      </c>
      <c r="T364">
        <f t="shared" si="34"/>
        <v>3.1922013187190048E-12</v>
      </c>
      <c r="U364">
        <f t="shared" si="35"/>
        <v>79061208.841884285</v>
      </c>
    </row>
    <row r="365" spans="1:21" x14ac:dyDescent="0.25">
      <c r="A365">
        <v>743</v>
      </c>
      <c r="D365" s="1"/>
      <c r="E365" s="1">
        <v>5.5186500000000002E-4</v>
      </c>
      <c r="F365" s="1">
        <v>1.9928799999999999E-4</v>
      </c>
      <c r="G365" s="1">
        <v>0</v>
      </c>
      <c r="H365">
        <f t="shared" si="30"/>
        <v>2.3764165667970017E-8</v>
      </c>
      <c r="I365">
        <f t="shared" si="31"/>
        <v>1.3114611286354274E-11</v>
      </c>
      <c r="J365">
        <f t="shared" si="32"/>
        <v>4.7359130476384081E-12</v>
      </c>
      <c r="K365">
        <f t="shared" si="33"/>
        <v>0</v>
      </c>
      <c r="T365">
        <f t="shared" si="34"/>
        <v>2.9146120872622201E-12</v>
      </c>
      <c r="U365">
        <f t="shared" si="35"/>
        <v>84160328.956789508</v>
      </c>
    </row>
    <row r="366" spans="1:21" x14ac:dyDescent="0.25">
      <c r="A366">
        <v>744</v>
      </c>
      <c r="D366" s="1"/>
      <c r="E366" s="1">
        <v>5.1242900000000001E-4</v>
      </c>
      <c r="F366" s="1">
        <v>1.8504799999999999E-4</v>
      </c>
      <c r="G366" s="1">
        <v>0</v>
      </c>
      <c r="H366">
        <f t="shared" si="30"/>
        <v>2.2324338415943692E-8</v>
      </c>
      <c r="I366">
        <f t="shared" si="31"/>
        <v>1.143963841014361E-11</v>
      </c>
      <c r="J366">
        <f t="shared" si="32"/>
        <v>4.1310741751935482E-12</v>
      </c>
      <c r="K366">
        <f t="shared" si="33"/>
        <v>0</v>
      </c>
      <c r="T366">
        <f t="shared" si="34"/>
        <v>2.6611616157792768E-12</v>
      </c>
      <c r="U366">
        <f t="shared" si="35"/>
        <v>89588321.173792616</v>
      </c>
    </row>
    <row r="367" spans="1:21" x14ac:dyDescent="0.25">
      <c r="A367">
        <v>745</v>
      </c>
      <c r="D367" s="1"/>
      <c r="E367" s="1">
        <v>4.7602099999999997E-4</v>
      </c>
      <c r="F367" s="1">
        <v>1.719E-4</v>
      </c>
      <c r="G367" s="1">
        <v>0</v>
      </c>
      <c r="H367">
        <f t="shared" si="30"/>
        <v>2.0971747658757577E-8</v>
      </c>
      <c r="I367">
        <f t="shared" si="31"/>
        <v>9.9829922922694392E-12</v>
      </c>
      <c r="J367">
        <f t="shared" si="32"/>
        <v>3.6050434225404274E-12</v>
      </c>
      <c r="K367">
        <f t="shared" si="33"/>
        <v>0</v>
      </c>
      <c r="T367">
        <f t="shared" si="34"/>
        <v>2.4297508324509472E-12</v>
      </c>
      <c r="U367">
        <f t="shared" si="35"/>
        <v>95366396.379694253</v>
      </c>
    </row>
    <row r="368" spans="1:21" x14ac:dyDescent="0.25">
      <c r="A368">
        <v>746</v>
      </c>
      <c r="D368" s="1"/>
      <c r="E368" s="1">
        <v>4.42454E-4</v>
      </c>
      <c r="F368" s="1">
        <v>1.5977799999999999E-4</v>
      </c>
      <c r="G368" s="1">
        <v>0</v>
      </c>
      <c r="H368">
        <f t="shared" si="30"/>
        <v>1.9701107897042861E-8</v>
      </c>
      <c r="I368">
        <f t="shared" si="31"/>
        <v>8.7168339934782023E-12</v>
      </c>
      <c r="J368">
        <f t="shared" si="32"/>
        <v>3.1478036175737139E-12</v>
      </c>
      <c r="K368">
        <f t="shared" si="33"/>
        <v>0</v>
      </c>
      <c r="T368">
        <f t="shared" si="34"/>
        <v>2.2184631977217488E-12</v>
      </c>
      <c r="U368">
        <f t="shared" si="35"/>
        <v>101517133.47553416</v>
      </c>
    </row>
    <row r="369" spans="1:21" x14ac:dyDescent="0.25">
      <c r="A369">
        <v>747</v>
      </c>
      <c r="D369" s="1"/>
      <c r="E369" s="1">
        <v>4.11512E-4</v>
      </c>
      <c r="F369" s="1">
        <v>1.4860399999999999E-4</v>
      </c>
      <c r="G369" s="1">
        <v>0</v>
      </c>
      <c r="H369">
        <f t="shared" si="30"/>
        <v>1.8507453870152024E-8</v>
      </c>
      <c r="I369">
        <f t="shared" si="31"/>
        <v>7.6160393570139988E-12</v>
      </c>
      <c r="J369">
        <f t="shared" si="32"/>
        <v>2.7502816749200713E-12</v>
      </c>
      <c r="K369">
        <f t="shared" si="33"/>
        <v>0</v>
      </c>
      <c r="T369">
        <f t="shared" si="34"/>
        <v>2.0255488315570661E-12</v>
      </c>
      <c r="U369">
        <f t="shared" si="35"/>
        <v>108064567.60783873</v>
      </c>
    </row>
    <row r="370" spans="1:21" x14ac:dyDescent="0.25">
      <c r="A370">
        <v>748</v>
      </c>
      <c r="D370" s="1"/>
      <c r="E370" s="1">
        <v>3.8298100000000001E-4</v>
      </c>
      <c r="F370" s="1">
        <v>1.3830200000000001E-4</v>
      </c>
      <c r="G370" s="1">
        <v>0</v>
      </c>
      <c r="H370">
        <f t="shared" si="30"/>
        <v>1.7386121153481847E-8</v>
      </c>
      <c r="I370">
        <f t="shared" si="31"/>
        <v>6.6585540654816311E-12</v>
      </c>
      <c r="J370">
        <f t="shared" si="32"/>
        <v>2.4045353277688464E-12</v>
      </c>
      <c r="K370">
        <f t="shared" si="33"/>
        <v>0</v>
      </c>
      <c r="T370">
        <f t="shared" si="34"/>
        <v>1.8494100209710948E-12</v>
      </c>
      <c r="U370">
        <f t="shared" si="35"/>
        <v>115034284.09041475</v>
      </c>
    </row>
    <row r="371" spans="1:21" x14ac:dyDescent="0.25">
      <c r="A371">
        <v>749</v>
      </c>
      <c r="D371" s="1"/>
      <c r="E371" s="1">
        <v>3.5664900000000001E-4</v>
      </c>
      <c r="F371" s="1">
        <v>1.2879300000000001E-4</v>
      </c>
      <c r="G371" s="1">
        <v>0</v>
      </c>
      <c r="H371">
        <f t="shared" si="30"/>
        <v>1.6332727931368597E-8</v>
      </c>
      <c r="I371">
        <f t="shared" si="31"/>
        <v>5.8250510839946791E-12</v>
      </c>
      <c r="J371">
        <f t="shared" si="32"/>
        <v>2.1035410284647558E-12</v>
      </c>
      <c r="K371">
        <f t="shared" si="33"/>
        <v>0</v>
      </c>
      <c r="T371">
        <f t="shared" si="34"/>
        <v>1.6885879877993669E-12</v>
      </c>
      <c r="U371">
        <f t="shared" si="35"/>
        <v>122453518.38371132</v>
      </c>
    </row>
    <row r="372" spans="1:21" x14ac:dyDescent="0.25">
      <c r="A372">
        <v>750</v>
      </c>
      <c r="D372" s="1"/>
      <c r="E372" s="1">
        <v>3.3230100000000002E-4</v>
      </c>
      <c r="F372" s="1">
        <v>1.2E-4</v>
      </c>
      <c r="G372" s="1">
        <v>0</v>
      </c>
      <c r="H372">
        <f t="shared" si="30"/>
        <v>1.5343157874330491E-8</v>
      </c>
      <c r="I372">
        <f t="shared" si="31"/>
        <v>5.0985467047978964E-12</v>
      </c>
      <c r="J372">
        <f t="shared" si="32"/>
        <v>1.8411789449196589E-12</v>
      </c>
      <c r="K372">
        <f t="shared" si="33"/>
        <v>0</v>
      </c>
      <c r="T372">
        <f t="shared" si="34"/>
        <v>1.5417508071266637E-12</v>
      </c>
      <c r="U372">
        <f t="shared" si="35"/>
        <v>130351262.52243371</v>
      </c>
    </row>
    <row r="373" spans="1:21" x14ac:dyDescent="0.25">
      <c r="A373">
        <v>751</v>
      </c>
      <c r="D373" s="1"/>
      <c r="E373" s="1">
        <v>3.09759E-4</v>
      </c>
      <c r="F373" s="1">
        <v>1.1186E-4</v>
      </c>
      <c r="G373" s="1">
        <v>0</v>
      </c>
      <c r="H373">
        <f t="shared" si="30"/>
        <v>1.4413544053746045E-8</v>
      </c>
      <c r="I373">
        <f t="shared" si="31"/>
        <v>4.4647249925443211E-12</v>
      </c>
      <c r="J373">
        <f t="shared" si="32"/>
        <v>1.6122990378520326E-12</v>
      </c>
      <c r="K373">
        <f t="shared" si="33"/>
        <v>0</v>
      </c>
      <c r="T373">
        <f t="shared" si="34"/>
        <v>1.4076823763110517E-12</v>
      </c>
      <c r="U373">
        <f t="shared" si="35"/>
        <v>138758378.40730122</v>
      </c>
    </row>
    <row r="374" spans="1:21" x14ac:dyDescent="0.25">
      <c r="A374">
        <v>752</v>
      </c>
      <c r="D374" s="1"/>
      <c r="E374" s="1">
        <v>2.8888699999999999E-4</v>
      </c>
      <c r="F374" s="1">
        <v>1.0432199999999999E-4</v>
      </c>
      <c r="G374" s="1">
        <v>0</v>
      </c>
      <c r="H374">
        <f t="shared" si="30"/>
        <v>1.354025383111319E-8</v>
      </c>
      <c r="I374">
        <f t="shared" si="31"/>
        <v>3.9116033085087957E-12</v>
      </c>
      <c r="J374">
        <f t="shared" si="32"/>
        <v>1.4125463601693901E-12</v>
      </c>
      <c r="K374">
        <f t="shared" si="33"/>
        <v>0</v>
      </c>
      <c r="T374">
        <f t="shared" si="34"/>
        <v>1.2852723432457605E-12</v>
      </c>
      <c r="U374">
        <f t="shared" si="35"/>
        <v>147707718.40364924</v>
      </c>
    </row>
    <row r="375" spans="1:21" x14ac:dyDescent="0.25">
      <c r="A375">
        <v>753</v>
      </c>
      <c r="D375" s="1"/>
      <c r="E375" s="1">
        <v>2.6953900000000001E-4</v>
      </c>
      <c r="F375" s="2">
        <v>9.7335600000000004E-5</v>
      </c>
      <c r="G375" s="1">
        <v>0</v>
      </c>
      <c r="H375">
        <f t="shared" si="30"/>
        <v>1.2719874662840207E-8</v>
      </c>
      <c r="I375">
        <f t="shared" si="31"/>
        <v>3.4285022967472866E-12</v>
      </c>
      <c r="J375">
        <f t="shared" si="32"/>
        <v>1.2380966322323493E-12</v>
      </c>
      <c r="K375">
        <f t="shared" si="33"/>
        <v>0</v>
      </c>
      <c r="T375">
        <f t="shared" si="34"/>
        <v>1.1735069104448507E-12</v>
      </c>
      <c r="U375">
        <f t="shared" si="35"/>
        <v>157234253.71814334</v>
      </c>
    </row>
    <row r="376" spans="1:21" x14ac:dyDescent="0.25">
      <c r="A376">
        <v>754</v>
      </c>
      <c r="D376" s="1"/>
      <c r="E376" s="1">
        <v>2.5156799999999997E-4</v>
      </c>
      <c r="F376" s="2">
        <v>9.0845899999999997E-5</v>
      </c>
      <c r="G376" s="1">
        <v>0</v>
      </c>
      <c r="H376">
        <f t="shared" si="30"/>
        <v>1.1949200765098354E-8</v>
      </c>
      <c r="I376">
        <f t="shared" si="31"/>
        <v>3.0060365380742625E-12</v>
      </c>
      <c r="J376">
        <f t="shared" si="32"/>
        <v>1.0855358977860486E-12</v>
      </c>
      <c r="K376">
        <f t="shared" si="33"/>
        <v>0</v>
      </c>
      <c r="T376">
        <f t="shared" si="34"/>
        <v>1.0714604387923883E-12</v>
      </c>
      <c r="U376">
        <f t="shared" si="35"/>
        <v>167375211.05525905</v>
      </c>
    </row>
    <row r="377" spans="1:21" x14ac:dyDescent="0.25">
      <c r="A377">
        <v>755</v>
      </c>
      <c r="D377" s="1"/>
      <c r="E377" s="1">
        <v>2.3482599999999999E-4</v>
      </c>
      <c r="F377" s="1">
        <v>8.4800000000000001E-5</v>
      </c>
      <c r="G377" s="1">
        <v>0</v>
      </c>
      <c r="H377">
        <f t="shared" si="30"/>
        <v>1.1225220586626887E-8</v>
      </c>
      <c r="I377">
        <f t="shared" si="31"/>
        <v>2.6359736494752454E-12</v>
      </c>
      <c r="J377">
        <f t="shared" si="32"/>
        <v>9.5189870574596011E-13</v>
      </c>
      <c r="K377">
        <f t="shared" si="33"/>
        <v>0</v>
      </c>
      <c r="T377">
        <f t="shared" si="34"/>
        <v>9.7828778141747903E-13</v>
      </c>
      <c r="U377">
        <f t="shared" si="35"/>
        <v>178170218.08753499</v>
      </c>
    </row>
    <row r="378" spans="1:21" x14ac:dyDescent="0.25">
      <c r="A378">
        <v>756</v>
      </c>
      <c r="D378" s="1"/>
      <c r="E378" s="1">
        <v>2.1917099999999999E-4</v>
      </c>
      <c r="F378" s="2">
        <v>7.9146699999999999E-5</v>
      </c>
      <c r="G378" s="1">
        <v>0</v>
      </c>
      <c r="H378">
        <f t="shared" si="30"/>
        <v>1.0545105040537405E-8</v>
      </c>
      <c r="I378">
        <f t="shared" si="31"/>
        <v>2.3111812168396235E-12</v>
      </c>
      <c r="J378">
        <f t="shared" si="32"/>
        <v>8.3461026511190181E-13</v>
      </c>
      <c r="K378">
        <f t="shared" si="33"/>
        <v>0</v>
      </c>
      <c r="T378">
        <f t="shared" si="34"/>
        <v>8.9321728420453208E-13</v>
      </c>
      <c r="U378">
        <f t="shared" si="35"/>
        <v>189661458.30806014</v>
      </c>
    </row>
    <row r="379" spans="1:21" x14ac:dyDescent="0.25">
      <c r="A379">
        <v>757</v>
      </c>
      <c r="D379" s="1"/>
      <c r="E379" s="1">
        <v>2.0452600000000001E-4</v>
      </c>
      <c r="F379" s="1">
        <v>7.3857999999999997E-5</v>
      </c>
      <c r="G379" s="1">
        <v>0</v>
      </c>
      <c r="H379">
        <f t="shared" si="30"/>
        <v>9.9061964491320626E-9</v>
      </c>
      <c r="I379">
        <f t="shared" si="31"/>
        <v>2.0260747349551845E-12</v>
      </c>
      <c r="J379">
        <f t="shared" si="32"/>
        <v>7.3165185733999582E-13</v>
      </c>
      <c r="K379">
        <f t="shared" si="33"/>
        <v>0</v>
      </c>
      <c r="T379">
        <f t="shared" si="34"/>
        <v>8.1554439496904015E-13</v>
      </c>
      <c r="U379">
        <f t="shared" si="35"/>
        <v>201893835.87029827</v>
      </c>
    </row>
    <row r="380" spans="1:21" x14ac:dyDescent="0.25">
      <c r="A380">
        <v>758</v>
      </c>
      <c r="D380" s="1"/>
      <c r="E380" s="1">
        <v>1.90841E-4</v>
      </c>
      <c r="F380" s="1">
        <v>6.8916000000000002E-5</v>
      </c>
      <c r="G380" s="1">
        <v>0</v>
      </c>
      <c r="H380">
        <f t="shared" si="30"/>
        <v>9.3059981585347232E-9</v>
      </c>
      <c r="I380">
        <f t="shared" si="31"/>
        <v>1.775965994572925E-12</v>
      </c>
      <c r="J380">
        <f t="shared" si="32"/>
        <v>6.4133216909357903E-13</v>
      </c>
      <c r="K380">
        <f t="shared" si="33"/>
        <v>0</v>
      </c>
      <c r="T380">
        <f t="shared" si="34"/>
        <v>7.4462582837023961E-13</v>
      </c>
      <c r="U380">
        <f t="shared" si="35"/>
        <v>214915151.05940124</v>
      </c>
    </row>
    <row r="381" spans="1:21" x14ac:dyDescent="0.25">
      <c r="A381">
        <v>759</v>
      </c>
      <c r="D381" s="1"/>
      <c r="E381" s="1">
        <v>1.7806500000000001E-4</v>
      </c>
      <c r="F381" s="2">
        <v>6.4302700000000004E-5</v>
      </c>
      <c r="G381" s="1">
        <v>0</v>
      </c>
      <c r="H381">
        <f t="shared" si="30"/>
        <v>8.7421647825528065E-9</v>
      </c>
      <c r="I381">
        <f t="shared" si="31"/>
        <v>1.5566735720052656E-12</v>
      </c>
      <c r="J381">
        <f t="shared" si="32"/>
        <v>5.6214479936305842E-13</v>
      </c>
      <c r="K381">
        <f t="shared" si="33"/>
        <v>0</v>
      </c>
      <c r="T381">
        <f t="shared" si="34"/>
        <v>6.7987423823458973E-13</v>
      </c>
      <c r="U381">
        <f t="shared" si="35"/>
        <v>228776287.08069015</v>
      </c>
    </row>
    <row r="382" spans="1:21" x14ac:dyDescent="0.25">
      <c r="A382">
        <v>760</v>
      </c>
      <c r="D382" s="1"/>
      <c r="E382" s="1">
        <v>1.6615099999999999E-4</v>
      </c>
      <c r="F382" s="1">
        <v>6.0000000000000002E-5</v>
      </c>
      <c r="G382" s="1">
        <v>0</v>
      </c>
      <c r="H382">
        <f t="shared" si="30"/>
        <v>8.2124930376453166E-9</v>
      </c>
      <c r="I382">
        <f t="shared" si="31"/>
        <v>1.3645139306978069E-12</v>
      </c>
      <c r="J382">
        <f t="shared" si="32"/>
        <v>4.9274958225871905E-13</v>
      </c>
      <c r="K382">
        <f t="shared" si="33"/>
        <v>0</v>
      </c>
      <c r="T382">
        <f t="shared" si="34"/>
        <v>6.207533531663071E-13</v>
      </c>
      <c r="U382">
        <f t="shared" si="35"/>
        <v>243531408.89522621</v>
      </c>
    </row>
    <row r="383" spans="1:21" x14ac:dyDescent="0.25">
      <c r="A383">
        <v>761</v>
      </c>
      <c r="D383" s="1"/>
      <c r="E383" s="1">
        <v>1.55024E-4</v>
      </c>
      <c r="F383" s="2">
        <v>5.59819E-5</v>
      </c>
      <c r="G383" s="1">
        <v>0</v>
      </c>
      <c r="H383">
        <f t="shared" si="30"/>
        <v>7.7149131331837138E-9</v>
      </c>
      <c r="I383">
        <f t="shared" si="31"/>
        <v>1.1959966935586721E-12</v>
      </c>
      <c r="J383">
        <f t="shared" si="32"/>
        <v>4.3189549553057734E-13</v>
      </c>
      <c r="K383">
        <f t="shared" si="33"/>
        <v>0</v>
      </c>
      <c r="T383">
        <f t="shared" si="34"/>
        <v>5.6677353515820871E-13</v>
      </c>
      <c r="U383">
        <f t="shared" si="35"/>
        <v>259238174.87944412</v>
      </c>
    </row>
    <row r="384" spans="1:21" x14ac:dyDescent="0.25">
      <c r="A384">
        <v>762</v>
      </c>
      <c r="D384" s="1"/>
      <c r="E384" s="1">
        <v>1.4462200000000001E-4</v>
      </c>
      <c r="F384" s="2">
        <v>5.2225599999999997E-5</v>
      </c>
      <c r="G384" s="1">
        <v>0</v>
      </c>
      <c r="H384">
        <f t="shared" si="30"/>
        <v>7.2474806833609051E-9</v>
      </c>
      <c r="I384">
        <f t="shared" si="31"/>
        <v>1.048145151389021E-12</v>
      </c>
      <c r="J384">
        <f t="shared" si="32"/>
        <v>3.7850402717693329E-13</v>
      </c>
      <c r="K384">
        <f t="shared" si="33"/>
        <v>0</v>
      </c>
      <c r="T384">
        <f t="shared" si="34"/>
        <v>5.1748772441938196E-13</v>
      </c>
      <c r="U384">
        <f t="shared" si="35"/>
        <v>275957962.13595861</v>
      </c>
    </row>
    <row r="385" spans="1:21" x14ac:dyDescent="0.25">
      <c r="A385">
        <v>763</v>
      </c>
      <c r="D385" s="1"/>
      <c r="E385" s="1">
        <v>1.3490999999999999E-4</v>
      </c>
      <c r="F385" s="2">
        <v>4.8718399999999998E-5</v>
      </c>
      <c r="G385" s="1">
        <v>0</v>
      </c>
      <c r="H385">
        <f t="shared" si="30"/>
        <v>6.8083691091429992E-9</v>
      </c>
      <c r="I385">
        <f t="shared" si="31"/>
        <v>9.1851707651448201E-13</v>
      </c>
      <c r="J385">
        <f t="shared" si="32"/>
        <v>3.3169284960687227E-13</v>
      </c>
      <c r="K385">
        <f t="shared" si="33"/>
        <v>0</v>
      </c>
      <c r="T385">
        <f t="shared" si="34"/>
        <v>4.7248773683478103E-13</v>
      </c>
      <c r="U385">
        <f t="shared" si="35"/>
        <v>293756106.33597821</v>
      </c>
    </row>
    <row r="386" spans="1:21" x14ac:dyDescent="0.25">
      <c r="A386">
        <v>764</v>
      </c>
      <c r="D386" s="1"/>
      <c r="E386" s="1">
        <v>1.25852E-4</v>
      </c>
      <c r="F386" s="2">
        <v>4.5447500000000002E-5</v>
      </c>
      <c r="G386" s="1">
        <v>0</v>
      </c>
      <c r="H386">
        <f t="shared" si="30"/>
        <v>6.3958625005726471E-9</v>
      </c>
      <c r="I386">
        <f t="shared" si="31"/>
        <v>8.049320874220688E-13</v>
      </c>
      <c r="J386">
        <f t="shared" si="32"/>
        <v>2.9067596099477541E-13</v>
      </c>
      <c r="K386">
        <f t="shared" si="33"/>
        <v>0</v>
      </c>
      <c r="T386">
        <f t="shared" si="34"/>
        <v>4.3140088339241911E-13</v>
      </c>
      <c r="U386">
        <f t="shared" si="35"/>
        <v>312702157.03056967</v>
      </c>
    </row>
    <row r="387" spans="1:21" x14ac:dyDescent="0.25">
      <c r="A387">
        <v>765</v>
      </c>
      <c r="D387" s="1"/>
      <c r="E387" s="1">
        <v>1.17413E-4</v>
      </c>
      <c r="F387" s="1">
        <v>4.2400000000000001E-5</v>
      </c>
      <c r="G387" s="1">
        <v>0</v>
      </c>
      <c r="H387">
        <f t="shared" ref="H387:H402" si="36">2/(T387+U387)</f>
        <v>6.008348911532583E-9</v>
      </c>
      <c r="I387">
        <f t="shared" ref="I387:I402" si="37">H387*E387</f>
        <v>7.0545827074977518E-13</v>
      </c>
      <c r="J387">
        <f t="shared" ref="J387:J402" si="38">H387*F387</f>
        <v>2.547539938489815E-13</v>
      </c>
      <c r="K387">
        <f t="shared" ref="K387:K402" si="39">H387*G387</f>
        <v>0</v>
      </c>
      <c r="T387">
        <f t="shared" ref="T387:T402" si="40">EXP((B$2-A387)/C$2)</f>
        <v>3.9388688358029594E-13</v>
      </c>
      <c r="U387">
        <f t="shared" ref="U387:U402" si="41">EXP((A387-B$2)/D$2)</f>
        <v>332870149.42843074</v>
      </c>
    </row>
    <row r="388" spans="1:21" x14ac:dyDescent="0.25">
      <c r="A388">
        <v>766</v>
      </c>
      <c r="D388" s="1"/>
      <c r="E388" s="1">
        <v>1.09552E-4</v>
      </c>
      <c r="F388" s="2">
        <v>3.9561000000000003E-5</v>
      </c>
      <c r="G388" s="1">
        <v>0</v>
      </c>
      <c r="H388">
        <f t="shared" si="36"/>
        <v>5.6443140607670096E-9</v>
      </c>
      <c r="I388">
        <f t="shared" si="37"/>
        <v>6.1834589398514743E-13</v>
      </c>
      <c r="J388">
        <f t="shared" si="38"/>
        <v>2.2329470855800369E-13</v>
      </c>
      <c r="K388">
        <f t="shared" si="39"/>
        <v>0</v>
      </c>
      <c r="T388">
        <f t="shared" si="40"/>
        <v>3.5963504718990099E-13</v>
      </c>
      <c r="U388">
        <f t="shared" si="41"/>
        <v>354338893.7022081</v>
      </c>
    </row>
    <row r="389" spans="1:21" x14ac:dyDescent="0.25">
      <c r="A389">
        <v>767</v>
      </c>
      <c r="D389" s="1"/>
      <c r="E389" s="1">
        <v>1.02225E-4</v>
      </c>
      <c r="F389" s="2">
        <v>3.6915100000000002E-5</v>
      </c>
      <c r="G389" s="1">
        <v>0</v>
      </c>
      <c r="H389">
        <f t="shared" si="36"/>
        <v>5.3023354145466927E-9</v>
      </c>
      <c r="I389">
        <f t="shared" si="37"/>
        <v>5.420312377520357E-13</v>
      </c>
      <c r="J389">
        <f t="shared" si="38"/>
        <v>1.9573624206153263E-13</v>
      </c>
      <c r="K389">
        <f t="shared" si="39"/>
        <v>0</v>
      </c>
      <c r="T389">
        <f t="shared" si="40"/>
        <v>3.2836170118601231E-13</v>
      </c>
      <c r="U389">
        <f t="shared" si="41"/>
        <v>377192282.95386589</v>
      </c>
    </row>
    <row r="390" spans="1:21" x14ac:dyDescent="0.25">
      <c r="A390">
        <v>768</v>
      </c>
      <c r="D390" s="1"/>
      <c r="E390" s="2">
        <v>9.5394499999999996E-5</v>
      </c>
      <c r="F390" s="2">
        <v>3.4448700000000001E-5</v>
      </c>
      <c r="G390" s="1">
        <v>0</v>
      </c>
      <c r="H390">
        <f t="shared" si="36"/>
        <v>4.9810766278543183E-9</v>
      </c>
      <c r="I390">
        <f t="shared" si="37"/>
        <v>4.7516731437584878E-13</v>
      </c>
      <c r="J390">
        <f t="shared" si="38"/>
        <v>1.7159161442996507E-13</v>
      </c>
      <c r="K390">
        <f t="shared" si="39"/>
        <v>0</v>
      </c>
      <c r="T390">
        <f t="shared" si="40"/>
        <v>2.9980784033219617E-13</v>
      </c>
      <c r="U390">
        <f t="shared" si="41"/>
        <v>401519621.04255629</v>
      </c>
    </row>
    <row r="391" spans="1:21" x14ac:dyDescent="0.25">
      <c r="A391">
        <v>769</v>
      </c>
      <c r="D391" s="1"/>
      <c r="E391" s="2">
        <v>8.90239E-5</v>
      </c>
      <c r="F391" s="2">
        <v>3.2148199999999998E-5</v>
      </c>
      <c r="G391" s="1">
        <v>0</v>
      </c>
      <c r="H391">
        <f t="shared" si="36"/>
        <v>4.6792823223684534E-9</v>
      </c>
      <c r="I391">
        <f t="shared" si="37"/>
        <v>4.1656796153829697E-13</v>
      </c>
      <c r="J391">
        <f t="shared" si="38"/>
        <v>1.5043050395596551E-13</v>
      </c>
      <c r="K391">
        <f t="shared" si="39"/>
        <v>0</v>
      </c>
      <c r="T391">
        <f t="shared" si="40"/>
        <v>2.7373698211454074E-13</v>
      </c>
      <c r="U391">
        <f t="shared" si="41"/>
        <v>427415971.55601531</v>
      </c>
    </row>
    <row r="392" spans="1:21" x14ac:dyDescent="0.25">
      <c r="A392">
        <v>770</v>
      </c>
      <c r="D392" s="1"/>
      <c r="E392" s="2">
        <v>8.3075299999999994E-5</v>
      </c>
      <c r="F392" s="1">
        <v>3.0000000000000001E-5</v>
      </c>
      <c r="G392" s="1">
        <v>0</v>
      </c>
      <c r="H392">
        <f t="shared" si="36"/>
        <v>4.3957731808397729E-9</v>
      </c>
      <c r="I392">
        <f t="shared" si="37"/>
        <v>3.6518017573021834E-13</v>
      </c>
      <c r="J392">
        <f t="shared" si="38"/>
        <v>1.3187319542519318E-13</v>
      </c>
      <c r="K392">
        <f t="shared" si="39"/>
        <v>0</v>
      </c>
      <c r="T392">
        <f t="shared" si="40"/>
        <v>2.4993320819812299E-13</v>
      </c>
      <c r="U392">
        <f t="shared" si="41"/>
        <v>454982529.28917456</v>
      </c>
    </row>
    <row r="393" spans="1:21" x14ac:dyDescent="0.25">
      <c r="A393">
        <v>771</v>
      </c>
      <c r="D393" s="1"/>
      <c r="E393" s="2">
        <v>7.7512699999999994E-5</v>
      </c>
      <c r="F393" s="2">
        <v>2.7991300000000001E-5</v>
      </c>
      <c r="G393" s="1">
        <v>0</v>
      </c>
      <c r="H393">
        <f t="shared" si="36"/>
        <v>4.1294413386901383E-9</v>
      </c>
      <c r="I393">
        <f t="shared" si="37"/>
        <v>3.2008414765348707E-13</v>
      </c>
      <c r="J393">
        <f t="shared" si="38"/>
        <v>1.1558843134367726E-13</v>
      </c>
      <c r="K393">
        <f t="shared" si="39"/>
        <v>0</v>
      </c>
      <c r="T393">
        <f t="shared" si="40"/>
        <v>2.2819937619560806E-13</v>
      </c>
      <c r="U393">
        <f t="shared" si="41"/>
        <v>484327015.68159372</v>
      </c>
    </row>
    <row r="394" spans="1:21" x14ac:dyDescent="0.25">
      <c r="A394">
        <v>772</v>
      </c>
      <c r="D394" s="1"/>
      <c r="E394" s="2">
        <v>7.2312999999999997E-5</v>
      </c>
      <c r="F394" s="2">
        <v>2.61136E-5</v>
      </c>
      <c r="G394" s="1">
        <v>0</v>
      </c>
      <c r="H394">
        <f t="shared" si="36"/>
        <v>3.8792460548260854E-9</v>
      </c>
      <c r="I394">
        <f t="shared" si="37"/>
        <v>2.805199199626387E-13</v>
      </c>
      <c r="J394">
        <f t="shared" si="38"/>
        <v>1.0130107977730646E-13</v>
      </c>
      <c r="K394">
        <f t="shared" si="39"/>
        <v>0</v>
      </c>
      <c r="T394">
        <f t="shared" si="40"/>
        <v>2.0835548693787204E-13</v>
      </c>
      <c r="U394">
        <f t="shared" si="41"/>
        <v>515564099.75898373</v>
      </c>
    </row>
    <row r="395" spans="1:21" x14ac:dyDescent="0.25">
      <c r="A395">
        <v>773</v>
      </c>
      <c r="D395" s="1"/>
      <c r="E395" s="2">
        <v>6.7457800000000003E-5</v>
      </c>
      <c r="F395" s="2">
        <v>2.4360200000000001E-5</v>
      </c>
      <c r="G395" s="1">
        <v>0</v>
      </c>
      <c r="H395">
        <f t="shared" si="36"/>
        <v>3.6442096447499497E-9</v>
      </c>
      <c r="I395">
        <f t="shared" si="37"/>
        <v>2.4583036537361316E-13</v>
      </c>
      <c r="J395">
        <f t="shared" si="38"/>
        <v>8.8773675788037724E-14</v>
      </c>
      <c r="K395">
        <f t="shared" si="39"/>
        <v>0</v>
      </c>
      <c r="T395">
        <f t="shared" si="40"/>
        <v>1.9023719372442909E-13</v>
      </c>
      <c r="U395">
        <f t="shared" si="41"/>
        <v>548815846.22369647</v>
      </c>
    </row>
    <row r="396" spans="1:21" x14ac:dyDescent="0.25">
      <c r="A396">
        <v>774</v>
      </c>
      <c r="D396" s="1"/>
      <c r="E396" s="2">
        <v>6.2928400000000006E-5</v>
      </c>
      <c r="F396" s="2">
        <v>2.2724599999999999E-5</v>
      </c>
      <c r="G396" s="1">
        <v>0</v>
      </c>
      <c r="H396">
        <f t="shared" si="36"/>
        <v>3.4234136600762475E-9</v>
      </c>
      <c r="I396">
        <f t="shared" si="37"/>
        <v>2.1542994416674215E-13</v>
      </c>
      <c r="J396">
        <f t="shared" si="38"/>
        <v>7.7795706059768694E-14</v>
      </c>
      <c r="K396">
        <f t="shared" si="39"/>
        <v>0</v>
      </c>
      <c r="T396">
        <f t="shared" si="40"/>
        <v>1.7369444120728805E-13</v>
      </c>
      <c r="U396">
        <f t="shared" si="41"/>
        <v>584212192.44520259</v>
      </c>
    </row>
    <row r="397" spans="1:21" x14ac:dyDescent="0.25">
      <c r="A397">
        <v>775</v>
      </c>
      <c r="D397" s="1"/>
      <c r="E397" s="2">
        <v>5.8706499999999998E-5</v>
      </c>
      <c r="F397" s="1">
        <v>2.12E-5</v>
      </c>
      <c r="G397" s="1">
        <v>0</v>
      </c>
      <c r="H397">
        <f t="shared" si="36"/>
        <v>3.2159952995242258E-9</v>
      </c>
      <c r="I397">
        <f t="shared" si="37"/>
        <v>1.8879982805151895E-13</v>
      </c>
      <c r="J397">
        <f t="shared" si="38"/>
        <v>6.8179100349913584E-14</v>
      </c>
      <c r="K397">
        <f t="shared" si="39"/>
        <v>0</v>
      </c>
      <c r="T397">
        <f t="shared" si="40"/>
        <v>1.5859022263551047E-13</v>
      </c>
      <c r="U397">
        <f t="shared" si="41"/>
        <v>621891456.21446645</v>
      </c>
    </row>
    <row r="398" spans="1:21" x14ac:dyDescent="0.25">
      <c r="A398">
        <v>776</v>
      </c>
      <c r="D398" s="1"/>
      <c r="E398" s="2">
        <v>5.47703E-5</v>
      </c>
      <c r="F398" s="2">
        <v>1.9778600000000001E-5</v>
      </c>
      <c r="G398" s="1">
        <v>0</v>
      </c>
      <c r="H398">
        <f t="shared" si="36"/>
        <v>3.0211440373616905E-9</v>
      </c>
      <c r="I398">
        <f t="shared" si="37"/>
        <v>1.6546896526951099E-13</v>
      </c>
      <c r="J398">
        <f t="shared" si="38"/>
        <v>5.975399945736193E-14</v>
      </c>
      <c r="K398">
        <f t="shared" si="39"/>
        <v>0</v>
      </c>
      <c r="T398">
        <f t="shared" si="40"/>
        <v>1.4479944516799808E-13</v>
      </c>
      <c r="U398">
        <f t="shared" si="41"/>
        <v>662000876.24639153</v>
      </c>
    </row>
    <row r="399" spans="1:21" x14ac:dyDescent="0.25">
      <c r="A399">
        <v>777</v>
      </c>
      <c r="D399" s="1"/>
      <c r="E399" s="2">
        <v>5.10992E-5</v>
      </c>
      <c r="F399" s="2">
        <v>1.8452900000000001E-5</v>
      </c>
      <c r="G399" s="1">
        <v>0</v>
      </c>
      <c r="H399">
        <f t="shared" si="36"/>
        <v>2.8380984561253521E-9</v>
      </c>
      <c r="I399">
        <f t="shared" si="37"/>
        <v>1.450245606292406E-13</v>
      </c>
      <c r="J399">
        <f t="shared" si="38"/>
        <v>5.2371147001035513E-14</v>
      </c>
      <c r="K399">
        <f t="shared" si="39"/>
        <v>0</v>
      </c>
      <c r="T399">
        <f t="shared" si="40"/>
        <v>1.322078938570411E-13</v>
      </c>
      <c r="U399">
        <f t="shared" si="41"/>
        <v>704697187.542413</v>
      </c>
    </row>
    <row r="400" spans="1:21" x14ac:dyDescent="0.25">
      <c r="A400">
        <v>778</v>
      </c>
      <c r="D400" s="1"/>
      <c r="E400" s="2">
        <v>4.7676500000000003E-5</v>
      </c>
      <c r="F400" s="2">
        <v>1.7216900000000001E-5</v>
      </c>
      <c r="G400" s="1">
        <v>0</v>
      </c>
      <c r="H400">
        <f t="shared" si="36"/>
        <v>2.6661432712407816E-9</v>
      </c>
      <c r="I400">
        <f t="shared" si="37"/>
        <v>1.2711237967131112E-13</v>
      </c>
      <c r="J400">
        <f t="shared" si="38"/>
        <v>4.5902722086625417E-14</v>
      </c>
      <c r="K400">
        <f t="shared" si="39"/>
        <v>0</v>
      </c>
      <c r="T400">
        <f t="shared" si="40"/>
        <v>1.207112857223689E-13</v>
      </c>
      <c r="U400">
        <f t="shared" si="41"/>
        <v>750147233.86160386</v>
      </c>
    </row>
    <row r="401" spans="1:21" x14ac:dyDescent="0.25">
      <c r="A401">
        <v>779</v>
      </c>
      <c r="D401" s="1"/>
      <c r="E401" s="2">
        <v>4.44857E-5</v>
      </c>
      <c r="F401" s="2">
        <v>1.6064599999999999E-5</v>
      </c>
      <c r="G401" s="1">
        <v>0</v>
      </c>
      <c r="H401">
        <f t="shared" si="36"/>
        <v>2.5046065359152436E-9</v>
      </c>
      <c r="I401">
        <f t="shared" si="37"/>
        <v>1.1141917497476475E-13</v>
      </c>
      <c r="J401">
        <f t="shared" si="38"/>
        <v>4.0235502156864016E-14</v>
      </c>
      <c r="K401">
        <f t="shared" si="39"/>
        <v>0</v>
      </c>
      <c r="T401">
        <f t="shared" si="40"/>
        <v>1.1021440608155715E-13</v>
      </c>
      <c r="U401">
        <f t="shared" si="41"/>
        <v>798528619.69361258</v>
      </c>
    </row>
    <row r="402" spans="1:21" x14ac:dyDescent="0.25">
      <c r="A402">
        <v>780</v>
      </c>
      <c r="D402" s="1"/>
      <c r="E402" s="2">
        <v>4.15099E-5</v>
      </c>
      <c r="F402" s="1">
        <v>1.499E-5</v>
      </c>
      <c r="G402" s="1">
        <v>0</v>
      </c>
      <c r="H402">
        <f t="shared" si="36"/>
        <v>2.3528570153808639E-9</v>
      </c>
      <c r="I402">
        <f t="shared" si="37"/>
        <v>9.7666859422758125E-14</v>
      </c>
      <c r="J402">
        <f t="shared" si="38"/>
        <v>3.5269326660559153E-14</v>
      </c>
      <c r="K402">
        <f t="shared" si="39"/>
        <v>0</v>
      </c>
      <c r="T402">
        <f t="shared" si="40"/>
        <v>1.0063031998390348E-13</v>
      </c>
      <c r="U402">
        <f t="shared" si="41"/>
        <v>850030404.2811774</v>
      </c>
    </row>
    <row r="403" spans="1:21" x14ac:dyDescent="0.25">
      <c r="D403" s="2"/>
      <c r="E403" s="2"/>
      <c r="F403" s="2"/>
      <c r="G403" s="1"/>
    </row>
    <row r="404" spans="1:21" x14ac:dyDescent="0.25">
      <c r="D404" s="2"/>
      <c r="E404" s="2"/>
      <c r="F404" s="2"/>
      <c r="G404" s="1"/>
    </row>
    <row r="405" spans="1:21" x14ac:dyDescent="0.25">
      <c r="D405" s="2"/>
      <c r="E405" s="2"/>
      <c r="F405" s="2"/>
      <c r="G405" s="1"/>
    </row>
    <row r="406" spans="1:21" x14ac:dyDescent="0.25">
      <c r="D406" s="2"/>
      <c r="E406" s="2"/>
      <c r="F406" s="2"/>
      <c r="G406" s="1"/>
    </row>
    <row r="407" spans="1:21" x14ac:dyDescent="0.25">
      <c r="D407" s="2"/>
      <c r="E407" s="2"/>
      <c r="F407" s="1"/>
      <c r="G407" s="1"/>
    </row>
    <row r="408" spans="1:21" x14ac:dyDescent="0.25">
      <c r="D408" s="2"/>
      <c r="E408" s="2"/>
      <c r="F408" s="2"/>
      <c r="G408" s="1"/>
    </row>
    <row r="409" spans="1:21" x14ac:dyDescent="0.25">
      <c r="D409" s="2"/>
      <c r="E409" s="2"/>
      <c r="F409" s="2"/>
      <c r="G409" s="1"/>
    </row>
    <row r="410" spans="1:21" x14ac:dyDescent="0.25">
      <c r="D410" s="2"/>
      <c r="E410" s="2"/>
      <c r="F410" s="2"/>
      <c r="G410" s="1"/>
    </row>
    <row r="411" spans="1:21" x14ac:dyDescent="0.25">
      <c r="D411" s="2"/>
      <c r="E411" s="2"/>
      <c r="F411" s="2"/>
      <c r="G411" s="1"/>
    </row>
    <row r="412" spans="1:21" x14ac:dyDescent="0.25">
      <c r="D412" s="2"/>
      <c r="E412" s="2"/>
      <c r="F412" s="2"/>
      <c r="G412" s="1"/>
    </row>
    <row r="413" spans="1:21" x14ac:dyDescent="0.25">
      <c r="D413" s="2"/>
      <c r="E413" s="2"/>
      <c r="F413" s="2"/>
      <c r="G413" s="1"/>
    </row>
    <row r="414" spans="1:21" x14ac:dyDescent="0.25">
      <c r="D414" s="2"/>
      <c r="E414" s="2"/>
      <c r="F414" s="2"/>
      <c r="G414" s="1"/>
    </row>
    <row r="415" spans="1:21" x14ac:dyDescent="0.25">
      <c r="D415" s="2"/>
      <c r="E415" s="2"/>
      <c r="F415" s="2"/>
      <c r="G415" s="1"/>
    </row>
    <row r="416" spans="1:21" x14ac:dyDescent="0.25">
      <c r="D416" s="2"/>
      <c r="E416" s="2"/>
      <c r="F416" s="2"/>
      <c r="G416" s="1"/>
    </row>
    <row r="417" spans="4:7" x14ac:dyDescent="0.25">
      <c r="D417" s="2"/>
      <c r="E417" s="2"/>
      <c r="F417" s="2"/>
      <c r="G417" s="1"/>
    </row>
    <row r="418" spans="4:7" x14ac:dyDescent="0.25">
      <c r="D418" s="2"/>
      <c r="E418" s="2"/>
      <c r="F418" s="2"/>
      <c r="G418" s="1"/>
    </row>
    <row r="419" spans="4:7" x14ac:dyDescent="0.25">
      <c r="D419" s="2"/>
      <c r="E419" s="2"/>
      <c r="F419" s="2"/>
      <c r="G419" s="1"/>
    </row>
    <row r="420" spans="4:7" x14ac:dyDescent="0.25">
      <c r="D420" s="2"/>
      <c r="E420" s="2"/>
      <c r="F420" s="2"/>
      <c r="G420" s="1"/>
    </row>
    <row r="421" spans="4:7" x14ac:dyDescent="0.25">
      <c r="D421" s="2"/>
      <c r="E421" s="2"/>
      <c r="F421" s="2"/>
      <c r="G421" s="1"/>
    </row>
    <row r="422" spans="4:7" x14ac:dyDescent="0.25">
      <c r="D422" s="2"/>
      <c r="E422" s="2"/>
      <c r="F422" s="2"/>
      <c r="G422" s="1"/>
    </row>
    <row r="423" spans="4:7" x14ac:dyDescent="0.25">
      <c r="D423" s="2"/>
      <c r="E423" s="2"/>
      <c r="F423" s="2"/>
      <c r="G423" s="1"/>
    </row>
    <row r="424" spans="4:7" x14ac:dyDescent="0.25">
      <c r="D424" s="2"/>
      <c r="E424" s="2"/>
      <c r="F424" s="2"/>
      <c r="G424" s="1"/>
    </row>
    <row r="425" spans="4:7" x14ac:dyDescent="0.25">
      <c r="D425" s="2"/>
      <c r="E425" s="2"/>
      <c r="F425" s="2"/>
      <c r="G425" s="1"/>
    </row>
    <row r="426" spans="4:7" x14ac:dyDescent="0.25">
      <c r="D426" s="2"/>
      <c r="E426" s="2"/>
      <c r="F426" s="2"/>
      <c r="G426" s="1"/>
    </row>
    <row r="427" spans="4:7" x14ac:dyDescent="0.25">
      <c r="D427" s="2"/>
      <c r="E427" s="2"/>
      <c r="F427" s="2"/>
      <c r="G427" s="1"/>
    </row>
    <row r="428" spans="4:7" x14ac:dyDescent="0.25">
      <c r="D428" s="2"/>
      <c r="E428" s="2"/>
      <c r="F428" s="2"/>
      <c r="G428" s="1"/>
    </row>
    <row r="429" spans="4:7" x14ac:dyDescent="0.25">
      <c r="D429" s="2"/>
      <c r="E429" s="2"/>
      <c r="F429" s="2"/>
      <c r="G429" s="1"/>
    </row>
    <row r="430" spans="4:7" x14ac:dyDescent="0.25">
      <c r="D430" s="2"/>
      <c r="E430" s="2"/>
      <c r="F430" s="2"/>
      <c r="G430" s="1"/>
    </row>
    <row r="431" spans="4:7" x14ac:dyDescent="0.25">
      <c r="D431" s="2"/>
      <c r="E431" s="2"/>
      <c r="F431" s="2"/>
      <c r="G431" s="1"/>
    </row>
    <row r="432" spans="4:7" x14ac:dyDescent="0.25">
      <c r="D432" s="2"/>
      <c r="E432" s="2"/>
      <c r="F432" s="2"/>
      <c r="G432" s="1"/>
    </row>
    <row r="433" spans="4:7" x14ac:dyDescent="0.25">
      <c r="D433" s="2"/>
      <c r="E433" s="2"/>
      <c r="F433" s="2"/>
      <c r="G433" s="1"/>
    </row>
    <row r="434" spans="4:7" x14ac:dyDescent="0.25">
      <c r="D434" s="2"/>
      <c r="E434" s="2"/>
      <c r="F434" s="2"/>
      <c r="G434" s="1"/>
    </row>
    <row r="435" spans="4:7" x14ac:dyDescent="0.25">
      <c r="D435" s="2"/>
      <c r="E435" s="2"/>
      <c r="F435" s="2"/>
      <c r="G435" s="1"/>
    </row>
    <row r="436" spans="4:7" x14ac:dyDescent="0.25">
      <c r="D436" s="2"/>
      <c r="E436" s="2"/>
      <c r="F436" s="2"/>
      <c r="G436" s="1"/>
    </row>
    <row r="437" spans="4:7" x14ac:dyDescent="0.25">
      <c r="D437" s="2"/>
      <c r="E437" s="2"/>
      <c r="F437" s="2"/>
      <c r="G437" s="1"/>
    </row>
    <row r="438" spans="4:7" x14ac:dyDescent="0.25">
      <c r="D438" s="2"/>
      <c r="E438" s="2"/>
      <c r="F438" s="2"/>
      <c r="G438" s="1"/>
    </row>
    <row r="439" spans="4:7" x14ac:dyDescent="0.25">
      <c r="D439" s="2"/>
      <c r="E439" s="2"/>
      <c r="F439" s="2"/>
      <c r="G439" s="1"/>
    </row>
    <row r="440" spans="4:7" x14ac:dyDescent="0.25">
      <c r="D440" s="2"/>
      <c r="E440" s="2"/>
      <c r="F440" s="2"/>
      <c r="G440" s="1"/>
    </row>
    <row r="441" spans="4:7" x14ac:dyDescent="0.25">
      <c r="D441" s="2"/>
      <c r="E441" s="2"/>
      <c r="F441" s="2"/>
      <c r="G441" s="1"/>
    </row>
    <row r="442" spans="4:7" x14ac:dyDescent="0.25">
      <c r="D442" s="2"/>
      <c r="E442" s="2"/>
      <c r="F442" s="2"/>
      <c r="G442" s="1"/>
    </row>
    <row r="443" spans="4:7" x14ac:dyDescent="0.25">
      <c r="D443" s="2"/>
      <c r="E443" s="2"/>
      <c r="F443" s="2"/>
      <c r="G443" s="1"/>
    </row>
    <row r="444" spans="4:7" x14ac:dyDescent="0.25">
      <c r="D444" s="2"/>
      <c r="E444" s="2"/>
      <c r="F444" s="2"/>
      <c r="G444" s="1"/>
    </row>
    <row r="445" spans="4:7" x14ac:dyDescent="0.25">
      <c r="D445" s="2"/>
      <c r="E445" s="2"/>
      <c r="F445" s="2"/>
      <c r="G445" s="1"/>
    </row>
    <row r="446" spans="4:7" x14ac:dyDescent="0.25">
      <c r="D446" s="2"/>
      <c r="E446" s="2"/>
      <c r="F446" s="2"/>
      <c r="G446" s="1"/>
    </row>
    <row r="447" spans="4:7" x14ac:dyDescent="0.25">
      <c r="D447" s="2"/>
      <c r="E447" s="2"/>
      <c r="F447" s="2"/>
      <c r="G447" s="1"/>
    </row>
    <row r="448" spans="4:7" x14ac:dyDescent="0.25">
      <c r="D448" s="2"/>
      <c r="E448" s="2"/>
      <c r="F448" s="2"/>
      <c r="G448" s="1"/>
    </row>
    <row r="449" spans="4:7" x14ac:dyDescent="0.25">
      <c r="D449" s="2"/>
      <c r="E449" s="2"/>
      <c r="F449" s="2"/>
      <c r="G449" s="1"/>
    </row>
    <row r="450" spans="4:7" x14ac:dyDescent="0.25">
      <c r="D450" s="2"/>
      <c r="E450" s="2"/>
      <c r="F450" s="2"/>
      <c r="G450" s="1"/>
    </row>
    <row r="451" spans="4:7" x14ac:dyDescent="0.25">
      <c r="D451" s="2"/>
      <c r="E451" s="2"/>
      <c r="F451" s="2"/>
      <c r="G451" s="1"/>
    </row>
    <row r="452" spans="4:7" x14ac:dyDescent="0.25">
      <c r="D452" s="2"/>
      <c r="E452" s="2"/>
      <c r="F452" s="2"/>
      <c r="G452" s="1"/>
    </row>
    <row r="453" spans="4:7" x14ac:dyDescent="0.25">
      <c r="E453" s="2"/>
      <c r="F453" s="2"/>
      <c r="G453" s="1"/>
    </row>
    <row r="454" spans="4:7" x14ac:dyDescent="0.25">
      <c r="E454" s="2"/>
      <c r="F454" s="2"/>
      <c r="G454" s="1"/>
    </row>
    <row r="455" spans="4:7" x14ac:dyDescent="0.25">
      <c r="E455" s="2"/>
      <c r="F455" s="2"/>
      <c r="G455" s="1"/>
    </row>
    <row r="456" spans="4:7" x14ac:dyDescent="0.25">
      <c r="E456" s="2"/>
      <c r="F456" s="2"/>
      <c r="G456" s="1"/>
    </row>
    <row r="457" spans="4:7" x14ac:dyDescent="0.25">
      <c r="E457" s="2"/>
      <c r="F457" s="2"/>
      <c r="G457" s="1"/>
    </row>
    <row r="458" spans="4:7" x14ac:dyDescent="0.25">
      <c r="E458" s="2"/>
      <c r="F458" s="2"/>
      <c r="G458" s="1"/>
    </row>
    <row r="459" spans="4:7" x14ac:dyDescent="0.25">
      <c r="E459" s="2"/>
      <c r="F459" s="2"/>
      <c r="G459" s="1"/>
    </row>
    <row r="460" spans="4:7" x14ac:dyDescent="0.25">
      <c r="E460" s="2"/>
      <c r="F460" s="2"/>
      <c r="G460" s="1"/>
    </row>
    <row r="461" spans="4:7" x14ac:dyDescent="0.25">
      <c r="E461" s="2"/>
      <c r="F461" s="2"/>
      <c r="G461" s="1"/>
    </row>
    <row r="462" spans="4:7" x14ac:dyDescent="0.25">
      <c r="E462" s="2"/>
      <c r="F462" s="2"/>
      <c r="G462" s="1"/>
    </row>
    <row r="463" spans="4:7" x14ac:dyDescent="0.25">
      <c r="E463" s="2"/>
      <c r="F463" s="2"/>
      <c r="G463" s="1"/>
    </row>
    <row r="464" spans="4:7" x14ac:dyDescent="0.25">
      <c r="E464" s="2"/>
      <c r="F464" s="2"/>
      <c r="G464" s="1"/>
    </row>
    <row r="465" spans="5:7" x14ac:dyDescent="0.25">
      <c r="E465" s="2"/>
      <c r="F465" s="2"/>
      <c r="G465" s="1"/>
    </row>
    <row r="466" spans="5:7" x14ac:dyDescent="0.25">
      <c r="E466" s="2"/>
      <c r="F466" s="2"/>
      <c r="G466" s="1"/>
    </row>
    <row r="467" spans="5:7" x14ac:dyDescent="0.25">
      <c r="E467" s="2"/>
      <c r="F467" s="2"/>
      <c r="G467" s="1"/>
    </row>
    <row r="468" spans="5:7" x14ac:dyDescent="0.25">
      <c r="E468" s="2"/>
      <c r="F468" s="2"/>
      <c r="G468" s="1"/>
    </row>
    <row r="469" spans="5:7" x14ac:dyDescent="0.25">
      <c r="E469" s="2"/>
      <c r="F469" s="2"/>
      <c r="G469" s="1"/>
    </row>
    <row r="470" spans="5:7" x14ac:dyDescent="0.25">
      <c r="E470" s="2"/>
      <c r="F470" s="2"/>
      <c r="G470" s="1"/>
    </row>
    <row r="471" spans="5:7" x14ac:dyDescent="0.25">
      <c r="E471" s="2"/>
      <c r="F471" s="2"/>
      <c r="G471" s="1"/>
    </row>
    <row r="472" spans="5:7" x14ac:dyDescent="0.25">
      <c r="E472" s="2"/>
      <c r="F472" s="2"/>
      <c r="G472" s="1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2"/>
  <sheetViews>
    <sheetView topLeftCell="F1" workbookViewId="0">
      <selection activeCell="M2" sqref="M2"/>
    </sheetView>
  </sheetViews>
  <sheetFormatPr defaultRowHeight="15.75" x14ac:dyDescent="0.25"/>
  <cols>
    <col min="7" max="7" width="18" customWidth="1"/>
    <col min="8" max="8" width="13.5703125" customWidth="1"/>
    <col min="9" max="9" width="13.5703125" bestFit="1" customWidth="1"/>
    <col min="11" max="11" width="16" customWidth="1"/>
    <col min="12" max="12" width="19.85546875" customWidth="1"/>
    <col min="13" max="13" width="12.42578125" customWidth="1"/>
    <col min="14" max="14" width="12.85546875" customWidth="1"/>
    <col min="17" max="17" width="10.85546875" customWidth="1"/>
    <col min="19" max="19" width="18.5703125" customWidth="1"/>
    <col min="21" max="21" width="4.5703125" customWidth="1"/>
    <col min="22" max="22" width="16.7109375" customWidth="1"/>
  </cols>
  <sheetData>
    <row r="1" spans="1:19" x14ac:dyDescent="0.25">
      <c r="A1" t="s">
        <v>3</v>
      </c>
      <c r="B1" t="s">
        <v>4</v>
      </c>
      <c r="C1" t="s">
        <v>17</v>
      </c>
      <c r="D1" t="s">
        <v>0</v>
      </c>
      <c r="E1" t="s">
        <v>1</v>
      </c>
      <c r="F1" t="s">
        <v>2</v>
      </c>
      <c r="G1" t="s">
        <v>13</v>
      </c>
      <c r="H1" t="s">
        <v>10</v>
      </c>
      <c r="I1" t="s">
        <v>11</v>
      </c>
      <c r="J1" t="s">
        <v>12</v>
      </c>
      <c r="K1" t="s">
        <v>34</v>
      </c>
      <c r="L1" t="s">
        <v>7</v>
      </c>
      <c r="M1" t="s">
        <v>8</v>
      </c>
      <c r="N1" t="s">
        <v>9</v>
      </c>
      <c r="P1" t="s">
        <v>5</v>
      </c>
      <c r="Q1" t="s">
        <v>6</v>
      </c>
      <c r="R1" t="s">
        <v>35</v>
      </c>
      <c r="S1" t="s">
        <v>33</v>
      </c>
    </row>
    <row r="2" spans="1:19" x14ac:dyDescent="0.25">
      <c r="A2">
        <v>380</v>
      </c>
      <c r="B2">
        <f>Input!B4</f>
        <v>525.67167970000003</v>
      </c>
      <c r="C2">
        <f>Input!B5</f>
        <v>0.10805382400000001</v>
      </c>
      <c r="D2" s="1">
        <v>1.3680000000000001E-3</v>
      </c>
      <c r="E2" s="1">
        <v>3.8999999999999999E-5</v>
      </c>
      <c r="F2" s="1">
        <v>6.4500010000000003E-3</v>
      </c>
      <c r="G2" s="5">
        <f>(B$2/A2)*(B$2/A2)*K2</f>
        <v>6.5409699727741005E-6</v>
      </c>
      <c r="H2">
        <f>G2*D2</f>
        <v>8.9480469227549696E-9</v>
      </c>
      <c r="I2">
        <f>G2*E2</f>
        <v>2.550978289381899E-10</v>
      </c>
      <c r="J2">
        <f>G2*F2</f>
        <v>4.2189262865362924E-8</v>
      </c>
      <c r="K2">
        <f>EXP(R2)</f>
        <v>3.4180639840207029E-6</v>
      </c>
      <c r="L2">
        <f>683*SUM(H2:H402)</f>
        <v>20866.694428676041</v>
      </c>
      <c r="M2">
        <f>683*SUM(I2:I402)</f>
        <v>42237.79139620169</v>
      </c>
      <c r="N2">
        <f>683*SUM(J2:J402)</f>
        <v>17399.959254156009</v>
      </c>
      <c r="P2">
        <f>L2/(L2+M2+N2)</f>
        <v>0.25919928282457633</v>
      </c>
      <c r="Q2">
        <f>M2/(L2+M2+N2)</f>
        <v>0.52466408972492795</v>
      </c>
      <c r="R2">
        <f>-(((B$2-A2)/(C$2*A2))^2)</f>
        <v>-12.586436253720896</v>
      </c>
      <c r="S2">
        <f>(B$2/A2)*(B$2/A2)</f>
        <v>1.9136476096857298</v>
      </c>
    </row>
    <row r="3" spans="1:19" x14ac:dyDescent="0.25">
      <c r="A3">
        <v>381</v>
      </c>
      <c r="D3" s="1">
        <v>1.50205E-3</v>
      </c>
      <c r="E3" s="2">
        <v>4.28264E-5</v>
      </c>
      <c r="F3" s="1">
        <v>7.0832159999999998E-3</v>
      </c>
      <c r="G3" s="5">
        <f t="shared" ref="G3:G66" si="0">(B$2/A3)*(B$2/A3)*K3</f>
        <v>8.2492528591209878E-6</v>
      </c>
      <c r="H3">
        <f t="shared" ref="H3:H66" si="1">G3*D3</f>
        <v>1.239079025704268E-8</v>
      </c>
      <c r="I3">
        <f t="shared" ref="I3:I66" si="2">G3*E3</f>
        <v>3.5328580264585908E-10</v>
      </c>
      <c r="J3">
        <f t="shared" ref="J3:J66" si="3">G3*F3</f>
        <v>5.8431239839771528E-8</v>
      </c>
      <c r="K3">
        <f t="shared" ref="K3:K66" si="4">EXP(R3)</f>
        <v>4.3334661330797015E-6</v>
      </c>
      <c r="R3">
        <f t="shared" ref="R3:R66" si="5">-(((B$2-A3)/(C$2*A3))^2)</f>
        <v>-12.349142843545113</v>
      </c>
      <c r="S3">
        <f t="shared" ref="S3:S66" si="6">(B$2/A3)*(B$2/A3)</f>
        <v>1.9036153983412858</v>
      </c>
    </row>
    <row r="4" spans="1:19" x14ac:dyDescent="0.25">
      <c r="A4">
        <v>382</v>
      </c>
      <c r="D4" s="1">
        <v>1.642328E-3</v>
      </c>
      <c r="E4" s="2">
        <v>4.69146E-5</v>
      </c>
      <c r="F4" s="1">
        <v>7.745488E-3</v>
      </c>
      <c r="G4" s="5">
        <f t="shared" si="0"/>
        <v>1.0367653409001241E-5</v>
      </c>
      <c r="H4">
        <f t="shared" si="1"/>
        <v>1.7027087487898189E-8</v>
      </c>
      <c r="I4">
        <f t="shared" si="2"/>
        <v>4.8639431262192967E-10</v>
      </c>
      <c r="J4">
        <f t="shared" si="3"/>
        <v>8.0302535067578203E-8</v>
      </c>
      <c r="K4">
        <f t="shared" si="4"/>
        <v>5.4749232525187915E-6</v>
      </c>
      <c r="L4" t="s">
        <v>5</v>
      </c>
      <c r="M4" t="s">
        <v>6</v>
      </c>
      <c r="R4">
        <f t="shared" si="5"/>
        <v>-12.115332300164747</v>
      </c>
      <c r="S4">
        <f t="shared" si="6"/>
        <v>1.8936618708274133</v>
      </c>
    </row>
    <row r="5" spans="1:19" x14ac:dyDescent="0.25">
      <c r="A5">
        <v>383</v>
      </c>
      <c r="D5" s="1">
        <v>1.8023819999999999E-3</v>
      </c>
      <c r="E5" s="2">
        <v>5.1589599999999998E-5</v>
      </c>
      <c r="F5" s="1">
        <v>8.5011519999999997E-3</v>
      </c>
      <c r="G5" s="5">
        <f t="shared" si="0"/>
        <v>1.2985513763377256E-5</v>
      </c>
      <c r="H5">
        <f t="shared" si="1"/>
        <v>2.3404856267863427E-8</v>
      </c>
      <c r="I5">
        <f t="shared" si="2"/>
        <v>6.699174608471273E-10</v>
      </c>
      <c r="J5">
        <f t="shared" si="3"/>
        <v>1.1039182630056209E-7</v>
      </c>
      <c r="K5">
        <f t="shared" si="4"/>
        <v>6.8933054711217751E-6</v>
      </c>
      <c r="L5">
        <f>L2/(L2+M2+N2)</f>
        <v>0.25919928282457633</v>
      </c>
      <c r="M5">
        <f>M2/(L2+M2+N2)</f>
        <v>0.52466408972492795</v>
      </c>
      <c r="R5">
        <f t="shared" si="5"/>
        <v>-11.884959838907223</v>
      </c>
      <c r="S5">
        <f t="shared" si="6"/>
        <v>1.883786206454604</v>
      </c>
    </row>
    <row r="6" spans="1:19" x14ac:dyDescent="0.25">
      <c r="A6">
        <v>384</v>
      </c>
      <c r="D6" s="1">
        <v>1.9957569999999999E-3</v>
      </c>
      <c r="E6" s="2">
        <v>5.7176399999999997E-5</v>
      </c>
      <c r="F6" s="1">
        <v>9.4145440000000004E-3</v>
      </c>
      <c r="G6" s="5">
        <f t="shared" si="0"/>
        <v>1.6209505004855211E-5</v>
      </c>
      <c r="H6">
        <f t="shared" si="1"/>
        <v>3.2350233079974819E-8</v>
      </c>
      <c r="I6">
        <f t="shared" si="2"/>
        <v>9.2680114195960344E-10</v>
      </c>
      <c r="J6">
        <f t="shared" si="3"/>
        <v>1.5260509808642959E-7</v>
      </c>
      <c r="K6">
        <f t="shared" si="4"/>
        <v>8.6497397561897169E-6</v>
      </c>
      <c r="R6">
        <f t="shared" si="5"/>
        <v>-11.657981323462707</v>
      </c>
      <c r="S6">
        <f t="shared" si="6"/>
        <v>1.8739875952054812</v>
      </c>
    </row>
    <row r="7" spans="1:19" x14ac:dyDescent="0.25">
      <c r="A7">
        <v>385</v>
      </c>
      <c r="D7" s="1">
        <v>2.2360000000000001E-3</v>
      </c>
      <c r="E7" s="1">
        <v>6.3999999999999997E-5</v>
      </c>
      <c r="F7" s="1">
        <v>1.054999E-2</v>
      </c>
      <c r="G7" s="5">
        <f t="shared" si="0"/>
        <v>2.0166530087590342E-5</v>
      </c>
      <c r="H7">
        <f t="shared" si="1"/>
        <v>4.5092361275852006E-8</v>
      </c>
      <c r="I7">
        <f t="shared" si="2"/>
        <v>1.2906579256057817E-9</v>
      </c>
      <c r="J7">
        <f t="shared" si="3"/>
        <v>2.1275669075877724E-7</v>
      </c>
      <c r="K7">
        <f t="shared" si="4"/>
        <v>1.0817414647440837E-5</v>
      </c>
      <c r="R7">
        <f t="shared" si="5"/>
        <v>-11.434353255108142</v>
      </c>
      <c r="S7">
        <f t="shared" si="6"/>
        <v>1.8642652375686921</v>
      </c>
    </row>
    <row r="8" spans="1:19" x14ac:dyDescent="0.25">
      <c r="A8">
        <v>386</v>
      </c>
      <c r="D8" s="1">
        <v>2.5353849999999998E-3</v>
      </c>
      <c r="E8" s="2">
        <v>7.2344199999999998E-5</v>
      </c>
      <c r="F8" s="1">
        <v>1.19658E-2</v>
      </c>
      <c r="G8" s="5">
        <f t="shared" si="0"/>
        <v>2.5007023525914164E-5</v>
      </c>
      <c r="H8">
        <f t="shared" si="1"/>
        <v>6.3402432342249876E-8</v>
      </c>
      <c r="I8">
        <f t="shared" si="2"/>
        <v>1.8091131113634393E-9</v>
      </c>
      <c r="J8">
        <f t="shared" si="3"/>
        <v>2.9922904210638372E-7</v>
      </c>
      <c r="K8">
        <f t="shared" si="4"/>
        <v>1.348364939975314E-5</v>
      </c>
      <c r="R8">
        <f t="shared" si="5"/>
        <v>-11.214032762135396</v>
      </c>
      <c r="S8">
        <f t="shared" si="6"/>
        <v>1.8546183443758182</v>
      </c>
    </row>
    <row r="9" spans="1:19" x14ac:dyDescent="0.25">
      <c r="A9">
        <v>387</v>
      </c>
      <c r="D9" s="1">
        <v>2.8926030000000001E-3</v>
      </c>
      <c r="E9" s="2">
        <v>8.2212200000000005E-5</v>
      </c>
      <c r="F9" s="1">
        <v>1.3655870000000001E-2</v>
      </c>
      <c r="G9" s="5">
        <f t="shared" si="0"/>
        <v>3.090868622404741E-5</v>
      </c>
      <c r="H9">
        <f t="shared" si="1"/>
        <v>8.9406558497738211E-8</v>
      </c>
      <c r="I9">
        <f t="shared" si="2"/>
        <v>2.5410710935886307E-9</v>
      </c>
      <c r="J9">
        <f t="shared" si="3"/>
        <v>4.220850009463823E-7</v>
      </c>
      <c r="K9">
        <f t="shared" si="4"/>
        <v>1.6752256548074453E-5</v>
      </c>
      <c r="R9">
        <f t="shared" si="5"/>
        <v>-10.996977589479</v>
      </c>
      <c r="S9">
        <f t="shared" si="6"/>
        <v>1.8450461366412239</v>
      </c>
    </row>
    <row r="10" spans="1:19" x14ac:dyDescent="0.25">
      <c r="A10">
        <v>388</v>
      </c>
      <c r="D10" s="1">
        <v>3.3008289999999999E-3</v>
      </c>
      <c r="E10" s="2">
        <v>9.35082E-5</v>
      </c>
      <c r="F10" s="1">
        <v>1.5588050000000001E-2</v>
      </c>
      <c r="G10" s="5">
        <f t="shared" si="0"/>
        <v>3.8080694958886175E-5</v>
      </c>
      <c r="H10">
        <f t="shared" si="1"/>
        <v>1.2569786226044529E-7</v>
      </c>
      <c r="I10">
        <f t="shared" si="2"/>
        <v>3.5608572403545203E-9</v>
      </c>
      <c r="J10">
        <f t="shared" si="3"/>
        <v>5.9360377705386564E-7</v>
      </c>
      <c r="K10">
        <f t="shared" si="4"/>
        <v>2.074622846482556E-5</v>
      </c>
      <c r="R10">
        <f t="shared" si="5"/>
        <v>-10.783146088539349</v>
      </c>
      <c r="S10">
        <f t="shared" si="6"/>
        <v>1.8355478454047944</v>
      </c>
    </row>
    <row r="11" spans="1:19" x14ac:dyDescent="0.25">
      <c r="A11">
        <v>389</v>
      </c>
      <c r="D11" s="1">
        <v>3.7532360000000001E-3</v>
      </c>
      <c r="E11" s="1">
        <v>1.06136E-4</v>
      </c>
      <c r="F11" s="1">
        <v>1.773015E-2</v>
      </c>
      <c r="G11" s="5">
        <f t="shared" si="0"/>
        <v>4.6768426746397914E-5</v>
      </c>
      <c r="H11">
        <f t="shared" si="1"/>
        <v>1.7553294292794354E-7</v>
      </c>
      <c r="I11">
        <f t="shared" si="2"/>
        <v>4.9638137411556889E-9</v>
      </c>
      <c r="J11">
        <f t="shared" si="3"/>
        <v>8.2921122147764694E-7</v>
      </c>
      <c r="K11">
        <f t="shared" si="4"/>
        <v>2.5610779850603145E-5</v>
      </c>
      <c r="R11">
        <f t="shared" si="5"/>
        <v>-10.572497207197207</v>
      </c>
      <c r="S11">
        <f t="shared" si="6"/>
        <v>1.8261227115775038</v>
      </c>
    </row>
    <row r="12" spans="1:19" x14ac:dyDescent="0.25">
      <c r="A12">
        <v>390</v>
      </c>
      <c r="D12" s="1">
        <v>4.2430000000000002E-3</v>
      </c>
      <c r="E12" s="1">
        <v>1.2E-4</v>
      </c>
      <c r="F12" s="1">
        <v>2.005001E-2</v>
      </c>
      <c r="G12" s="5">
        <f t="shared" si="0"/>
        <v>5.7258738552076009E-5</v>
      </c>
      <c r="H12">
        <f t="shared" si="1"/>
        <v>2.4294882767645853E-7</v>
      </c>
      <c r="I12">
        <f t="shared" si="2"/>
        <v>6.8710486262491215E-9</v>
      </c>
      <c r="J12">
        <f t="shared" si="3"/>
        <v>1.1480382805565095E-6</v>
      </c>
      <c r="K12">
        <f t="shared" si="4"/>
        <v>3.151677922903705E-5</v>
      </c>
      <c r="R12">
        <f t="shared" si="5"/>
        <v>-10.364990480015404</v>
      </c>
      <c r="S12">
        <f t="shared" si="6"/>
        <v>1.8167699857897399</v>
      </c>
    </row>
    <row r="13" spans="1:19" x14ac:dyDescent="0.25">
      <c r="A13">
        <v>391</v>
      </c>
      <c r="D13" s="1">
        <v>4.7623889999999997E-3</v>
      </c>
      <c r="E13" s="1">
        <v>1.3498399999999999E-4</v>
      </c>
      <c r="F13" s="1">
        <v>2.2511360000000001E-2</v>
      </c>
      <c r="G13" s="5">
        <f t="shared" si="0"/>
        <v>6.9885842467484472E-5</v>
      </c>
      <c r="H13">
        <f t="shared" si="1"/>
        <v>3.3282356742288089E-7</v>
      </c>
      <c r="I13">
        <f t="shared" si="2"/>
        <v>9.4334705596309229E-9</v>
      </c>
      <c r="J13">
        <f t="shared" si="3"/>
        <v>1.5732253586888312E-6</v>
      </c>
      <c r="K13">
        <f t="shared" si="4"/>
        <v>3.866460334860426E-5</v>
      </c>
      <c r="R13">
        <f t="shared" si="5"/>
        <v>-10.160586018623832</v>
      </c>
      <c r="S13">
        <f t="shared" si="6"/>
        <v>1.8074889282423545</v>
      </c>
    </row>
    <row r="14" spans="1:19" x14ac:dyDescent="0.25">
      <c r="A14">
        <v>392</v>
      </c>
      <c r="D14" s="1">
        <v>5.3300480000000004E-3</v>
      </c>
      <c r="E14" s="1">
        <v>1.5149200000000001E-4</v>
      </c>
      <c r="F14" s="1">
        <v>2.520288E-2</v>
      </c>
      <c r="G14" s="5">
        <f t="shared" si="0"/>
        <v>8.5037815487779347E-5</v>
      </c>
      <c r="H14">
        <f t="shared" si="1"/>
        <v>4.5325563836500738E-7</v>
      </c>
      <c r="I14">
        <f t="shared" si="2"/>
        <v>1.2882548743874669E-8</v>
      </c>
      <c r="J14">
        <f t="shared" si="3"/>
        <v>2.1431978592006444E-6</v>
      </c>
      <c r="K14">
        <f t="shared" si="4"/>
        <v>4.7288448867313082E-5</v>
      </c>
      <c r="R14">
        <f t="shared" si="5"/>
        <v>-9.9592445022838838</v>
      </c>
      <c r="S14">
        <f t="shared" si="6"/>
        <v>1.7982788085603616</v>
      </c>
    </row>
    <row r="15" spans="1:19" x14ac:dyDescent="0.25">
      <c r="A15">
        <v>393</v>
      </c>
      <c r="D15" s="1">
        <v>5.9787119999999997E-3</v>
      </c>
      <c r="E15" s="1">
        <v>1.7020800000000001E-4</v>
      </c>
      <c r="F15" s="1">
        <v>2.8279720000000001E-2</v>
      </c>
      <c r="G15" s="5">
        <f t="shared" si="0"/>
        <v>1.0316378130967096E-4</v>
      </c>
      <c r="H15">
        <f t="shared" si="1"/>
        <v>6.1678653728150551E-7</v>
      </c>
      <c r="I15">
        <f t="shared" si="2"/>
        <v>1.7559300889156476E-8</v>
      </c>
      <c r="J15">
        <f t="shared" si="3"/>
        <v>2.9174428495787282E-6</v>
      </c>
      <c r="K15">
        <f t="shared" si="4"/>
        <v>5.7661135747442186E-5</v>
      </c>
      <c r="R15">
        <f t="shared" si="5"/>
        <v>-9.7609271686285108</v>
      </c>
      <c r="S15">
        <f t="shared" si="6"/>
        <v>1.7891389056492395</v>
      </c>
    </row>
    <row r="16" spans="1:19" x14ac:dyDescent="0.25">
      <c r="A16">
        <v>394</v>
      </c>
      <c r="D16" s="1">
        <v>6.7411169999999996E-3</v>
      </c>
      <c r="E16" s="1">
        <v>1.9181600000000001E-4</v>
      </c>
      <c r="F16" s="1">
        <v>3.1897040000000002E-2</v>
      </c>
      <c r="G16" s="5">
        <f t="shared" si="0"/>
        <v>1.2478179904864642E-4</v>
      </c>
      <c r="H16">
        <f t="shared" si="1"/>
        <v>8.4116870685741416E-7</v>
      </c>
      <c r="I16">
        <f t="shared" si="2"/>
        <v>2.3935145566315163E-8</v>
      </c>
      <c r="J16">
        <f t="shared" si="3"/>
        <v>3.9801700355266371E-6</v>
      </c>
      <c r="K16">
        <f t="shared" si="4"/>
        <v>7.0099436352663022E-5</v>
      </c>
      <c r="R16">
        <f t="shared" si="5"/>
        <v>-9.5655958045742722</v>
      </c>
      <c r="S16">
        <f t="shared" si="6"/>
        <v>1.7800685075537852</v>
      </c>
    </row>
    <row r="17" spans="1:19" x14ac:dyDescent="0.25">
      <c r="A17">
        <v>395</v>
      </c>
      <c r="D17" s="1">
        <v>7.6499999999999997E-3</v>
      </c>
      <c r="E17" s="1">
        <v>2.1699999999999999E-4</v>
      </c>
      <c r="F17" s="1">
        <v>3.6209999999999999E-2</v>
      </c>
      <c r="G17" s="5">
        <f t="shared" si="0"/>
        <v>1.5048749037604116E-4</v>
      </c>
      <c r="H17">
        <f t="shared" si="1"/>
        <v>1.1512293013767149E-6</v>
      </c>
      <c r="I17">
        <f t="shared" si="2"/>
        <v>3.2655785411600929E-8</v>
      </c>
      <c r="J17">
        <f t="shared" si="3"/>
        <v>5.4491520265164501E-6</v>
      </c>
      <c r="K17">
        <f t="shared" si="4"/>
        <v>8.4969963254480498E-5</v>
      </c>
      <c r="R17">
        <f t="shared" si="5"/>
        <v>-9.3732127374017775</v>
      </c>
      <c r="S17">
        <f t="shared" si="6"/>
        <v>1.7710669113194644</v>
      </c>
    </row>
    <row r="18" spans="1:19" x14ac:dyDescent="0.25">
      <c r="A18">
        <v>396</v>
      </c>
      <c r="D18" s="1">
        <v>8.7513729999999998E-3</v>
      </c>
      <c r="E18" s="1">
        <v>2.4690699999999999E-4</v>
      </c>
      <c r="F18" s="1">
        <v>4.1437710000000003E-2</v>
      </c>
      <c r="G18" s="5">
        <f t="shared" si="0"/>
        <v>1.8096343223491867E-4</v>
      </c>
      <c r="H18">
        <f t="shared" si="1"/>
        <v>1.5836784948479968E-6</v>
      </c>
      <c r="I18">
        <f t="shared" si="2"/>
        <v>4.4681138162827062E-8</v>
      </c>
      <c r="J18">
        <f t="shared" si="3"/>
        <v>7.4987102255552123E-6</v>
      </c>
      <c r="K18">
        <f t="shared" si="4"/>
        <v>1.026956471557065E-4</v>
      </c>
      <c r="R18">
        <f t="shared" si="5"/>
        <v>-9.1837408260009568</v>
      </c>
      <c r="S18">
        <f t="shared" si="6"/>
        <v>1.7621334228562098</v>
      </c>
    </row>
    <row r="19" spans="1:19" x14ac:dyDescent="0.25">
      <c r="A19">
        <v>397</v>
      </c>
      <c r="D19" s="1">
        <v>1.002888E-2</v>
      </c>
      <c r="E19" s="1">
        <v>2.8123999999999998E-4</v>
      </c>
      <c r="F19" s="1">
        <v>4.7503719999999999E-2</v>
      </c>
      <c r="G19" s="5">
        <f t="shared" si="0"/>
        <v>2.1698933695156916E-4</v>
      </c>
      <c r="H19">
        <f t="shared" si="1"/>
        <v>2.1761600215668532E-6</v>
      </c>
      <c r="I19">
        <f t="shared" si="2"/>
        <v>6.1026081124259306E-8</v>
      </c>
      <c r="J19">
        <f t="shared" si="3"/>
        <v>1.0307800705532995E-5</v>
      </c>
      <c r="K19">
        <f t="shared" si="4"/>
        <v>1.2376283406487324E-4</v>
      </c>
      <c r="R19">
        <f t="shared" si="5"/>
        <v>-8.9971434522778075</v>
      </c>
      <c r="S19">
        <f t="shared" si="6"/>
        <v>1.7532673568046206</v>
      </c>
    </row>
    <row r="20" spans="1:19" x14ac:dyDescent="0.25">
      <c r="A20">
        <v>398</v>
      </c>
      <c r="D20" s="1">
        <v>1.14217E-2</v>
      </c>
      <c r="E20" s="1">
        <v>3.1851999999999998E-4</v>
      </c>
      <c r="F20" s="1">
        <v>5.4119880000000002E-2</v>
      </c>
      <c r="G20" s="5">
        <f t="shared" si="0"/>
        <v>2.5945303517060437E-4</v>
      </c>
      <c r="H20">
        <f t="shared" si="1"/>
        <v>2.9633947318080918E-6</v>
      </c>
      <c r="I20">
        <f t="shared" si="2"/>
        <v>8.2640980762540894E-8</v>
      </c>
      <c r="J20">
        <f t="shared" si="3"/>
        <v>1.4041567129068889E-5</v>
      </c>
      <c r="K20">
        <f t="shared" si="4"/>
        <v>1.4872902785043778E-4</v>
      </c>
      <c r="R20">
        <f t="shared" si="5"/>
        <v>-8.8133845127192068</v>
      </c>
      <c r="S20">
        <f t="shared" si="6"/>
        <v>1.7444680364045064</v>
      </c>
    </row>
    <row r="21" spans="1:19" x14ac:dyDescent="0.25">
      <c r="A21">
        <v>399</v>
      </c>
      <c r="D21" s="1">
        <v>1.286901E-2</v>
      </c>
      <c r="E21" s="1">
        <v>3.5726699999999998E-4</v>
      </c>
      <c r="F21" s="1">
        <v>6.0998030000000002E-2</v>
      </c>
      <c r="G21" s="5">
        <f t="shared" si="0"/>
        <v>3.0936226957289014E-4</v>
      </c>
      <c r="H21">
        <f t="shared" si="1"/>
        <v>3.9811861407562194E-6</v>
      </c>
      <c r="I21">
        <f t="shared" si="2"/>
        <v>1.1052492996349774E-7</v>
      </c>
      <c r="J21">
        <f t="shared" si="3"/>
        <v>1.887048900027524E-5</v>
      </c>
      <c r="K21">
        <f t="shared" si="4"/>
        <v>1.7823130051625554E-4</v>
      </c>
      <c r="R21">
        <f t="shared" si="5"/>
        <v>-8.6324284101125421</v>
      </c>
      <c r="S21">
        <f t="shared" si="6"/>
        <v>1.7357347933657412</v>
      </c>
    </row>
    <row r="22" spans="1:19" x14ac:dyDescent="0.25">
      <c r="A22">
        <v>400</v>
      </c>
      <c r="D22" s="1">
        <v>1.431E-2</v>
      </c>
      <c r="E22" s="1">
        <v>3.9599999999999998E-4</v>
      </c>
      <c r="F22" s="1">
        <v>6.7850010000000002E-2</v>
      </c>
      <c r="G22" s="5">
        <f t="shared" si="0"/>
        <v>3.6785729876895166E-4</v>
      </c>
      <c r="H22">
        <f t="shared" si="1"/>
        <v>5.2640379453836981E-6</v>
      </c>
      <c r="I22">
        <f t="shared" si="2"/>
        <v>1.4567149031250485E-7</v>
      </c>
      <c r="J22">
        <f t="shared" si="3"/>
        <v>2.495912140004636E-5</v>
      </c>
      <c r="K22">
        <f t="shared" si="4"/>
        <v>2.12995387926404E-4</v>
      </c>
      <c r="R22">
        <f t="shared" si="5"/>
        <v>-8.4542400454169577</v>
      </c>
      <c r="S22">
        <f t="shared" si="6"/>
        <v>1.7270669677413713</v>
      </c>
    </row>
    <row r="23" spans="1:19" x14ac:dyDescent="0.25">
      <c r="A23">
        <v>401</v>
      </c>
      <c r="D23" s="1">
        <v>1.5704429999999998E-2</v>
      </c>
      <c r="E23" s="1">
        <v>4.3371499999999999E-4</v>
      </c>
      <c r="F23" s="1">
        <v>7.4486319999999995E-2</v>
      </c>
      <c r="G23" s="5">
        <f t="shared" si="0"/>
        <v>4.3622430109515009E-4</v>
      </c>
      <c r="H23">
        <f t="shared" si="1"/>
        <v>6.8506540008477075E-6</v>
      </c>
      <c r="I23">
        <f t="shared" si="2"/>
        <v>1.8919702274948302E-7</v>
      </c>
      <c r="J23">
        <f t="shared" si="3"/>
        <v>3.2492742883149697E-5</v>
      </c>
      <c r="K23">
        <f t="shared" si="4"/>
        <v>2.5384548323325896E-4</v>
      </c>
      <c r="R23">
        <f t="shared" si="5"/>
        <v>-8.2787848097831027</v>
      </c>
      <c r="S23">
        <f t="shared" si="6"/>
        <v>1.7184639078029329</v>
      </c>
    </row>
    <row r="24" spans="1:19" x14ac:dyDescent="0.25">
      <c r="A24">
        <v>402</v>
      </c>
      <c r="D24" s="1">
        <v>1.714744E-2</v>
      </c>
      <c r="E24" s="1">
        <v>4.73024E-4</v>
      </c>
      <c r="F24" s="1">
        <v>8.1361559999999999E-2</v>
      </c>
      <c r="G24" s="5">
        <f t="shared" si="0"/>
        <v>5.1590955729405687E-4</v>
      </c>
      <c r="H24">
        <f t="shared" si="1"/>
        <v>8.8465281791264033E-6</v>
      </c>
      <c r="I24">
        <f t="shared" si="2"/>
        <v>2.4403760242946396E-7</v>
      </c>
      <c r="J24">
        <f t="shared" si="3"/>
        <v>4.1975206400353843E-5</v>
      </c>
      <c r="K24">
        <f t="shared" si="4"/>
        <v>3.0171473390368372E-4</v>
      </c>
      <c r="R24">
        <f t="shared" si="5"/>
        <v>-8.1060285767183142</v>
      </c>
      <c r="S24">
        <f t="shared" si="6"/>
        <v>1.7099249699179442</v>
      </c>
    </row>
    <row r="25" spans="1:19" x14ac:dyDescent="0.25">
      <c r="A25">
        <v>403</v>
      </c>
      <c r="D25" s="1">
        <v>1.8781220000000001E-2</v>
      </c>
      <c r="E25" s="1">
        <v>5.1787600000000001E-4</v>
      </c>
      <c r="F25" s="1">
        <v>8.9153640000000006E-2</v>
      </c>
      <c r="G25" s="5">
        <f t="shared" si="0"/>
        <v>6.085343792727961E-4</v>
      </c>
      <c r="H25">
        <f t="shared" si="1"/>
        <v>1.1429018054685824E-5</v>
      </c>
      <c r="I25">
        <f t="shared" si="2"/>
        <v>3.1514535020027854E-7</v>
      </c>
      <c r="J25">
        <f t="shared" si="3"/>
        <v>5.4253054977310326E-5</v>
      </c>
      <c r="K25">
        <f t="shared" si="4"/>
        <v>3.5765644098244504E-4</v>
      </c>
      <c r="R25">
        <f t="shared" si="5"/>
        <v>-7.935937694394231</v>
      </c>
      <c r="S25">
        <f t="shared" si="6"/>
        <v>1.7014495184295171</v>
      </c>
    </row>
    <row r="26" spans="1:19" x14ac:dyDescent="0.25">
      <c r="A26">
        <v>404</v>
      </c>
      <c r="D26" s="1">
        <v>2.0748010000000001E-2</v>
      </c>
      <c r="E26" s="1">
        <v>5.72219E-4</v>
      </c>
      <c r="F26" s="1">
        <v>9.854048E-2</v>
      </c>
      <c r="G26" s="5">
        <f t="shared" si="0"/>
        <v>7.1591073936433803E-4</v>
      </c>
      <c r="H26">
        <f t="shared" si="1"/>
        <v>1.4853723179438679E-5</v>
      </c>
      <c r="I26">
        <f t="shared" si="2"/>
        <v>4.0965772736832216E-7</v>
      </c>
      <c r="J26">
        <f t="shared" si="3"/>
        <v>7.0546187894116768E-5</v>
      </c>
      <c r="K26">
        <f t="shared" si="4"/>
        <v>4.2285595108140821E-4</v>
      </c>
      <c r="R26">
        <f t="shared" si="5"/>
        <v>-7.7684789780940147</v>
      </c>
      <c r="S26">
        <f t="shared" si="6"/>
        <v>1.6930369255380562</v>
      </c>
    </row>
    <row r="27" spans="1:19" x14ac:dyDescent="0.25">
      <c r="A27">
        <v>405</v>
      </c>
      <c r="D27" s="1">
        <v>2.3189999999999999E-2</v>
      </c>
      <c r="E27" s="1">
        <v>6.4000000000000005E-4</v>
      </c>
      <c r="F27" s="1">
        <v>0.11020000000000001</v>
      </c>
      <c r="G27" s="5">
        <f t="shared" si="0"/>
        <v>8.4005754085069979E-4</v>
      </c>
      <c r="H27">
        <f t="shared" si="1"/>
        <v>1.9480934372327726E-5</v>
      </c>
      <c r="I27">
        <f t="shared" si="2"/>
        <v>5.3763682614444793E-7</v>
      </c>
      <c r="J27">
        <f t="shared" si="3"/>
        <v>9.2574341001747129E-5</v>
      </c>
      <c r="K27">
        <f t="shared" si="4"/>
        <v>4.9864322255492794E-4</v>
      </c>
      <c r="R27">
        <f t="shared" si="5"/>
        <v>-7.6036197027961938</v>
      </c>
      <c r="S27">
        <f t="shared" si="6"/>
        <v>1.6846865711849988</v>
      </c>
    </row>
    <row r="28" spans="1:19" x14ac:dyDescent="0.25">
      <c r="A28">
        <v>406</v>
      </c>
      <c r="D28" s="1">
        <v>2.6207359999999999E-2</v>
      </c>
      <c r="E28" s="1">
        <v>7.2455999999999996E-4</v>
      </c>
      <c r="F28" s="1">
        <v>0.1246133</v>
      </c>
      <c r="G28" s="5">
        <f t="shared" si="0"/>
        <v>9.8321745605049575E-4</v>
      </c>
      <c r="H28">
        <f t="shared" si="1"/>
        <v>2.5767533828999518E-5</v>
      </c>
      <c r="I28">
        <f t="shared" si="2"/>
        <v>7.1240003995594718E-7</v>
      </c>
      <c r="J28">
        <f t="shared" si="3"/>
        <v>1.2252197181605723E-4</v>
      </c>
      <c r="K28">
        <f t="shared" si="4"/>
        <v>5.865060374493303E-4</v>
      </c>
      <c r="R28">
        <f t="shared" si="5"/>
        <v>-7.4413275958924734</v>
      </c>
      <c r="S28">
        <f t="shared" si="6"/>
        <v>1.6763978429385533</v>
      </c>
    </row>
    <row r="29" spans="1:19" x14ac:dyDescent="0.25">
      <c r="A29">
        <v>407</v>
      </c>
      <c r="D29" s="1">
        <v>2.978248E-2</v>
      </c>
      <c r="E29" s="1">
        <v>8.2549999999999995E-4</v>
      </c>
      <c r="F29" s="1">
        <v>0.14170170000000001</v>
      </c>
      <c r="G29" s="5">
        <f t="shared" si="0"/>
        <v>1.147874243157699E-3</v>
      </c>
      <c r="H29">
        <f t="shared" si="1"/>
        <v>3.4186541689359303E-5</v>
      </c>
      <c r="I29">
        <f t="shared" si="2"/>
        <v>9.4757018772668047E-7</v>
      </c>
      <c r="J29">
        <f t="shared" si="3"/>
        <v>1.6265573164165933E-4</v>
      </c>
      <c r="K29">
        <f t="shared" si="4"/>
        <v>6.881038201485357E-4</v>
      </c>
      <c r="R29">
        <f t="shared" si="5"/>
        <v>-7.2815708300367126</v>
      </c>
      <c r="S29">
        <f t="shared" si="6"/>
        <v>1.6681701358814083</v>
      </c>
    </row>
    <row r="30" spans="1:19" x14ac:dyDescent="0.25">
      <c r="A30">
        <v>408</v>
      </c>
      <c r="D30" s="1">
        <v>3.3880920000000002E-2</v>
      </c>
      <c r="E30" s="1">
        <v>9.4116000000000002E-4</v>
      </c>
      <c r="F30" s="1">
        <v>0.16130349999999999</v>
      </c>
      <c r="G30" s="5">
        <f t="shared" si="0"/>
        <v>1.336770437397725E-3</v>
      </c>
      <c r="H30">
        <f t="shared" si="1"/>
        <v>4.5291012247837331E-5</v>
      </c>
      <c r="I30">
        <f t="shared" si="2"/>
        <v>1.2581148648612428E-6</v>
      </c>
      <c r="J30">
        <f t="shared" si="3"/>
        <v>2.1562575024878391E-4</v>
      </c>
      <c r="K30">
        <f t="shared" si="4"/>
        <v>8.0528201224728765E-4</v>
      </c>
      <c r="R30">
        <f t="shared" si="5"/>
        <v>-7.1243180161224284</v>
      </c>
      <c r="S30">
        <f t="shared" si="6"/>
        <v>1.660002852500357</v>
      </c>
    </row>
    <row r="31" spans="1:19" x14ac:dyDescent="0.25">
      <c r="A31">
        <v>409</v>
      </c>
      <c r="D31" s="1">
        <v>3.8468240000000001E-2</v>
      </c>
      <c r="E31" s="1">
        <v>1.06988E-3</v>
      </c>
      <c r="F31" s="1">
        <v>0.1832568</v>
      </c>
      <c r="G31" s="5">
        <f t="shared" si="0"/>
        <v>1.5529252961182119E-3</v>
      </c>
      <c r="H31">
        <f t="shared" si="1"/>
        <v>5.9738302993146445E-5</v>
      </c>
      <c r="I31">
        <f t="shared" si="2"/>
        <v>1.6614437158109527E-6</v>
      </c>
      <c r="J31">
        <f t="shared" si="3"/>
        <v>2.8458412040567593E-4</v>
      </c>
      <c r="K31">
        <f t="shared" si="4"/>
        <v>9.4008694115550056E-4</v>
      </c>
      <c r="R31">
        <f t="shared" si="5"/>
        <v>-6.9695381963862575</v>
      </c>
      <c r="S31">
        <f t="shared" si="6"/>
        <v>1.6518954025778145</v>
      </c>
    </row>
    <row r="32" spans="1:19" x14ac:dyDescent="0.25">
      <c r="A32">
        <v>410</v>
      </c>
      <c r="D32" s="1">
        <v>4.351E-2</v>
      </c>
      <c r="E32" s="1">
        <v>1.2099999999999999E-3</v>
      </c>
      <c r="F32" s="1">
        <v>0.2074</v>
      </c>
      <c r="G32" s="5">
        <f t="shared" si="0"/>
        <v>1.7996528613535238E-3</v>
      </c>
      <c r="H32">
        <f t="shared" si="1"/>
        <v>7.8302895997491815E-5</v>
      </c>
      <c r="I32">
        <f t="shared" si="2"/>
        <v>2.1775799622377635E-6</v>
      </c>
      <c r="J32">
        <f t="shared" si="3"/>
        <v>3.7324800344472081E-4</v>
      </c>
      <c r="K32">
        <f t="shared" si="4"/>
        <v>1.0947811073778162E-3</v>
      </c>
      <c r="R32">
        <f t="shared" si="5"/>
        <v>-6.8172008376347959</v>
      </c>
      <c r="S32">
        <f t="shared" si="6"/>
        <v>1.6438472030851841</v>
      </c>
    </row>
    <row r="33" spans="1:19" x14ac:dyDescent="0.25">
      <c r="A33">
        <v>411</v>
      </c>
      <c r="D33" s="1">
        <v>4.89956E-2</v>
      </c>
      <c r="E33" s="1">
        <v>1.362091E-3</v>
      </c>
      <c r="F33" s="1">
        <v>0.23369210000000001</v>
      </c>
      <c r="G33" s="5">
        <f t="shared" si="0"/>
        <v>2.0805799874117291E-3</v>
      </c>
      <c r="H33">
        <f t="shared" si="1"/>
        <v>1.0193926483123012E-4</v>
      </c>
      <c r="I33">
        <f t="shared" si="2"/>
        <v>2.8339392756336293E-6</v>
      </c>
      <c r="J33">
        <f t="shared" si="3"/>
        <v>4.862151064762206E-4</v>
      </c>
      <c r="K33">
        <f t="shared" si="4"/>
        <v>1.2718588024455768E-3</v>
      </c>
      <c r="R33">
        <f t="shared" si="5"/>
        <v>-6.6672758245923323</v>
      </c>
      <c r="S33">
        <f t="shared" si="6"/>
        <v>1.6358576780780332</v>
      </c>
    </row>
    <row r="34" spans="1:19" x14ac:dyDescent="0.25">
      <c r="A34">
        <v>412</v>
      </c>
      <c r="D34" s="1">
        <v>5.5022599999999998E-2</v>
      </c>
      <c r="E34" s="1">
        <v>1.530752E-3</v>
      </c>
      <c r="F34" s="1">
        <v>0.26261139999999999</v>
      </c>
      <c r="G34" s="5">
        <f t="shared" si="0"/>
        <v>2.3996641653656389E-3</v>
      </c>
      <c r="H34">
        <f t="shared" si="1"/>
        <v>1.3203576150524739E-4</v>
      </c>
      <c r="I34">
        <f t="shared" si="2"/>
        <v>3.6732907204617823E-6</v>
      </c>
      <c r="J34">
        <f t="shared" si="3"/>
        <v>6.3017916599650194E-4</v>
      </c>
      <c r="K34">
        <f t="shared" si="4"/>
        <v>1.4740619562458336E-3</v>
      </c>
      <c r="R34">
        <f t="shared" si="5"/>
        <v>-6.5197334533671123</v>
      </c>
      <c r="S34">
        <f t="shared" si="6"/>
        <v>1.6279262585930545</v>
      </c>
    </row>
    <row r="35" spans="1:19" x14ac:dyDescent="0.25">
      <c r="A35">
        <v>413</v>
      </c>
      <c r="D35" s="1">
        <v>6.1718799999999997E-2</v>
      </c>
      <c r="E35" s="1">
        <v>1.7203679999999999E-3</v>
      </c>
      <c r="F35" s="1">
        <v>0.2947746</v>
      </c>
      <c r="G35" s="5">
        <f t="shared" si="0"/>
        <v>2.7612109612353644E-3</v>
      </c>
      <c r="H35">
        <f t="shared" si="1"/>
        <v>1.7041862707429319E-4</v>
      </c>
      <c r="I35">
        <f t="shared" si="2"/>
        <v>4.7502989789585613E-6</v>
      </c>
      <c r="J35">
        <f t="shared" si="3"/>
        <v>8.1393485661377003E-4</v>
      </c>
      <c r="K35">
        <f t="shared" si="4"/>
        <v>1.704396099152464E-3</v>
      </c>
      <c r="R35">
        <f t="shared" si="5"/>
        <v>-6.3745444250336591</v>
      </c>
      <c r="S35">
        <f t="shared" si="6"/>
        <v>1.6200523825467668</v>
      </c>
    </row>
    <row r="36" spans="1:19" x14ac:dyDescent="0.25">
      <c r="A36">
        <v>414</v>
      </c>
      <c r="D36" s="1">
        <v>6.9211999999999996E-2</v>
      </c>
      <c r="E36" s="1">
        <v>1.9353230000000001E-3</v>
      </c>
      <c r="F36" s="1">
        <v>0.3307985</v>
      </c>
      <c r="G36" s="5">
        <f t="shared" si="0"/>
        <v>3.1698908703883355E-3</v>
      </c>
      <c r="H36">
        <f t="shared" si="1"/>
        <v>2.1939448692131746E-4</v>
      </c>
      <c r="I36">
        <f t="shared" si="2"/>
        <v>6.1347627089525647E-6</v>
      </c>
      <c r="J36">
        <f t="shared" si="3"/>
        <v>1.0485951450881557E-3</v>
      </c>
      <c r="K36">
        <f t="shared" si="4"/>
        <v>1.9661463110909583E-3</v>
      </c>
      <c r="R36">
        <f t="shared" si="5"/>
        <v>-6.231679839328911</v>
      </c>
      <c r="S36">
        <f t="shared" si="6"/>
        <v>1.6122354946359276</v>
      </c>
    </row>
    <row r="37" spans="1:19" x14ac:dyDescent="0.25">
      <c r="A37">
        <v>415</v>
      </c>
      <c r="D37" s="1">
        <v>7.7630000000000005E-2</v>
      </c>
      <c r="E37" s="1">
        <v>2.1800000000000001E-3</v>
      </c>
      <c r="F37" s="1">
        <v>0.37130000000000002</v>
      </c>
      <c r="G37" s="5">
        <f t="shared" si="0"/>
        <v>3.630755377522654E-3</v>
      </c>
      <c r="H37">
        <f t="shared" si="1"/>
        <v>2.8185553995708367E-4</v>
      </c>
      <c r="I37">
        <f t="shared" si="2"/>
        <v>7.9150467229993857E-6</v>
      </c>
      <c r="J37">
        <f t="shared" si="3"/>
        <v>1.3480994716741615E-3</v>
      </c>
      <c r="K37">
        <f t="shared" si="4"/>
        <v>2.2628930166486414E-3</v>
      </c>
      <c r="R37">
        <f t="shared" si="5"/>
        <v>-6.091111188459883</v>
      </c>
      <c r="S37">
        <f t="shared" si="6"/>
        <v>1.6044750462396253</v>
      </c>
    </row>
    <row r="38" spans="1:19" x14ac:dyDescent="0.25">
      <c r="A38">
        <v>416</v>
      </c>
      <c r="D38" s="1">
        <v>8.6958110000000005E-2</v>
      </c>
      <c r="E38" s="1">
        <v>2.4548E-3</v>
      </c>
      <c r="F38" s="1">
        <v>0.4162091</v>
      </c>
      <c r="G38" s="5">
        <f t="shared" si="0"/>
        <v>4.1492519998116775E-3</v>
      </c>
      <c r="H38">
        <f t="shared" si="1"/>
        <v>3.6081111181734385E-4</v>
      </c>
      <c r="I38">
        <f t="shared" si="2"/>
        <v>1.0185583809137706E-5</v>
      </c>
      <c r="J38">
        <f t="shared" si="3"/>
        <v>1.7269564405148184E-3</v>
      </c>
      <c r="K38">
        <f t="shared" si="4"/>
        <v>2.5985274727739244E-3</v>
      </c>
      <c r="R38">
        <f t="shared" si="5"/>
        <v>-5.9528103510206085</v>
      </c>
      <c r="S38">
        <f t="shared" si="6"/>
        <v>1.5967704953230133</v>
      </c>
    </row>
    <row r="39" spans="1:19" x14ac:dyDescent="0.25">
      <c r="A39">
        <v>417</v>
      </c>
      <c r="D39" s="1">
        <v>9.7176719999999994E-2</v>
      </c>
      <c r="E39" s="1">
        <v>2.764E-3</v>
      </c>
      <c r="F39" s="1">
        <v>0.46546419999999999</v>
      </c>
      <c r="G39" s="5">
        <f t="shared" si="0"/>
        <v>4.7312380806417108E-3</v>
      </c>
      <c r="H39">
        <f t="shared" si="1"/>
        <v>4.5976619821585694E-4</v>
      </c>
      <c r="I39">
        <f t="shared" si="2"/>
        <v>1.3077142054893688E-5</v>
      </c>
      <c r="J39">
        <f t="shared" si="3"/>
        <v>2.2022219482154292E-3</v>
      </c>
      <c r="K39">
        <f t="shared" si="4"/>
        <v>2.9772667836985823E-3</v>
      </c>
      <c r="R39">
        <f t="shared" si="5"/>
        <v>-5.8167495860162193</v>
      </c>
      <c r="S39">
        <f t="shared" si="6"/>
        <v>1.5891213063426635</v>
      </c>
    </row>
    <row r="40" spans="1:19" x14ac:dyDescent="0.25">
      <c r="A40">
        <v>418</v>
      </c>
      <c r="D40" s="1">
        <v>0.1084063</v>
      </c>
      <c r="E40" s="1">
        <v>3.1178E-3</v>
      </c>
      <c r="F40" s="1">
        <v>0.51969480000000001</v>
      </c>
      <c r="G40" s="5">
        <f t="shared" si="0"/>
        <v>5.3829930931350474E-3</v>
      </c>
      <c r="H40">
        <f t="shared" si="1"/>
        <v>5.8355036415232587E-4</v>
      </c>
      <c r="I40">
        <f t="shared" si="2"/>
        <v>1.678309586577645E-5</v>
      </c>
      <c r="J40">
        <f t="shared" si="3"/>
        <v>2.7975135189381999E-3</v>
      </c>
      <c r="K40">
        <f t="shared" si="4"/>
        <v>3.403668266678983E-3</v>
      </c>
      <c r="R40">
        <f t="shared" si="5"/>
        <v>-5.6829015269920529</v>
      </c>
      <c r="S40">
        <f t="shared" si="6"/>
        <v>1.5815269501534959</v>
      </c>
    </row>
    <row r="41" spans="1:19" x14ac:dyDescent="0.25">
      <c r="A41">
        <v>419</v>
      </c>
      <c r="D41" s="1">
        <v>0.12076720000000001</v>
      </c>
      <c r="E41" s="1">
        <v>3.5263999999999998E-3</v>
      </c>
      <c r="F41" s="1">
        <v>0.57953030000000005</v>
      </c>
      <c r="G41" s="5">
        <f t="shared" si="0"/>
        <v>6.1112292065712802E-3</v>
      </c>
      <c r="H41">
        <f t="shared" si="1"/>
        <v>7.3803603983583512E-4</v>
      </c>
      <c r="I41">
        <f t="shared" si="2"/>
        <v>2.155063867405296E-5</v>
      </c>
      <c r="J41">
        <f t="shared" si="3"/>
        <v>3.5416424954530165E-3</v>
      </c>
      <c r="K41">
        <f t="shared" si="4"/>
        <v>3.8826429822013944E-3</v>
      </c>
      <c r="R41">
        <f t="shared" si="5"/>
        <v>-5.5512391762656739</v>
      </c>
      <c r="S41">
        <f t="shared" si="6"/>
        <v>1.5739869039172678</v>
      </c>
    </row>
    <row r="42" spans="1:19" x14ac:dyDescent="0.25">
      <c r="A42">
        <v>420</v>
      </c>
      <c r="D42" s="1">
        <v>0.13438</v>
      </c>
      <c r="E42" s="1">
        <v>4.0000000000000001E-3</v>
      </c>
      <c r="F42" s="1">
        <v>0.64559999999999995</v>
      </c>
      <c r="G42" s="5">
        <f t="shared" si="0"/>
        <v>6.9230998651380509E-3</v>
      </c>
      <c r="H42">
        <f t="shared" si="1"/>
        <v>9.3032615987725129E-4</v>
      </c>
      <c r="I42">
        <f t="shared" si="2"/>
        <v>2.7692399460552203E-5</v>
      </c>
      <c r="J42">
        <f t="shared" si="3"/>
        <v>4.4695532729331251E-3</v>
      </c>
      <c r="K42">
        <f t="shared" si="4"/>
        <v>4.4194682336473837E-3</v>
      </c>
      <c r="R42">
        <f t="shared" si="5"/>
        <v>-5.4217358992598053</v>
      </c>
      <c r="S42">
        <f t="shared" si="6"/>
        <v>1.5665006510125816</v>
      </c>
    </row>
    <row r="43" spans="1:19" x14ac:dyDescent="0.25">
      <c r="A43">
        <v>421</v>
      </c>
      <c r="D43" s="1">
        <v>0.1493582</v>
      </c>
      <c r="E43" s="1">
        <v>4.54624E-3</v>
      </c>
      <c r="F43" s="1">
        <v>0.71848380000000001</v>
      </c>
      <c r="G43" s="5">
        <f t="shared" si="0"/>
        <v>7.8262061273770556E-3</v>
      </c>
      <c r="H43">
        <f t="shared" si="1"/>
        <v>1.1689080600140076E-3</v>
      </c>
      <c r="I43">
        <f t="shared" si="2"/>
        <v>3.5579811344526665E-5</v>
      </c>
      <c r="J43">
        <f t="shared" si="3"/>
        <v>5.6230023179811512E-3</v>
      </c>
      <c r="K43">
        <f t="shared" si="4"/>
        <v>5.0197988342791889E-3</v>
      </c>
      <c r="R43">
        <f t="shared" si="5"/>
        <v>-5.2943654189341887</v>
      </c>
      <c r="S43">
        <f t="shared" si="6"/>
        <v>1.5590676809463917</v>
      </c>
    </row>
    <row r="44" spans="1:19" x14ac:dyDescent="0.25">
      <c r="A44">
        <v>422</v>
      </c>
      <c r="D44" s="1">
        <v>0.16539570000000001</v>
      </c>
      <c r="E44" s="1">
        <v>5.1593200000000002E-3</v>
      </c>
      <c r="F44" s="1">
        <v>0.79671329999999996</v>
      </c>
      <c r="G44" s="5">
        <f t="shared" si="0"/>
        <v>8.8286005164347429E-3</v>
      </c>
      <c r="H44">
        <f t="shared" si="1"/>
        <v>1.4602125624360858E-3</v>
      </c>
      <c r="I44">
        <f t="shared" si="2"/>
        <v>4.55495752164521E-5</v>
      </c>
      <c r="J44">
        <f t="shared" si="3"/>
        <v>7.0338634518304277E-3</v>
      </c>
      <c r="K44">
        <f t="shared" si="4"/>
        <v>5.6896769339845853E-3</v>
      </c>
      <c r="R44">
        <f t="shared" si="5"/>
        <v>-5.1691018103144177</v>
      </c>
      <c r="S44">
        <f t="shared" si="6"/>
        <v>1.5516874892669716</v>
      </c>
    </row>
    <row r="45" spans="1:19" x14ac:dyDescent="0.25">
      <c r="A45">
        <v>423</v>
      </c>
      <c r="D45" s="1">
        <v>0.18198310000000001</v>
      </c>
      <c r="E45" s="1">
        <v>5.8292800000000001E-3</v>
      </c>
      <c r="F45" s="1">
        <v>0.87784589999999996</v>
      </c>
      <c r="G45" s="5">
        <f t="shared" si="0"/>
        <v>9.9387881359432623E-3</v>
      </c>
      <c r="H45">
        <f t="shared" si="1"/>
        <v>1.8086914752221764E-3</v>
      </c>
      <c r="I45">
        <f t="shared" si="2"/>
        <v>5.7935978905091339E-5</v>
      </c>
      <c r="J45">
        <f t="shared" si="3"/>
        <v>8.7247244161064354E-3</v>
      </c>
      <c r="K45">
        <f t="shared" si="4"/>
        <v>6.4355401947075019E-3</v>
      </c>
      <c r="R45">
        <f t="shared" si="5"/>
        <v>-5.0459194951158519</v>
      </c>
      <c r="S45">
        <f t="shared" si="6"/>
        <v>1.5443595774783261</v>
      </c>
    </row>
    <row r="46" spans="1:19" x14ac:dyDescent="0.25">
      <c r="A46">
        <v>424</v>
      </c>
      <c r="D46" s="1">
        <v>0.19861100000000001</v>
      </c>
      <c r="E46" s="1">
        <v>6.5461599999999997E-3</v>
      </c>
      <c r="F46" s="1">
        <v>0.95943900000000004</v>
      </c>
      <c r="G46" s="5">
        <f t="shared" si="0"/>
        <v>1.1165724814175639E-2</v>
      </c>
      <c r="H46">
        <f t="shared" si="1"/>
        <v>2.2176357710682378E-3</v>
      </c>
      <c r="I46">
        <f t="shared" si="2"/>
        <v>7.3092621149563992E-5</v>
      </c>
      <c r="J46">
        <f t="shared" si="3"/>
        <v>1.071283184998786E-2</v>
      </c>
      <c r="K46">
        <f t="shared" si="4"/>
        <v>7.264228102060768E-3</v>
      </c>
      <c r="R46">
        <f t="shared" si="5"/>
        <v>-4.9247932364607543</v>
      </c>
      <c r="S46">
        <f t="shared" si="6"/>
        <v>1.5370834529560087</v>
      </c>
    </row>
    <row r="47" spans="1:19" x14ac:dyDescent="0.25">
      <c r="A47">
        <v>425</v>
      </c>
      <c r="D47" s="1">
        <v>0.21476999999999999</v>
      </c>
      <c r="E47" s="1">
        <v>7.3000000000000001E-3</v>
      </c>
      <c r="F47" s="1">
        <v>1.0390501000000001</v>
      </c>
      <c r="G47" s="5">
        <f t="shared" si="0"/>
        <v>1.2518812050132734E-2</v>
      </c>
      <c r="H47">
        <f t="shared" si="1"/>
        <v>2.688665264007007E-3</v>
      </c>
      <c r="I47">
        <f t="shared" si="2"/>
        <v>9.1387327965968955E-5</v>
      </c>
      <c r="J47">
        <f t="shared" si="3"/>
        <v>1.3007672912571624E-2</v>
      </c>
      <c r="K47">
        <f t="shared" si="4"/>
        <v>8.1829862014282419E-3</v>
      </c>
      <c r="R47">
        <f t="shared" si="5"/>
        <v>-4.8056981336868487</v>
      </c>
      <c r="S47">
        <f t="shared" si="6"/>
        <v>1.529858628864329</v>
      </c>
    </row>
    <row r="48" spans="1:19" x14ac:dyDescent="0.25">
      <c r="A48">
        <v>426</v>
      </c>
      <c r="D48" s="1">
        <v>0.2301868</v>
      </c>
      <c r="E48" s="1">
        <v>8.0865069999999997E-3</v>
      </c>
      <c r="F48" s="1">
        <v>1.1153673</v>
      </c>
      <c r="G48" s="5">
        <f t="shared" si="0"/>
        <v>1.400788854948092E-2</v>
      </c>
      <c r="H48">
        <f t="shared" si="1"/>
        <v>3.2244310399616549E-3</v>
      </c>
      <c r="I48">
        <f t="shared" si="2"/>
        <v>1.1327488881059731E-4</v>
      </c>
      <c r="J48">
        <f t="shared" si="3"/>
        <v>1.5623940830135449E-2</v>
      </c>
      <c r="K48">
        <f t="shared" si="4"/>
        <v>9.1994680500508789E-3</v>
      </c>
      <c r="R48">
        <f t="shared" si="5"/>
        <v>-4.6886096172454641</v>
      </c>
      <c r="S48">
        <f t="shared" si="6"/>
        <v>1.5226846240749157</v>
      </c>
    </row>
    <row r="49" spans="1:19" x14ac:dyDescent="0.25">
      <c r="A49">
        <v>427</v>
      </c>
      <c r="D49" s="1">
        <v>0.24487970000000001</v>
      </c>
      <c r="E49" s="1">
        <v>8.9087200000000002E-3</v>
      </c>
      <c r="F49" s="1">
        <v>1.1884971</v>
      </c>
      <c r="G49" s="5">
        <f t="shared" si="0"/>
        <v>1.5643218155774297E-2</v>
      </c>
      <c r="H49">
        <f t="shared" si="1"/>
        <v>3.830706569020563E-3</v>
      </c>
      <c r="I49">
        <f t="shared" si="2"/>
        <v>1.3936105044870959E-4</v>
      </c>
      <c r="J49">
        <f t="shared" si="3"/>
        <v>1.8591919412805101E-2</v>
      </c>
      <c r="K49">
        <f t="shared" si="4"/>
        <v>1.0321734682262518E-2</v>
      </c>
      <c r="R49">
        <f t="shared" si="5"/>
        <v>-4.5735034436876321</v>
      </c>
      <c r="S49">
        <f t="shared" si="6"/>
        <v>1.5155609630866149</v>
      </c>
    </row>
    <row r="50" spans="1:19" x14ac:dyDescent="0.25">
      <c r="A50">
        <v>428</v>
      </c>
      <c r="D50" s="1">
        <v>0.25877729999999999</v>
      </c>
      <c r="E50" s="1">
        <v>9.7676800000000008E-3</v>
      </c>
      <c r="F50" s="1">
        <v>1.2581233000000001</v>
      </c>
      <c r="G50" s="5">
        <f t="shared" si="0"/>
        <v>1.7435474003133934E-2</v>
      </c>
      <c r="H50">
        <f t="shared" si="1"/>
        <v>4.5119048867511904E-3</v>
      </c>
      <c r="I50">
        <f t="shared" si="2"/>
        <v>1.7030413071093128E-4</v>
      </c>
      <c r="J50">
        <f t="shared" si="3"/>
        <v>2.1935976089887076E-2</v>
      </c>
      <c r="K50">
        <f t="shared" si="4"/>
        <v>1.1558251393282011E-2</v>
      </c>
      <c r="R50">
        <f t="shared" si="5"/>
        <v>-4.4603556907363107</v>
      </c>
      <c r="S50">
        <f t="shared" si="6"/>
        <v>1.5084871759466949</v>
      </c>
    </row>
    <row r="51" spans="1:19" x14ac:dyDescent="0.25">
      <c r="A51">
        <v>429</v>
      </c>
      <c r="D51" s="1">
        <v>0.27180789999999999</v>
      </c>
      <c r="E51" s="1">
        <v>1.0664430000000001E-2</v>
      </c>
      <c r="F51" s="1">
        <v>1.3239296</v>
      </c>
      <c r="G51" s="5">
        <f t="shared" si="0"/>
        <v>1.9395718740426959E-2</v>
      </c>
      <c r="H51">
        <f t="shared" si="1"/>
        <v>5.2719095798260968E-3</v>
      </c>
      <c r="I51">
        <f t="shared" si="2"/>
        <v>2.0684428480697149E-4</v>
      </c>
      <c r="J51">
        <f t="shared" si="3"/>
        <v>2.5678566153725969E-2</v>
      </c>
      <c r="K51">
        <f t="shared" si="4"/>
        <v>1.2917881657822991E-2</v>
      </c>
      <c r="R51">
        <f t="shared" si="5"/>
        <v>-4.3491427524431581</v>
      </c>
      <c r="S51">
        <f t="shared" si="6"/>
        <v>1.5014627981733388</v>
      </c>
    </row>
    <row r="52" spans="1:19" x14ac:dyDescent="0.25">
      <c r="A52">
        <v>430</v>
      </c>
      <c r="D52" s="1">
        <v>0.28389999999999999</v>
      </c>
      <c r="E52" s="1">
        <v>1.1599999999999999E-2</v>
      </c>
      <c r="F52" s="1">
        <v>1.3855999999999999</v>
      </c>
      <c r="G52" s="5">
        <f t="shared" si="0"/>
        <v>2.1535380703868314E-2</v>
      </c>
      <c r="H52">
        <f t="shared" si="1"/>
        <v>6.113894581828214E-3</v>
      </c>
      <c r="I52">
        <f t="shared" si="2"/>
        <v>2.4981041616487242E-4</v>
      </c>
      <c r="J52">
        <f t="shared" si="3"/>
        <v>2.9839423503279935E-2</v>
      </c>
      <c r="K52">
        <f t="shared" si="4"/>
        <v>1.4409878013273789E-2</v>
      </c>
      <c r="R52">
        <f t="shared" si="5"/>
        <v>-4.2398413344282044</v>
      </c>
      <c r="S52">
        <f t="shared" si="6"/>
        <v>1.4944873706793911</v>
      </c>
    </row>
    <row r="53" spans="1:19" x14ac:dyDescent="0.25">
      <c r="A53">
        <v>431</v>
      </c>
      <c r="D53" s="1">
        <v>0.29494379999999998</v>
      </c>
      <c r="E53" s="1">
        <v>1.257317E-2</v>
      </c>
      <c r="F53" s="1">
        <v>1.4426352</v>
      </c>
      <c r="G53" s="5">
        <f t="shared" si="0"/>
        <v>2.386622594467689E-2</v>
      </c>
      <c r="H53">
        <f t="shared" si="1"/>
        <v>7.0391953717815915E-3</v>
      </c>
      <c r="I53">
        <f t="shared" si="2"/>
        <v>3.0007411606083315E-4</v>
      </c>
      <c r="J53">
        <f t="shared" si="3"/>
        <v>3.4430257638944133E-2</v>
      </c>
      <c r="K53">
        <f t="shared" si="4"/>
        <v>1.6043869753307346E-2</v>
      </c>
      <c r="R53">
        <f t="shared" si="5"/>
        <v>-4.1324284492008161</v>
      </c>
      <c r="S53">
        <f t="shared" si="6"/>
        <v>1.4875604396973501</v>
      </c>
    </row>
    <row r="54" spans="1:19" x14ac:dyDescent="0.25">
      <c r="A54">
        <v>432</v>
      </c>
      <c r="D54" s="1">
        <v>0.30489650000000001</v>
      </c>
      <c r="E54" s="1">
        <v>1.358272E-2</v>
      </c>
      <c r="F54" s="1">
        <v>1.4948035</v>
      </c>
      <c r="G54" s="5">
        <f t="shared" si="0"/>
        <v>2.6400326050732788E-2</v>
      </c>
      <c r="H54">
        <f t="shared" si="1"/>
        <v>8.0493670117272494E-3</v>
      </c>
      <c r="I54">
        <f t="shared" si="2"/>
        <v>3.5858823665580922E-4</v>
      </c>
      <c r="J54">
        <f t="shared" si="3"/>
        <v>3.9463299781776547E-2</v>
      </c>
      <c r="K54">
        <f t="shared" si="4"/>
        <v>1.7829847296451814E-2</v>
      </c>
      <c r="R54">
        <f t="shared" si="5"/>
        <v>-4.0268814115603746</v>
      </c>
      <c r="S54">
        <f t="shared" si="6"/>
        <v>1.4806815567055653</v>
      </c>
    </row>
    <row r="55" spans="1:19" x14ac:dyDescent="0.25">
      <c r="A55">
        <v>433</v>
      </c>
      <c r="D55" s="1">
        <v>0.31378729999999999</v>
      </c>
      <c r="E55" s="1">
        <v>1.4629680000000001E-2</v>
      </c>
      <c r="F55" s="1">
        <v>1.5421902999999999</v>
      </c>
      <c r="G55" s="5">
        <f t="shared" si="0"/>
        <v>2.9150021735835384E-2</v>
      </c>
      <c r="H55">
        <f t="shared" si="1"/>
        <v>9.1469066154290981E-3</v>
      </c>
      <c r="I55">
        <f t="shared" si="2"/>
        <v>4.2645548998831621E-4</v>
      </c>
      <c r="J55">
        <f t="shared" si="3"/>
        <v>4.4954880765794486E-2</v>
      </c>
      <c r="K55">
        <f t="shared" si="4"/>
        <v>1.9778143115295199E-2</v>
      </c>
      <c r="R55">
        <f t="shared" si="5"/>
        <v>-3.9231778340752115</v>
      </c>
      <c r="S55">
        <f t="shared" si="6"/>
        <v>1.4738502783556335</v>
      </c>
    </row>
    <row r="56" spans="1:19" x14ac:dyDescent="0.25">
      <c r="A56">
        <v>434</v>
      </c>
      <c r="D56" s="1">
        <v>0.32164540000000003</v>
      </c>
      <c r="E56" s="1">
        <v>1.5715090000000001E-2</v>
      </c>
      <c r="F56" s="1">
        <v>1.5848807</v>
      </c>
      <c r="G56" s="5">
        <f t="shared" si="0"/>
        <v>3.2127882206850873E-2</v>
      </c>
      <c r="H56">
        <f t="shared" si="1"/>
        <v>1.0333785523575433E-2</v>
      </c>
      <c r="I56">
        <f t="shared" si="2"/>
        <v>5.0489256039006015E-4</v>
      </c>
      <c r="J56">
        <f t="shared" si="3"/>
        <v>5.0918860441511359E-2</v>
      </c>
      <c r="K56">
        <f t="shared" si="4"/>
        <v>2.189940913549094E-2</v>
      </c>
      <c r="R56">
        <f t="shared" si="5"/>
        <v>-3.8212956226382206</v>
      </c>
      <c r="S56">
        <f t="shared" si="6"/>
        <v>1.467066166400961</v>
      </c>
    </row>
    <row r="57" spans="1:19" x14ac:dyDescent="0.25">
      <c r="A57">
        <v>435</v>
      </c>
      <c r="D57" s="1">
        <v>0.32850000000000001</v>
      </c>
      <c r="E57" s="1">
        <v>1.6840000000000001E-2</v>
      </c>
      <c r="F57" s="1">
        <v>1.62296</v>
      </c>
      <c r="G57" s="5">
        <f t="shared" si="0"/>
        <v>3.5346660357404587E-2</v>
      </c>
      <c r="H57">
        <f t="shared" si="1"/>
        <v>1.1611377927407407E-2</v>
      </c>
      <c r="I57">
        <f t="shared" si="2"/>
        <v>5.9523776041869327E-4</v>
      </c>
      <c r="J57">
        <f t="shared" si="3"/>
        <v>5.7366215893653344E-2</v>
      </c>
      <c r="K57">
        <f t="shared" si="4"/>
        <v>2.4204590539405053E-2</v>
      </c>
      <c r="R57">
        <f t="shared" si="5"/>
        <v>-3.7212129720977414</v>
      </c>
      <c r="S57">
        <f t="shared" si="6"/>
        <v>1.4603287876264732</v>
      </c>
    </row>
    <row r="58" spans="1:19" x14ac:dyDescent="0.25">
      <c r="A58">
        <v>436</v>
      </c>
      <c r="D58" s="1">
        <v>0.33435130000000002</v>
      </c>
      <c r="E58" s="1">
        <v>1.800736E-2</v>
      </c>
      <c r="F58" s="1">
        <v>1.6564048</v>
      </c>
      <c r="G58" s="5">
        <f t="shared" si="0"/>
        <v>3.8819243876448417E-2</v>
      </c>
      <c r="H58">
        <f t="shared" si="1"/>
        <v>1.2979264655107568E-2</v>
      </c>
      <c r="I58">
        <f t="shared" si="2"/>
        <v>6.9903209941100215E-4</v>
      </c>
      <c r="J58">
        <f t="shared" si="3"/>
        <v>6.430038188931976E-2</v>
      </c>
      <c r="K58">
        <f t="shared" si="4"/>
        <v>2.6704895936910195E-2</v>
      </c>
      <c r="R58">
        <f t="shared" si="5"/>
        <v>-3.6229083619622648</v>
      </c>
      <c r="S58">
        <f t="shared" si="6"/>
        <v>1.4536377137794558</v>
      </c>
    </row>
    <row r="59" spans="1:19" x14ac:dyDescent="0.25">
      <c r="A59">
        <v>437</v>
      </c>
      <c r="D59" s="1">
        <v>0.33921010000000001</v>
      </c>
      <c r="E59" s="1">
        <v>1.9214479999999999E-2</v>
      </c>
      <c r="F59" s="1">
        <v>1.6852959000000001</v>
      </c>
      <c r="G59" s="5">
        <f t="shared" si="0"/>
        <v>4.2558602400598965E-2</v>
      </c>
      <c r="H59">
        <f t="shared" si="1"/>
        <v>1.4436307776167416E-2</v>
      </c>
      <c r="I59">
        <f t="shared" si="2"/>
        <v>8.1774141465426077E-4</v>
      </c>
      <c r="J59">
        <f t="shared" si="3"/>
        <v>7.17238381354596E-2</v>
      </c>
      <c r="K59">
        <f t="shared" si="4"/>
        <v>2.9411763895253094E-2</v>
      </c>
      <c r="R59">
        <f t="shared" si="5"/>
        <v>-3.5263605521775565</v>
      </c>
      <c r="S59">
        <f t="shared" si="6"/>
        <v>1.4469925215014969</v>
      </c>
    </row>
    <row r="60" spans="1:19" x14ac:dyDescent="0.25">
      <c r="A60">
        <v>438</v>
      </c>
      <c r="D60" s="1">
        <v>0.34312130000000002</v>
      </c>
      <c r="E60" s="1">
        <v>2.045392E-2</v>
      </c>
      <c r="F60" s="1">
        <v>1.7098745</v>
      </c>
      <c r="G60" s="5">
        <f t="shared" si="0"/>
        <v>4.657773088016548E-2</v>
      </c>
      <c r="H60">
        <f t="shared" si="1"/>
        <v>1.5981811570652524E-2</v>
      </c>
      <c r="I60">
        <f t="shared" si="2"/>
        <v>9.5269718120443434E-4</v>
      </c>
      <c r="J60">
        <f t="shared" si="3"/>
        <v>7.9642074299857507E-2</v>
      </c>
      <c r="K60">
        <f t="shared" si="4"/>
        <v>3.2336825850839634E-2</v>
      </c>
      <c r="R60">
        <f t="shared" si="5"/>
        <v>-3.431548578974823</v>
      </c>
      <c r="S60">
        <f t="shared" si="6"/>
        <v>1.4403927922615223</v>
      </c>
    </row>
    <row r="61" spans="1:19" x14ac:dyDescent="0.25">
      <c r="A61">
        <v>439</v>
      </c>
      <c r="D61" s="1">
        <v>0.34612959999999998</v>
      </c>
      <c r="E61" s="1">
        <v>2.171824E-2</v>
      </c>
      <c r="F61" s="1">
        <v>1.7303820999999999</v>
      </c>
      <c r="G61" s="5">
        <f t="shared" si="0"/>
        <v>5.0889589369812256E-2</v>
      </c>
      <c r="H61">
        <f t="shared" si="1"/>
        <v>1.7614393212737368E-2</v>
      </c>
      <c r="I61">
        <f t="shared" si="2"/>
        <v>1.1052323154350312E-3</v>
      </c>
      <c r="J61">
        <f t="shared" si="3"/>
        <v>8.805843452187341E-2</v>
      </c>
      <c r="K61">
        <f t="shared" si="4"/>
        <v>3.5491865457907154E-2</v>
      </c>
      <c r="R61">
        <f t="shared" si="5"/>
        <v>-3.3384517507885976</v>
      </c>
      <c r="S61">
        <f t="shared" si="6"/>
        <v>1.4338381122898876</v>
      </c>
    </row>
    <row r="62" spans="1:19" x14ac:dyDescent="0.25">
      <c r="A62">
        <v>440</v>
      </c>
      <c r="D62" s="1">
        <v>0.34827999999999998</v>
      </c>
      <c r="E62" s="1">
        <v>2.3E-2</v>
      </c>
      <c r="F62" s="1">
        <v>1.7470600000000001</v>
      </c>
      <c r="G62" s="5">
        <f t="shared" si="0"/>
        <v>5.5507039495367144E-2</v>
      </c>
      <c r="H62">
        <f t="shared" si="1"/>
        <v>1.9331991715446469E-2</v>
      </c>
      <c r="I62">
        <f t="shared" si="2"/>
        <v>1.2766619083934443E-3</v>
      </c>
      <c r="J62">
        <f t="shared" si="3"/>
        <v>9.6974128420776129E-2</v>
      </c>
      <c r="K62">
        <f t="shared" si="4"/>
        <v>3.8888774462075178E-2</v>
      </c>
      <c r="R62">
        <f t="shared" si="5"/>
        <v>-3.247049644243007</v>
      </c>
      <c r="S62">
        <f t="shared" si="6"/>
        <v>1.4273280725135298</v>
      </c>
    </row>
    <row r="63" spans="1:19" x14ac:dyDescent="0.25">
      <c r="A63">
        <v>441</v>
      </c>
      <c r="D63" s="1">
        <v>0.34959990000000002</v>
      </c>
      <c r="E63" s="1">
        <v>2.4294610000000001E-2</v>
      </c>
      <c r="F63" s="1">
        <v>1.7600446000000001</v>
      </c>
      <c r="G63" s="5">
        <f t="shared" si="0"/>
        <v>6.0442777887914023E-2</v>
      </c>
      <c r="H63">
        <f t="shared" si="1"/>
        <v>2.1130789105336955E-2</v>
      </c>
      <c r="I63">
        <f t="shared" si="2"/>
        <v>1.468433716103495E-3</v>
      </c>
      <c r="J63">
        <f t="shared" si="3"/>
        <v>0.10638198483062249</v>
      </c>
      <c r="K63">
        <f t="shared" si="4"/>
        <v>4.2539505220346059E-2</v>
      </c>
      <c r="R63">
        <f t="shared" si="5"/>
        <v>-3.1573221002051408</v>
      </c>
      <c r="S63">
        <f t="shared" si="6"/>
        <v>1.4208622684921375</v>
      </c>
    </row>
    <row r="64" spans="1:19" x14ac:dyDescent="0.25">
      <c r="A64">
        <v>442</v>
      </c>
      <c r="D64" s="1">
        <v>0.3501474</v>
      </c>
      <c r="E64" s="1">
        <v>2.5610239999999999E-2</v>
      </c>
      <c r="F64" s="1">
        <v>1.7696232999999999</v>
      </c>
      <c r="G64" s="5">
        <f t="shared" si="0"/>
        <v>6.570926691452833E-2</v>
      </c>
      <c r="H64">
        <f t="shared" si="1"/>
        <v>2.3007928966028116E-2</v>
      </c>
      <c r="I64">
        <f t="shared" si="2"/>
        <v>1.6828300959051299E-3</v>
      </c>
      <c r="J64">
        <f t="shared" si="3"/>
        <v>0.11628064975786843</v>
      </c>
      <c r="K64">
        <f t="shared" si="4"/>
        <v>4.6456020022917148E-2</v>
      </c>
      <c r="R64">
        <f t="shared" si="5"/>
        <v>-3.0692492199042767</v>
      </c>
      <c r="S64">
        <f t="shared" si="6"/>
        <v>1.4144403003553336</v>
      </c>
    </row>
    <row r="65" spans="1:19" x14ac:dyDescent="0.25">
      <c r="A65">
        <v>443</v>
      </c>
      <c r="D65" s="1">
        <v>0.35001300000000002</v>
      </c>
      <c r="E65" s="1">
        <v>2.6958570000000001E-2</v>
      </c>
      <c r="F65" s="1">
        <v>1.7762636999999999</v>
      </c>
      <c r="G65" s="5">
        <f t="shared" si="0"/>
        <v>7.1318663071362892E-2</v>
      </c>
      <c r="H65">
        <f t="shared" si="1"/>
        <v>2.496245921759694E-2</v>
      </c>
      <c r="I65">
        <f t="shared" si="2"/>
        <v>1.9226491707157517E-3</v>
      </c>
      <c r="J65">
        <f t="shared" si="3"/>
        <v>0.12668075234619242</v>
      </c>
      <c r="K65">
        <f t="shared" si="4"/>
        <v>5.0650237405805071E-2</v>
      </c>
      <c r="R65">
        <f t="shared" si="5"/>
        <v>-2.9828113611157034</v>
      </c>
      <c r="S65">
        <f t="shared" si="6"/>
        <v>1.4080617727408518</v>
      </c>
    </row>
    <row r="66" spans="1:19" x14ac:dyDescent="0.25">
      <c r="A66">
        <v>444</v>
      </c>
      <c r="D66" s="1">
        <v>0.34928700000000001</v>
      </c>
      <c r="E66" s="1">
        <v>2.8351250000000001E-2</v>
      </c>
      <c r="F66" s="1">
        <v>1.7804333999999999</v>
      </c>
      <c r="G66" s="5">
        <f t="shared" si="0"/>
        <v>7.7282743438809379E-2</v>
      </c>
      <c r="H66">
        <f t="shared" si="1"/>
        <v>2.6993857607511412E-2</v>
      </c>
      <c r="I66">
        <f t="shared" si="2"/>
        <v>2.1910623799195443E-3</v>
      </c>
      <c r="J66">
        <f t="shared" si="3"/>
        <v>0.13759677766208708</v>
      </c>
      <c r="K66">
        <f t="shared" si="4"/>
        <v>5.5133975676394414E-2</v>
      </c>
      <c r="R66">
        <f t="shared" si="5"/>
        <v>-2.8979891344079491</v>
      </c>
      <c r="S66">
        <f t="shared" si="6"/>
        <v>1.4017262947336835</v>
      </c>
    </row>
    <row r="67" spans="1:19" x14ac:dyDescent="0.25">
      <c r="A67">
        <v>445</v>
      </c>
      <c r="D67" s="1">
        <v>0.34805999999999998</v>
      </c>
      <c r="E67" s="1">
        <v>2.98E-2</v>
      </c>
      <c r="F67" s="1">
        <v>1.7826</v>
      </c>
      <c r="G67" s="5">
        <f t="shared" ref="G67:G130" si="7">(B$2/A67)*(B$2/A67)*K67</f>
        <v>8.3612830629721802E-2</v>
      </c>
      <c r="H67">
        <f t="shared" ref="H67:H130" si="8">G67*D67</f>
        <v>2.9102281828980968E-2</v>
      </c>
      <c r="I67">
        <f t="shared" ref="I67:I130" si="9">G67*E67</f>
        <v>2.4916623527657098E-3</v>
      </c>
      <c r="J67">
        <f t="shared" ref="J67:J130" si="10">G67*F67</f>
        <v>0.14904823188054209</v>
      </c>
      <c r="K67">
        <f t="shared" ref="K67:K130" si="11">EXP(R67)</f>
        <v>5.9918893906239869E-2</v>
      </c>
      <c r="R67">
        <f t="shared" ref="R67:R130" si="12">-(((B$2-A67)/(C$2*A67))^2)</f>
        <v>-2.8147633994522323</v>
      </c>
      <c r="S67">
        <f t="shared" ref="S67:S130" si="13">(B$2/A67)*(B$2/A67)</f>
        <v>1.3954334798061832</v>
      </c>
    </row>
    <row r="68" spans="1:19" x14ac:dyDescent="0.25">
      <c r="A68">
        <v>446</v>
      </c>
      <c r="D68" s="1">
        <v>0.3463733</v>
      </c>
      <c r="E68" s="1">
        <v>3.1310829999999998E-2</v>
      </c>
      <c r="F68" s="1">
        <v>1.7829682</v>
      </c>
      <c r="G68" s="5">
        <f t="shared" si="7"/>
        <v>9.0319716689783822E-2</v>
      </c>
      <c r="H68">
        <f t="shared" si="8"/>
        <v>3.12843383249055E-2</v>
      </c>
      <c r="I68">
        <f t="shared" si="9"/>
        <v>2.8279852949219838E-3</v>
      </c>
      <c r="J68">
        <f t="shared" si="10"/>
        <v>0.16103718269089382</v>
      </c>
      <c r="K68">
        <f t="shared" si="11"/>
        <v>6.5016430676399575E-2</v>
      </c>
      <c r="R68">
        <f t="shared" si="12"/>
        <v>-2.7331152613929728</v>
      </c>
      <c r="S68">
        <f t="shared" si="13"/>
        <v>1.3891829457591114</v>
      </c>
    </row>
    <row r="69" spans="1:19" x14ac:dyDescent="0.25">
      <c r="A69">
        <v>447</v>
      </c>
      <c r="D69" s="1">
        <v>0.34426240000000002</v>
      </c>
      <c r="E69" s="1">
        <v>3.2883679999999998E-2</v>
      </c>
      <c r="F69" s="1">
        <v>1.7816997999999999</v>
      </c>
      <c r="G69" s="5">
        <f t="shared" si="7"/>
        <v>9.7413586433653943E-2</v>
      </c>
      <c r="H69">
        <f t="shared" si="8"/>
        <v>3.3535835058257149E-2</v>
      </c>
      <c r="I69">
        <f t="shared" si="9"/>
        <v>3.2033172039366174E-3</v>
      </c>
      <c r="J69">
        <f t="shared" si="10"/>
        <v>0.17356176746612395</v>
      </c>
      <c r="K69">
        <f t="shared" si="11"/>
        <v>7.0437740889894351E-2</v>
      </c>
      <c r="R69">
        <f t="shared" si="12"/>
        <v>-2.6530260672782209</v>
      </c>
      <c r="S69">
        <f t="shared" si="13"/>
        <v>1.3829743146636009</v>
      </c>
    </row>
    <row r="70" spans="1:19" x14ac:dyDescent="0.25">
      <c r="A70">
        <v>448</v>
      </c>
      <c r="D70" s="1">
        <v>0.34180880000000002</v>
      </c>
      <c r="E70" s="1">
        <v>3.4521120000000002E-2</v>
      </c>
      <c r="F70" s="1">
        <v>1.7791982</v>
      </c>
      <c r="G70" s="5">
        <f t="shared" si="7"/>
        <v>0.10490394072119384</v>
      </c>
      <c r="H70">
        <f t="shared" si="8"/>
        <v>3.5857090093182407E-2</v>
      </c>
      <c r="I70">
        <f t="shared" si="9"/>
        <v>3.6214015261092193E-3</v>
      </c>
      <c r="J70">
        <f t="shared" si="10"/>
        <v>0.18664490250405477</v>
      </c>
      <c r="K70">
        <f t="shared" si="11"/>
        <v>7.619363099322006E-2</v>
      </c>
      <c r="R70">
        <f t="shared" si="12"/>
        <v>-2.5744774025489114</v>
      </c>
      <c r="S70">
        <f t="shared" si="13"/>
        <v>1.376807212804027</v>
      </c>
    </row>
    <row r="71" spans="1:19" x14ac:dyDescent="0.25">
      <c r="A71">
        <v>449</v>
      </c>
      <c r="D71" s="1">
        <v>0.33909410000000001</v>
      </c>
      <c r="E71" s="1">
        <v>3.6225710000000001E-2</v>
      </c>
      <c r="F71" s="1">
        <v>1.7758670999999999</v>
      </c>
      <c r="G71" s="5">
        <f t="shared" si="7"/>
        <v>0.11279952019458381</v>
      </c>
      <c r="H71">
        <f t="shared" si="8"/>
        <v>3.8249651780814221E-2</v>
      </c>
      <c r="I71">
        <f t="shared" si="9"/>
        <v>4.0862427067081368E-3</v>
      </c>
      <c r="J71">
        <f t="shared" si="10"/>
        <v>0.20031695680934697</v>
      </c>
      <c r="K71">
        <f t="shared" si="11"/>
        <v>8.229449297385931E-2</v>
      </c>
      <c r="R71">
        <f t="shared" si="12"/>
        <v>-2.4974510875858398</v>
      </c>
      <c r="S71">
        <f t="shared" si="13"/>
        <v>1.3706812706217701</v>
      </c>
    </row>
    <row r="72" spans="1:19" x14ac:dyDescent="0.25">
      <c r="A72">
        <v>450</v>
      </c>
      <c r="D72" s="1">
        <v>0.3362</v>
      </c>
      <c r="E72" s="1">
        <v>3.7999999999999999E-2</v>
      </c>
      <c r="F72" s="1">
        <v>1.7721100000000001</v>
      </c>
      <c r="G72" s="5">
        <f t="shared" si="7"/>
        <v>0.12110823000919679</v>
      </c>
      <c r="H72">
        <f t="shared" si="8"/>
        <v>4.0716586929091962E-2</v>
      </c>
      <c r="I72">
        <f t="shared" si="9"/>
        <v>4.6021127403494781E-3</v>
      </c>
      <c r="J72">
        <f t="shared" si="10"/>
        <v>0.21461710548159774</v>
      </c>
      <c r="K72">
        <f t="shared" si="11"/>
        <v>8.8750237523124845E-2</v>
      </c>
      <c r="R72">
        <f t="shared" si="12"/>
        <v>-2.4219291743132936</v>
      </c>
      <c r="S72">
        <f t="shared" si="13"/>
        <v>1.3645961226598489</v>
      </c>
    </row>
    <row r="73" spans="1:19" x14ac:dyDescent="0.25">
      <c r="A73">
        <v>451</v>
      </c>
      <c r="D73" s="1">
        <v>0.33319769999999999</v>
      </c>
      <c r="E73" s="1">
        <v>3.9846670000000001E-2</v>
      </c>
      <c r="F73" s="1">
        <v>1.7682589</v>
      </c>
      <c r="G73" s="5">
        <f t="shared" si="7"/>
        <v>0.12983706609854204</v>
      </c>
      <c r="H73">
        <f t="shared" si="8"/>
        <v>4.3261411798782179E-2</v>
      </c>
      <c r="I73">
        <f t="shared" si="9"/>
        <v>5.1735747265967925E-3</v>
      </c>
      <c r="J73">
        <f t="shared" si="10"/>
        <v>0.22958554767863523</v>
      </c>
      <c r="K73">
        <f t="shared" si="11"/>
        <v>9.5570226773135702E-2</v>
      </c>
      <c r="R73">
        <f t="shared" si="12"/>
        <v>-2.3478939428583163</v>
      </c>
      <c r="S73">
        <f t="shared" si="13"/>
        <v>1.3585514075084164</v>
      </c>
    </row>
    <row r="74" spans="1:19" x14ac:dyDescent="0.25">
      <c r="A74">
        <v>452</v>
      </c>
      <c r="D74" s="1">
        <v>0.33004109999999998</v>
      </c>
      <c r="E74" s="1">
        <v>4.1768E-2</v>
      </c>
      <c r="F74" s="1">
        <v>1.7640389999999999</v>
      </c>
      <c r="G74" s="5">
        <f t="shared" si="7"/>
        <v>0.13899204351625744</v>
      </c>
      <c r="H74">
        <f t="shared" si="8"/>
        <v>4.5873086933353471E-2</v>
      </c>
      <c r="I74">
        <f t="shared" si="9"/>
        <v>5.8054196735870403E-3</v>
      </c>
      <c r="J74">
        <f t="shared" si="10"/>
        <v>0.24518738545237523</v>
      </c>
      <c r="K74">
        <f t="shared" si="11"/>
        <v>0.10276320703302722</v>
      </c>
      <c r="R74">
        <f t="shared" si="12"/>
        <v>-2.2753278982645475</v>
      </c>
      <c r="S74">
        <f t="shared" si="13"/>
        <v>1.3525467677510938</v>
      </c>
    </row>
    <row r="75" spans="1:19" x14ac:dyDescent="0.25">
      <c r="A75">
        <v>453</v>
      </c>
      <c r="D75" s="1">
        <v>0.32663569999999997</v>
      </c>
      <c r="E75" s="1">
        <v>4.3765999999999999E-2</v>
      </c>
      <c r="F75" s="1">
        <v>1.7589437999999999</v>
      </c>
      <c r="G75" s="5">
        <f t="shared" si="7"/>
        <v>0.148578127395917</v>
      </c>
      <c r="H75">
        <f t="shared" si="8"/>
        <v>4.853092064665452E-2</v>
      </c>
      <c r="I75">
        <f t="shared" si="9"/>
        <v>6.5026703236097036E-3</v>
      </c>
      <c r="J75">
        <f t="shared" si="10"/>
        <v>0.26134057599865834</v>
      </c>
      <c r="K75">
        <f t="shared" si="11"/>
        <v>0.11033724196238923</v>
      </c>
      <c r="R75">
        <f t="shared" si="12"/>
        <v>-2.2042137672596671</v>
      </c>
      <c r="S75">
        <f t="shared" si="13"/>
        <v>1.3465818499121356</v>
      </c>
    </row>
    <row r="76" spans="1:19" x14ac:dyDescent="0.25">
      <c r="A76">
        <v>454</v>
      </c>
      <c r="D76" s="1">
        <v>0.32288679999999997</v>
      </c>
      <c r="E76" s="1">
        <v>4.5842670000000002E-2</v>
      </c>
      <c r="F76" s="1">
        <v>1.7524663</v>
      </c>
      <c r="G76" s="5">
        <f t="shared" si="7"/>
        <v>0.15859916706230642</v>
      </c>
      <c r="H76">
        <f t="shared" si="8"/>
        <v>5.1209577535413518E-2</v>
      </c>
      <c r="I76">
        <f t="shared" si="9"/>
        <v>7.2706092779121828E-3</v>
      </c>
      <c r="J76">
        <f t="shared" si="10"/>
        <v>0.27793969548476199</v>
      </c>
      <c r="K76">
        <f t="shared" si="11"/>
        <v>0.11829964662924142</v>
      </c>
      <c r="R76">
        <f t="shared" si="12"/>
        <v>-2.134534495075449</v>
      </c>
      <c r="S76">
        <f t="shared" si="13"/>
        <v>1.34065630440441</v>
      </c>
    </row>
    <row r="77" spans="1:19" x14ac:dyDescent="0.25">
      <c r="A77">
        <v>455</v>
      </c>
      <c r="D77" s="1">
        <v>0.31869999999999998</v>
      </c>
      <c r="E77" s="1">
        <v>4.8000000000000001E-2</v>
      </c>
      <c r="F77" s="1">
        <v>1.7441</v>
      </c>
      <c r="G77" s="5">
        <f t="shared" si="7"/>
        <v>0.16905783381580727</v>
      </c>
      <c r="H77">
        <f t="shared" si="8"/>
        <v>5.3878731637097776E-2</v>
      </c>
      <c r="I77">
        <f t="shared" si="9"/>
        <v>8.1147760231587499E-3</v>
      </c>
      <c r="J77">
        <f t="shared" si="10"/>
        <v>0.29485376795814944</v>
      </c>
      <c r="K77">
        <f t="shared" si="11"/>
        <v>0.12665692290543043</v>
      </c>
      <c r="R77">
        <f t="shared" si="12"/>
        <v>-2.0662732423194634</v>
      </c>
      <c r="S77">
        <f t="shared" si="13"/>
        <v>1.3347697854781762</v>
      </c>
    </row>
    <row r="78" spans="1:19" x14ac:dyDescent="0.25">
      <c r="A78">
        <v>456</v>
      </c>
      <c r="D78" s="1">
        <v>0.3140251</v>
      </c>
      <c r="E78" s="1">
        <v>5.0243679999999999E-2</v>
      </c>
      <c r="F78" s="1">
        <v>1.7335594999999999</v>
      </c>
      <c r="G78" s="5">
        <f t="shared" si="7"/>
        <v>0.17995556289470122</v>
      </c>
      <c r="H78">
        <f t="shared" si="8"/>
        <v>5.6510563633564839E-2</v>
      </c>
      <c r="I78">
        <f t="shared" si="9"/>
        <v>9.0416297163012412E-3</v>
      </c>
      <c r="J78">
        <f t="shared" si="10"/>
        <v>0.31196367563395677</v>
      </c>
      <c r="K78">
        <f t="shared" si="11"/>
        <v>0.13541469665406505</v>
      </c>
      <c r="R78">
        <f t="shared" si="12"/>
        <v>-1.9994133818974853</v>
      </c>
      <c r="S78">
        <f t="shared" si="13"/>
        <v>1.3289219511706456</v>
      </c>
    </row>
    <row r="79" spans="1:19" x14ac:dyDescent="0.25">
      <c r="A79">
        <v>457</v>
      </c>
      <c r="D79" s="1">
        <v>0.30888399999999999</v>
      </c>
      <c r="E79" s="1">
        <v>5.2573040000000001E-2</v>
      </c>
      <c r="F79" s="1">
        <v>1.7208581000000001</v>
      </c>
      <c r="G79" s="5">
        <f t="shared" si="7"/>
        <v>0.19129250009868179</v>
      </c>
      <c r="H79">
        <f t="shared" si="8"/>
        <v>5.9087192600481224E-2</v>
      </c>
      <c r="I79">
        <f t="shared" si="9"/>
        <v>1.0056828259388003E-2</v>
      </c>
      <c r="J79">
        <f t="shared" si="10"/>
        <v>0.32918724826406737</v>
      </c>
      <c r="K79">
        <f t="shared" si="11"/>
        <v>0.14457765716142565</v>
      </c>
      <c r="R79">
        <f t="shared" si="12"/>
        <v>-1.9339384959857002</v>
      </c>
      <c r="S79">
        <f t="shared" si="13"/>
        <v>1.3231124632563211</v>
      </c>
    </row>
    <row r="80" spans="1:19" x14ac:dyDescent="0.25">
      <c r="A80">
        <v>458</v>
      </c>
      <c r="D80" s="1">
        <v>0.30329040000000002</v>
      </c>
      <c r="E80" s="1">
        <v>5.4980559999999998E-2</v>
      </c>
      <c r="F80" s="1">
        <v>1.7059369</v>
      </c>
      <c r="G80" s="5">
        <f t="shared" si="7"/>
        <v>0.20306745353083236</v>
      </c>
      <c r="H80">
        <f t="shared" si="8"/>
        <v>6.1588409208347565E-2</v>
      </c>
      <c r="I80">
        <f t="shared" si="9"/>
        <v>1.1164762312899141E-2</v>
      </c>
      <c r="J80">
        <f t="shared" si="10"/>
        <v>0.34642026216728222</v>
      </c>
      <c r="K80">
        <f t="shared" si="11"/>
        <v>0.15414949925967608</v>
      </c>
      <c r="R80">
        <f t="shared" si="12"/>
        <v>-1.8698323730517761</v>
      </c>
      <c r="S80">
        <f t="shared" si="13"/>
        <v>1.3173409871980863</v>
      </c>
    </row>
    <row r="81" spans="1:19" x14ac:dyDescent="0.25">
      <c r="A81">
        <v>459</v>
      </c>
      <c r="D81" s="1">
        <v>0.29725790000000002</v>
      </c>
      <c r="E81" s="1">
        <v>5.7458719999999998E-2</v>
      </c>
      <c r="F81" s="1">
        <v>1.6887372</v>
      </c>
      <c r="G81" s="5">
        <f t="shared" si="7"/>
        <v>0.21527785088501036</v>
      </c>
      <c r="H81">
        <f t="shared" si="8"/>
        <v>6.3993041870591322E-2</v>
      </c>
      <c r="I81">
        <f t="shared" si="9"/>
        <v>1.2369589756203562E-2</v>
      </c>
      <c r="J81">
        <f t="shared" si="10"/>
        <v>0.36354771512556994</v>
      </c>
      <c r="K81">
        <f t="shared" si="11"/>
        <v>0.16413286857667173</v>
      </c>
      <c r="R81">
        <f t="shared" si="12"/>
        <v>-1.8070790049239427</v>
      </c>
      <c r="S81">
        <f t="shared" si="13"/>
        <v>1.3116071920990473</v>
      </c>
    </row>
    <row r="82" spans="1:19" x14ac:dyDescent="0.25">
      <c r="A82">
        <v>460</v>
      </c>
      <c r="D82" s="1">
        <v>0.2908</v>
      </c>
      <c r="E82" s="1">
        <v>0.06</v>
      </c>
      <c r="F82" s="1">
        <v>1.6692</v>
      </c>
      <c r="G82" s="5">
        <f t="shared" si="7"/>
        <v>0.22791970267126357</v>
      </c>
      <c r="H82">
        <f t="shared" si="8"/>
        <v>6.6279049536803442E-2</v>
      </c>
      <c r="I82">
        <f t="shared" si="9"/>
        <v>1.3675182160275814E-2</v>
      </c>
      <c r="J82">
        <f t="shared" si="10"/>
        <v>0.38044356769887316</v>
      </c>
      <c r="K82">
        <f t="shared" si="11"/>
        <v>0.17452931033528071</v>
      </c>
      <c r="R82">
        <f t="shared" si="12"/>
        <v>-1.7456625839071973</v>
      </c>
      <c r="S82">
        <f t="shared" si="13"/>
        <v>1.3059107506551013</v>
      </c>
    </row>
    <row r="83" spans="1:19" x14ac:dyDescent="0.25">
      <c r="A83">
        <v>461</v>
      </c>
      <c r="D83" s="1">
        <v>0.2839701</v>
      </c>
      <c r="E83" s="1">
        <v>6.2601970000000007E-2</v>
      </c>
      <c r="F83" s="1">
        <v>1.6475287000000001</v>
      </c>
      <c r="G83" s="5">
        <f t="shared" si="7"/>
        <v>0.24098757173391072</v>
      </c>
      <c r="H83">
        <f t="shared" si="8"/>
        <v>6.8433264844035807E-2</v>
      </c>
      <c r="I83">
        <f t="shared" si="9"/>
        <v>1.5086296736059129E-2</v>
      </c>
      <c r="J83">
        <f t="shared" si="10"/>
        <v>0.39703394077492671</v>
      </c>
      <c r="K83">
        <f t="shared" si="11"/>
        <v>0.18533922210700532</v>
      </c>
      <c r="R83">
        <f t="shared" si="12"/>
        <v>-1.6855674999457841</v>
      </c>
      <c r="S83">
        <f t="shared" si="13"/>
        <v>1.3002513391082267</v>
      </c>
    </row>
    <row r="84" spans="1:19" x14ac:dyDescent="0.25">
      <c r="A84">
        <v>462</v>
      </c>
      <c r="D84" s="1">
        <v>0.27672140000000001</v>
      </c>
      <c r="E84" s="1">
        <v>6.5277520000000006E-2</v>
      </c>
      <c r="F84" s="1">
        <v>1.6234127</v>
      </c>
      <c r="G84" s="5">
        <f t="shared" si="7"/>
        <v>0.25447454937559594</v>
      </c>
      <c r="H84">
        <f t="shared" si="8"/>
        <v>7.041855356758403E-2</v>
      </c>
      <c r="I84">
        <f t="shared" si="9"/>
        <v>1.6611467486356453E-2</v>
      </c>
      <c r="J84">
        <f t="shared" si="10"/>
        <v>0.41311721528311951</v>
      </c>
      <c r="K84">
        <f t="shared" si="11"/>
        <v>0.19656181090345295</v>
      </c>
      <c r="R84">
        <f t="shared" si="12"/>
        <v>-1.6267783378311227</v>
      </c>
      <c r="S84">
        <f t="shared" si="13"/>
        <v>1.2946286372004809</v>
      </c>
    </row>
    <row r="85" spans="1:19" x14ac:dyDescent="0.25">
      <c r="A85">
        <v>463</v>
      </c>
      <c r="D85" s="1">
        <v>0.26891779999999998</v>
      </c>
      <c r="E85" s="1">
        <v>6.8042080000000005E-2</v>
      </c>
      <c r="F85" s="1">
        <v>1.5960223</v>
      </c>
      <c r="G85" s="5">
        <f t="shared" si="7"/>
        <v>0.26837223835638707</v>
      </c>
      <c r="H85">
        <f t="shared" si="8"/>
        <v>7.217007191987522E-2</v>
      </c>
      <c r="I85">
        <f t="shared" si="9"/>
        <v>1.826060531202436E-2</v>
      </c>
      <c r="J85">
        <f t="shared" si="10"/>
        <v>0.42832807711770909</v>
      </c>
      <c r="K85">
        <f t="shared" si="11"/>
        <v>0.20819505496455212</v>
      </c>
      <c r="R85">
        <f t="shared" si="12"/>
        <v>-1.5692798744543641</v>
      </c>
      <c r="S85">
        <f t="shared" si="13"/>
        <v>1.2890423281286911</v>
      </c>
    </row>
    <row r="86" spans="1:19" x14ac:dyDescent="0.25">
      <c r="A86">
        <v>464</v>
      </c>
      <c r="D86" s="1">
        <v>0.26042270000000001</v>
      </c>
      <c r="E86" s="1">
        <v>7.0911089999999996E-2</v>
      </c>
      <c r="F86" s="1">
        <v>1.5645279999999999</v>
      </c>
      <c r="G86" s="5">
        <f t="shared" si="7"/>
        <v>0.28267074299024364</v>
      </c>
      <c r="H86">
        <f t="shared" si="8"/>
        <v>7.3613878100525318E-2</v>
      </c>
      <c r="I86">
        <f t="shared" si="9"/>
        <v>2.0044490496548033E-2</v>
      </c>
      <c r="J86">
        <f t="shared" si="10"/>
        <v>0.44224629218903988</v>
      </c>
      <c r="K86">
        <f t="shared" si="11"/>
        <v>0.22023567057454774</v>
      </c>
      <c r="R86">
        <f t="shared" si="12"/>
        <v>-1.5130570761027717</v>
      </c>
      <c r="S86">
        <f t="shared" si="13"/>
        <v>1.2834920984998304</v>
      </c>
    </row>
    <row r="87" spans="1:19" x14ac:dyDescent="0.25">
      <c r="A87">
        <v>465</v>
      </c>
      <c r="D87" s="1">
        <v>0.25109999999999999</v>
      </c>
      <c r="E87" s="1">
        <v>7.3899999999999993E-2</v>
      </c>
      <c r="F87" s="1">
        <v>1.5281</v>
      </c>
      <c r="G87" s="5">
        <f t="shared" si="7"/>
        <v>0.29735866651237658</v>
      </c>
      <c r="H87">
        <f t="shared" si="8"/>
        <v>7.4666761161257755E-2</v>
      </c>
      <c r="I87">
        <f t="shared" si="9"/>
        <v>2.1974805455264628E-2</v>
      </c>
      <c r="J87">
        <f t="shared" si="10"/>
        <v>0.45439377829756267</v>
      </c>
      <c r="K87">
        <f t="shared" si="11"/>
        <v>0.23267908420599756</v>
      </c>
      <c r="R87">
        <f t="shared" si="12"/>
        <v>-1.4580950957991459</v>
      </c>
      <c r="S87">
        <f t="shared" si="13"/>
        <v>1.2779776382870593</v>
      </c>
    </row>
    <row r="88" spans="1:19" x14ac:dyDescent="0.25">
      <c r="A88">
        <v>466</v>
      </c>
      <c r="D88" s="1">
        <v>0.24084749999999999</v>
      </c>
      <c r="E88" s="1">
        <v>7.7016000000000001E-2</v>
      </c>
      <c r="F88" s="1">
        <v>1.4861114</v>
      </c>
      <c r="G88" s="5">
        <f t="shared" si="7"/>
        <v>0.31242311584063992</v>
      </c>
      <c r="H88">
        <f t="shared" si="8"/>
        <v>7.5246326392428523E-2</v>
      </c>
      <c r="I88">
        <f t="shared" si="9"/>
        <v>2.4061578689582724E-2</v>
      </c>
      <c r="J88">
        <f t="shared" si="10"/>
        <v>0.46429555407429557</v>
      </c>
      <c r="K88">
        <f t="shared" si="11"/>
        <v>0.24551941025850876</v>
      </c>
      <c r="R88">
        <f t="shared" si="12"/>
        <v>-1.404379270683525</v>
      </c>
      <c r="S88">
        <f t="shared" si="13"/>
        <v>1.2724986407864367</v>
      </c>
    </row>
    <row r="89" spans="1:19" x14ac:dyDescent="0.25">
      <c r="A89">
        <v>467</v>
      </c>
      <c r="D89" s="1">
        <v>0.22985120000000001</v>
      </c>
      <c r="E89" s="1">
        <v>8.0266400000000002E-2</v>
      </c>
      <c r="F89" s="1">
        <v>1.4395214999999999</v>
      </c>
      <c r="G89" s="5">
        <f t="shared" si="7"/>
        <v>0.32784971380258787</v>
      </c>
      <c r="H89">
        <f t="shared" si="8"/>
        <v>7.5356650137181388E-2</v>
      </c>
      <c r="I89">
        <f t="shared" si="9"/>
        <v>2.6315316267964038E-2</v>
      </c>
      <c r="J89">
        <f t="shared" si="10"/>
        <v>0.47194671178767195</v>
      </c>
      <c r="K89">
        <f t="shared" si="11"/>
        <v>0.25874943462310995</v>
      </c>
      <c r="R89">
        <f t="shared" si="12"/>
        <v>-1.3518951194364046</v>
      </c>
      <c r="S89">
        <f t="shared" si="13"/>
        <v>1.2670548025742674</v>
      </c>
    </row>
    <row r="90" spans="1:19" x14ac:dyDescent="0.25">
      <c r="A90">
        <v>468</v>
      </c>
      <c r="D90" s="1">
        <v>0.2184072</v>
      </c>
      <c r="E90" s="1">
        <v>8.36668E-2</v>
      </c>
      <c r="F90" s="1">
        <v>1.3898798999999999</v>
      </c>
      <c r="G90" s="5">
        <f t="shared" si="7"/>
        <v>0.34362261884771433</v>
      </c>
      <c r="H90">
        <f t="shared" si="8"/>
        <v>7.5049654039196514E-2</v>
      </c>
      <c r="I90">
        <f t="shared" si="9"/>
        <v>2.8749804926607947E-2</v>
      </c>
      <c r="J90">
        <f t="shared" si="10"/>
        <v>0.4775941711217993</v>
      </c>
      <c r="K90">
        <f t="shared" si="11"/>
        <v>0.27236060426527503</v>
      </c>
      <c r="R90">
        <f t="shared" si="12"/>
        <v>-1.3006283397427394</v>
      </c>
      <c r="S90">
        <f t="shared" si="13"/>
        <v>1.2616458234650971</v>
      </c>
    </row>
    <row r="91" spans="1:19" x14ac:dyDescent="0.25">
      <c r="A91">
        <v>469</v>
      </c>
      <c r="D91" s="1">
        <v>0.20681150000000001</v>
      </c>
      <c r="E91" s="1">
        <v>8.7232799999999999E-2</v>
      </c>
      <c r="F91" s="1">
        <v>1.3387362</v>
      </c>
      <c r="G91" s="5">
        <f t="shared" si="7"/>
        <v>0.35972455221211708</v>
      </c>
      <c r="H91">
        <f t="shared" si="8"/>
        <v>7.4395174229816258E-2</v>
      </c>
      <c r="I91">
        <f t="shared" si="9"/>
        <v>3.1379779918209165E-2</v>
      </c>
      <c r="J91">
        <f t="shared" si="10"/>
        <v>0.48157628007515124</v>
      </c>
      <c r="K91">
        <f t="shared" si="11"/>
        <v>0.28634302298005382</v>
      </c>
      <c r="R91">
        <f t="shared" si="12"/>
        <v>-1.2505648057960035</v>
      </c>
      <c r="S91">
        <f t="shared" si="13"/>
        <v>1.256271406470326</v>
      </c>
    </row>
    <row r="92" spans="1:19" x14ac:dyDescent="0.25">
      <c r="A92">
        <v>470</v>
      </c>
      <c r="D92" s="1">
        <v>0.19536000000000001</v>
      </c>
      <c r="E92" s="1">
        <v>9.0980000000000005E-2</v>
      </c>
      <c r="F92" s="1">
        <v>1.2876399999999999</v>
      </c>
      <c r="G92" s="5">
        <f t="shared" si="7"/>
        <v>0.37613683245090929</v>
      </c>
      <c r="H92">
        <f t="shared" si="8"/>
        <v>7.3482091587609641E-2</v>
      </c>
      <c r="I92">
        <f t="shared" si="9"/>
        <v>3.4220929016383732E-2</v>
      </c>
      <c r="J92">
        <f t="shared" si="10"/>
        <v>0.48432883093708878</v>
      </c>
      <c r="K92">
        <f t="shared" si="11"/>
        <v>0.30068545343188025</v>
      </c>
      <c r="R92">
        <f t="shared" si="12"/>
        <v>-1.2016905658415984</v>
      </c>
      <c r="S92">
        <f t="shared" si="13"/>
        <v>1.2509312577574438</v>
      </c>
    </row>
    <row r="93" spans="1:19" x14ac:dyDescent="0.25">
      <c r="A93">
        <v>471</v>
      </c>
      <c r="D93" s="1">
        <v>0.18421360000000001</v>
      </c>
      <c r="E93" s="1">
        <v>9.4917550000000003E-2</v>
      </c>
      <c r="F93" s="1">
        <v>1.2374223</v>
      </c>
      <c r="G93" s="5">
        <f t="shared" si="7"/>
        <v>0.3928394172025817</v>
      </c>
      <c r="H93">
        <f t="shared" si="8"/>
        <v>7.2366363264789513E-2</v>
      </c>
      <c r="I93">
        <f t="shared" si="9"/>
        <v>3.7287355024296913E-2</v>
      </c>
      <c r="J93">
        <f t="shared" si="10"/>
        <v>0.48610825516547818</v>
      </c>
      <c r="K93">
        <f t="shared" si="11"/>
        <v>0.31537532554979775</v>
      </c>
      <c r="R93">
        <f t="shared" si="12"/>
        <v>-1.1539918397589106</v>
      </c>
      <c r="S93">
        <f t="shared" si="13"/>
        <v>1.2456250866098666</v>
      </c>
    </row>
    <row r="94" spans="1:19" x14ac:dyDescent="0.25">
      <c r="A94">
        <v>472</v>
      </c>
      <c r="D94" s="1">
        <v>0.17332729999999999</v>
      </c>
      <c r="E94" s="1">
        <v>9.9045839999999996E-2</v>
      </c>
      <c r="F94" s="1">
        <v>1.1878242999999999</v>
      </c>
      <c r="G94" s="5">
        <f t="shared" si="7"/>
        <v>0.40981095199966389</v>
      </c>
      <c r="H94">
        <f t="shared" si="8"/>
        <v>7.1031425820531333E-2</v>
      </c>
      <c r="I94">
        <f t="shared" si="9"/>
        <v>4.0590069982006385E-2</v>
      </c>
      <c r="J94">
        <f t="shared" si="10"/>
        <v>0.48678340719133434</v>
      </c>
      <c r="K94">
        <f t="shared" si="11"/>
        <v>0.33039875130643026</v>
      </c>
      <c r="R94">
        <f t="shared" si="12"/>
        <v>-1.1074550166813473</v>
      </c>
      <c r="S94">
        <f t="shared" si="13"/>
        <v>1.2403526053873681</v>
      </c>
    </row>
    <row r="95" spans="1:19" x14ac:dyDescent="0.25">
      <c r="A95">
        <v>473</v>
      </c>
      <c r="D95" s="1">
        <v>0.1626881</v>
      </c>
      <c r="E95" s="1">
        <v>0.1033674</v>
      </c>
      <c r="F95" s="1">
        <v>1.1387611</v>
      </c>
      <c r="G95" s="5">
        <f t="shared" si="7"/>
        <v>0.42702882589189634</v>
      </c>
      <c r="H95">
        <f t="shared" si="8"/>
        <v>6.9472508329583418E-2</v>
      </c>
      <c r="I95">
        <f t="shared" si="9"/>
        <v>4.4140859457498002E-2</v>
      </c>
      <c r="J95">
        <f t="shared" si="10"/>
        <v>0.48628381550436434</v>
      </c>
      <c r="K95">
        <f t="shared" si="11"/>
        <v>0.34574054586644076</v>
      </c>
      <c r="R95">
        <f t="shared" si="12"/>
        <v>-1.0620666526536622</v>
      </c>
      <c r="S95">
        <f t="shared" si="13"/>
        <v>1.2351135294871003</v>
      </c>
    </row>
    <row r="96" spans="1:19" x14ac:dyDescent="0.25">
      <c r="A96">
        <v>474</v>
      </c>
      <c r="D96" s="1">
        <v>0.15228330000000001</v>
      </c>
      <c r="E96" s="1">
        <v>0.1078846</v>
      </c>
      <c r="F96" s="1">
        <v>1.0901479999999999</v>
      </c>
      <c r="G96" s="5">
        <f t="shared" si="7"/>
        <v>0.44446923360206531</v>
      </c>
      <c r="H96">
        <f t="shared" si="8"/>
        <v>6.768524164139339E-2</v>
      </c>
      <c r="I96">
        <f t="shared" si="9"/>
        <v>4.7951385479465376E-2</v>
      </c>
      <c r="J96">
        <f t="shared" si="10"/>
        <v>0.48453724607282422</v>
      </c>
      <c r="K96">
        <f t="shared" si="11"/>
        <v>0.36138425504778948</v>
      </c>
      <c r="R96">
        <f t="shared" si="12"/>
        <v>-1.0178134683259379</v>
      </c>
      <c r="S96">
        <f t="shared" si="13"/>
        <v>1.2299075773051835</v>
      </c>
    </row>
    <row r="97" spans="1:19" x14ac:dyDescent="0.25">
      <c r="A97">
        <v>475</v>
      </c>
      <c r="D97" s="1">
        <v>0.1421</v>
      </c>
      <c r="E97" s="1">
        <v>0.11260000000000001</v>
      </c>
      <c r="F97" s="1">
        <v>1.0419</v>
      </c>
      <c r="G97" s="5">
        <f t="shared" si="7"/>
        <v>0.46210724389112767</v>
      </c>
      <c r="H97">
        <f t="shared" si="8"/>
        <v>6.5665439356929242E-2</v>
      </c>
      <c r="I97">
        <f t="shared" si="9"/>
        <v>5.2033275662140978E-2</v>
      </c>
      <c r="J97">
        <f t="shared" si="10"/>
        <v>0.48146953741016596</v>
      </c>
      <c r="K97">
        <f t="shared" si="11"/>
        <v>0.37731218899725477</v>
      </c>
      <c r="R97">
        <f t="shared" si="12"/>
        <v>-0.97468234668356313</v>
      </c>
      <c r="S97">
        <f t="shared" si="13"/>
        <v>1.2247344701988672</v>
      </c>
    </row>
    <row r="98" spans="1:19" x14ac:dyDescent="0.25">
      <c r="A98">
        <v>476</v>
      </c>
      <c r="D98" s="1">
        <v>0.13217860000000001</v>
      </c>
      <c r="E98" s="1">
        <v>0.117532</v>
      </c>
      <c r="F98" s="1">
        <v>0.99419760000000001</v>
      </c>
      <c r="G98" s="5">
        <f t="shared" si="7"/>
        <v>0.47991687376853209</v>
      </c>
      <c r="H98">
        <f t="shared" si="8"/>
        <v>6.3434740491101302E-2</v>
      </c>
      <c r="I98">
        <f t="shared" si="9"/>
        <v>5.6405590007763115E-2</v>
      </c>
      <c r="J98">
        <f t="shared" si="10"/>
        <v>0.47713220410017759</v>
      </c>
      <c r="K98">
        <f t="shared" si="11"/>
        <v>0.39350546194071495</v>
      </c>
      <c r="R98">
        <f t="shared" si="12"/>
        <v>-0.93266033081258681</v>
      </c>
      <c r="S98">
        <f t="shared" si="13"/>
        <v>1.219593932449242</v>
      </c>
    </row>
    <row r="99" spans="1:19" x14ac:dyDescent="0.25">
      <c r="A99">
        <v>477</v>
      </c>
      <c r="D99" s="1">
        <v>0.1225696</v>
      </c>
      <c r="E99" s="1">
        <v>0.1226744</v>
      </c>
      <c r="F99" s="1">
        <v>0.9473473</v>
      </c>
      <c r="G99" s="5">
        <f t="shared" si="7"/>
        <v>0.49787116814611015</v>
      </c>
      <c r="H99">
        <f t="shared" si="8"/>
        <v>6.1023869931201465E-2</v>
      </c>
      <c r="I99">
        <f t="shared" si="9"/>
        <v>6.1076046829623178E-2</v>
      </c>
      <c r="J99">
        <f t="shared" si="10"/>
        <v>0.47165690689106349</v>
      </c>
      <c r="K99">
        <f t="shared" si="11"/>
        <v>0.4099440378289953</v>
      </c>
      <c r="R99">
        <f t="shared" si="12"/>
        <v>-0.89173462169982587</v>
      </c>
      <c r="S99">
        <f t="shared" si="13"/>
        <v>1.2144856912245006</v>
      </c>
    </row>
    <row r="100" spans="1:19" x14ac:dyDescent="0.25">
      <c r="A100">
        <v>478</v>
      </c>
      <c r="D100" s="1">
        <v>0.11327520000000001</v>
      </c>
      <c r="E100" s="1">
        <v>0.12799279999999999</v>
      </c>
      <c r="F100" s="1">
        <v>0.90145310000000001</v>
      </c>
      <c r="G100" s="5">
        <f t="shared" si="7"/>
        <v>0.51594228449979807</v>
      </c>
      <c r="H100">
        <f t="shared" si="8"/>
        <v>5.8443465465171526E-2</v>
      </c>
      <c r="I100">
        <f t="shared" si="9"/>
        <v>6.6036897631525746E-2</v>
      </c>
      <c r="J100">
        <f t="shared" si="10"/>
        <v>0.46509777178342493</v>
      </c>
      <c r="K100">
        <f t="shared" si="11"/>
        <v>0.42660678166195865</v>
      </c>
      <c r="R100">
        <f t="shared" si="12"/>
        <v>-0.85189257606712043</v>
      </c>
      <c r="S100">
        <f t="shared" si="13"/>
        <v>1.2094094765437378</v>
      </c>
    </row>
    <row r="101" spans="1:19" x14ac:dyDescent="0.25">
      <c r="A101">
        <v>479</v>
      </c>
      <c r="D101" s="1">
        <v>0.1042979</v>
      </c>
      <c r="E101" s="1">
        <v>0.13345280000000001</v>
      </c>
      <c r="F101" s="1">
        <v>0.85661929999999997</v>
      </c>
      <c r="G101" s="5">
        <f t="shared" si="7"/>
        <v>0.53410158207300962</v>
      </c>
      <c r="H101">
        <f t="shared" si="8"/>
        <v>5.5705673396892551E-2</v>
      </c>
      <c r="I101">
        <f t="shared" si="9"/>
        <v>7.1277351612072937E-2</v>
      </c>
      <c r="J101">
        <f t="shared" si="10"/>
        <v>0.45752172336427405</v>
      </c>
      <c r="K101">
        <f t="shared" si="11"/>
        <v>0.44347151623727793</v>
      </c>
      <c r="R101">
        <f t="shared" si="12"/>
        <v>-0.81312170423914387</v>
      </c>
      <c r="S101">
        <f t="shared" si="13"/>
        <v>1.2043650212412749</v>
      </c>
    </row>
    <row r="102" spans="1:19" x14ac:dyDescent="0.25">
      <c r="A102">
        <v>480</v>
      </c>
      <c r="D102" s="1">
        <v>9.5640000000000003E-2</v>
      </c>
      <c r="E102" s="1">
        <v>0.13902</v>
      </c>
      <c r="F102" s="1">
        <v>0.81295010000000001</v>
      </c>
      <c r="G102" s="5">
        <f t="shared" si="7"/>
        <v>0.55231971512892597</v>
      </c>
      <c r="H102">
        <f t="shared" si="8"/>
        <v>5.2823857554930478E-2</v>
      </c>
      <c r="I102">
        <f t="shared" si="9"/>
        <v>7.6783486797223285E-2</v>
      </c>
      <c r="J102">
        <f t="shared" si="10"/>
        <v>0.44900836764603186</v>
      </c>
      <c r="K102">
        <f t="shared" si="11"/>
        <v>0.46051508403625241</v>
      </c>
      <c r="R102">
        <f t="shared" si="12"/>
        <v>-0.77540966804418454</v>
      </c>
      <c r="S102">
        <f t="shared" si="13"/>
        <v>1.199352060931508</v>
      </c>
    </row>
    <row r="103" spans="1:19" x14ac:dyDescent="0.25">
      <c r="A103">
        <v>481</v>
      </c>
      <c r="D103" s="1">
        <v>8.7299550000000004E-2</v>
      </c>
      <c r="E103" s="1">
        <v>0.14467640000000001</v>
      </c>
      <c r="F103" s="1">
        <v>0.77051729999999996</v>
      </c>
      <c r="G103" s="5">
        <f t="shared" si="7"/>
        <v>0.57056672973641764</v>
      </c>
      <c r="H103">
        <f t="shared" si="8"/>
        <v>4.981021875096088E-2</v>
      </c>
      <c r="I103">
        <f t="shared" si="9"/>
        <v>8.2547540418037857E-2</v>
      </c>
      <c r="J103">
        <f t="shared" si="10"/>
        <v>0.43963153606633421</v>
      </c>
      <c r="K103">
        <f t="shared" si="11"/>
        <v>0.4777134139273696</v>
      </c>
      <c r="R103">
        <f t="shared" si="12"/>
        <v>-0.73874427874732618</v>
      </c>
      <c r="S103">
        <f t="shared" si="13"/>
        <v>1.1943703339742628</v>
      </c>
    </row>
    <row r="104" spans="1:19" x14ac:dyDescent="0.25">
      <c r="A104">
        <v>482</v>
      </c>
      <c r="D104" s="1">
        <v>7.9308039999999996E-2</v>
      </c>
      <c r="E104" s="1">
        <v>0.1504693</v>
      </c>
      <c r="F104" s="1">
        <v>0.7294448</v>
      </c>
      <c r="G104" s="5">
        <f t="shared" si="7"/>
        <v>0.58881216355592536</v>
      </c>
      <c r="H104">
        <f t="shared" si="8"/>
        <v>4.669753861977987E-2</v>
      </c>
      <c r="I104">
        <f t="shared" si="9"/>
        <v>8.8598154081745595E-2</v>
      </c>
      <c r="J104">
        <f t="shared" si="10"/>
        <v>0.42950597088261927</v>
      </c>
      <c r="K104">
        <f t="shared" si="11"/>
        <v>0.49504159233929862</v>
      </c>
      <c r="R104">
        <f t="shared" si="12"/>
        <v>-0.70311349501546727</v>
      </c>
      <c r="S104">
        <f t="shared" si="13"/>
        <v>1.1894195814406578</v>
      </c>
    </row>
    <row r="105" spans="1:19" x14ac:dyDescent="0.25">
      <c r="A105">
        <v>483</v>
      </c>
      <c r="D105" s="1">
        <v>7.1717760000000005E-2</v>
      </c>
      <c r="E105" s="1">
        <v>0.15646189999999999</v>
      </c>
      <c r="F105" s="1">
        <v>0.68991360000000002</v>
      </c>
      <c r="G105" s="5">
        <f t="shared" si="7"/>
        <v>0.60702514807742214</v>
      </c>
      <c r="H105">
        <f t="shared" si="8"/>
        <v>4.3534483883781026E-2</v>
      </c>
      <c r="I105">
        <f t="shared" si="9"/>
        <v>9.49763080159748E-2</v>
      </c>
      <c r="J105">
        <f t="shared" si="10"/>
        <v>0.4187949052006274</v>
      </c>
      <c r="K105">
        <f t="shared" si="11"/>
        <v>0.51247393852882794</v>
      </c>
      <c r="R105">
        <f t="shared" si="12"/>
        <v>-0.6685054209136303</v>
      </c>
      <c r="S105">
        <f t="shared" si="13"/>
        <v>1.1844995470794568</v>
      </c>
    </row>
    <row r="106" spans="1:19" x14ac:dyDescent="0.25">
      <c r="A106">
        <v>484</v>
      </c>
      <c r="D106" s="1">
        <v>6.4580990000000005E-2</v>
      </c>
      <c r="E106" s="1">
        <v>0.16271769999999999</v>
      </c>
      <c r="F106" s="1">
        <v>0.65210489999999999</v>
      </c>
      <c r="G106" s="5">
        <f t="shared" si="7"/>
        <v>0.62517451275263791</v>
      </c>
      <c r="H106">
        <f t="shared" si="8"/>
        <v>4.0374388956332982E-2</v>
      </c>
      <c r="I106">
        <f t="shared" si="9"/>
        <v>0.10172695881372991</v>
      </c>
      <c r="J106">
        <f t="shared" si="10"/>
        <v>0.40767936312110764</v>
      </c>
      <c r="K106">
        <f t="shared" si="11"/>
        <v>0.52998408354609106</v>
      </c>
      <c r="R106">
        <f t="shared" si="12"/>
        <v>-0.63490830393202158</v>
      </c>
      <c r="S106">
        <f t="shared" si="13"/>
        <v>1.1796099772839093</v>
      </c>
    </row>
    <row r="107" spans="1:19" x14ac:dyDescent="0.25">
      <c r="A107">
        <v>485</v>
      </c>
      <c r="D107" s="1">
        <v>5.7950010000000003E-2</v>
      </c>
      <c r="E107" s="1">
        <v>0.16930000000000001</v>
      </c>
      <c r="F107" s="1">
        <v>0.61619999999999997</v>
      </c>
      <c r="G107" s="5">
        <f t="shared" si="7"/>
        <v>0.64322889045799914</v>
      </c>
      <c r="H107">
        <f t="shared" si="8"/>
        <v>3.7275120634329958E-2</v>
      </c>
      <c r="I107">
        <f t="shared" si="9"/>
        <v>0.10889865115453926</v>
      </c>
      <c r="J107">
        <f t="shared" si="10"/>
        <v>0.39635764230021903</v>
      </c>
      <c r="K107">
        <f t="shared" si="11"/>
        <v>0.54754505247940299</v>
      </c>
      <c r="R107">
        <f t="shared" si="12"/>
        <v>-0.60231053304331006</v>
      </c>
      <c r="S107">
        <f t="shared" si="13"/>
        <v>1.1747506210590688</v>
      </c>
    </row>
    <row r="108" spans="1:19" x14ac:dyDescent="0.25">
      <c r="A108">
        <v>486</v>
      </c>
      <c r="D108" s="1">
        <v>5.1862110000000003E-2</v>
      </c>
      <c r="E108" s="1">
        <v>0.17624310000000001</v>
      </c>
      <c r="F108" s="1">
        <v>0.58232859999999997</v>
      </c>
      <c r="G108" s="5">
        <f t="shared" si="7"/>
        <v>0.66115682372318374</v>
      </c>
      <c r="H108">
        <f t="shared" si="8"/>
        <v>3.4288987919182369E-2</v>
      </c>
      <c r="I108">
        <f t="shared" si="9"/>
        <v>0.11652432819912745</v>
      </c>
      <c r="J108">
        <f t="shared" si="10"/>
        <v>0.38501052753916837</v>
      </c>
      <c r="K108">
        <f t="shared" si="11"/>
        <v>0.5651293495452433</v>
      </c>
      <c r="R108">
        <f t="shared" si="12"/>
        <v>-0.57070063678961058</v>
      </c>
      <c r="S108">
        <f t="shared" si="13"/>
        <v>1.1699212299895825</v>
      </c>
    </row>
    <row r="109" spans="1:19" x14ac:dyDescent="0.25">
      <c r="A109">
        <v>487</v>
      </c>
      <c r="D109" s="1">
        <v>4.628152E-2</v>
      </c>
      <c r="E109" s="1">
        <v>0.1835581</v>
      </c>
      <c r="F109" s="1">
        <v>0.55041620000000002</v>
      </c>
      <c r="G109" s="5">
        <f t="shared" si="7"/>
        <v>0.67892687116274664</v>
      </c>
      <c r="H109">
        <f t="shared" si="8"/>
        <v>3.142176756625608E-2</v>
      </c>
      <c r="I109">
        <f t="shared" si="9"/>
        <v>0.12462252650957857</v>
      </c>
      <c r="J109">
        <f t="shared" si="10"/>
        <v>0.37369234850328858</v>
      </c>
      <c r="K109">
        <f t="shared" si="11"/>
        <v>0.58270904557546332</v>
      </c>
      <c r="R109">
        <f t="shared" si="12"/>
        <v>-0.54006728139865812</v>
      </c>
      <c r="S109">
        <f t="shared" si="13"/>
        <v>1.1651215582079422</v>
      </c>
    </row>
    <row r="110" spans="1:19" x14ac:dyDescent="0.25">
      <c r="A110">
        <v>488</v>
      </c>
      <c r="D110" s="1">
        <v>4.1150880000000001E-2</v>
      </c>
      <c r="E110" s="1">
        <v>0.19127350000000001</v>
      </c>
      <c r="F110" s="1">
        <v>0.52033759999999996</v>
      </c>
      <c r="G110" s="5">
        <f t="shared" si="7"/>
        <v>0.69650771355476382</v>
      </c>
      <c r="H110">
        <f t="shared" si="8"/>
        <v>2.866190533956646E-2</v>
      </c>
      <c r="I110">
        <f t="shared" si="9"/>
        <v>0.13322346814861713</v>
      </c>
      <c r="J110">
        <f t="shared" si="10"/>
        <v>0.36241915205257325</v>
      </c>
      <c r="K110">
        <f t="shared" si="11"/>
        <v>0.60025586744367276</v>
      </c>
      <c r="R110">
        <f t="shared" si="12"/>
        <v>-0.51039926892867804</v>
      </c>
      <c r="S110">
        <f t="shared" si="13"/>
        <v>1.1603513623631896</v>
      </c>
    </row>
    <row r="111" spans="1:19" x14ac:dyDescent="0.25">
      <c r="A111">
        <v>489</v>
      </c>
      <c r="D111" s="1">
        <v>3.641283E-2</v>
      </c>
      <c r="E111" s="1">
        <v>0.19941800000000001</v>
      </c>
      <c r="F111" s="1">
        <v>0.4919673</v>
      </c>
      <c r="G111" s="5">
        <f t="shared" si="7"/>
        <v>0.7138682590207921</v>
      </c>
      <c r="H111">
        <f t="shared" si="8"/>
        <v>2.5993963558120069E-2</v>
      </c>
      <c r="I111">
        <f t="shared" si="9"/>
        <v>0.14235818047740834</v>
      </c>
      <c r="J111">
        <f t="shared" si="10"/>
        <v>0.35119983994615972</v>
      </c>
      <c r="K111">
        <f t="shared" si="11"/>
        <v>0.61774128896602121</v>
      </c>
      <c r="R111">
        <f t="shared" si="12"/>
        <v>-0.48168553544145898</v>
      </c>
      <c r="S111">
        <f t="shared" si="13"/>
        <v>1.1556104015900714</v>
      </c>
    </row>
    <row r="112" spans="1:19" x14ac:dyDescent="0.25">
      <c r="A112">
        <v>490</v>
      </c>
      <c r="D112" s="1">
        <v>3.2009999999999997E-2</v>
      </c>
      <c r="E112" s="1">
        <v>0.20802000000000001</v>
      </c>
      <c r="F112" s="1">
        <v>0.46517999999999998</v>
      </c>
      <c r="G112" s="5">
        <f t="shared" si="7"/>
        <v>0.73097774677537009</v>
      </c>
      <c r="H112">
        <f t="shared" si="8"/>
        <v>2.3398597674279594E-2</v>
      </c>
      <c r="I112">
        <f t="shared" si="9"/>
        <v>0.15205799088421248</v>
      </c>
      <c r="J112">
        <f t="shared" si="10"/>
        <v>0.34003622824496665</v>
      </c>
      <c r="K112">
        <f t="shared" si="11"/>
        <v>0.63513662280816341</v>
      </c>
      <c r="R112">
        <f t="shared" si="12"/>
        <v>-0.45391514920315018</v>
      </c>
      <c r="S112">
        <f t="shared" si="13"/>
        <v>1.1508984374786313</v>
      </c>
    </row>
    <row r="113" spans="1:19" x14ac:dyDescent="0.25">
      <c r="A113">
        <v>491</v>
      </c>
      <c r="D113" s="1">
        <v>2.79172E-2</v>
      </c>
      <c r="E113" s="1">
        <v>0.2171199</v>
      </c>
      <c r="F113" s="1">
        <v>0.4399246</v>
      </c>
      <c r="G113" s="5">
        <f t="shared" si="7"/>
        <v>0.74780584893068736</v>
      </c>
      <c r="H113">
        <f t="shared" si="8"/>
        <v>2.0876645445767786E-2</v>
      </c>
      <c r="I113">
        <f t="shared" si="9"/>
        <v>0.16236353113924595</v>
      </c>
      <c r="J113">
        <f t="shared" si="10"/>
        <v>0.32897818896849307</v>
      </c>
      <c r="K113">
        <f t="shared" si="11"/>
        <v>0.65241311293008386</v>
      </c>
      <c r="R113">
        <f t="shared" si="12"/>
        <v>-0.42707730891231105</v>
      </c>
      <c r="S113">
        <f t="shared" si="13"/>
        <v>1.1462152340442402</v>
      </c>
    </row>
    <row r="114" spans="1:19" x14ac:dyDescent="0.25">
      <c r="A114">
        <v>492</v>
      </c>
      <c r="D114" s="1">
        <v>2.41444E-2</v>
      </c>
      <c r="E114" s="1">
        <v>0.22673450000000001</v>
      </c>
      <c r="F114" s="1">
        <v>0.41618359999999999</v>
      </c>
      <c r="G114" s="5">
        <f t="shared" si="7"/>
        <v>0.76432276986257996</v>
      </c>
      <c r="H114">
        <f t="shared" si="8"/>
        <v>1.8454114684670075E-2</v>
      </c>
      <c r="I114">
        <f t="shared" si="9"/>
        <v>0.17329834106340714</v>
      </c>
      <c r="J114">
        <f t="shared" si="10"/>
        <v>0.31809860192338002</v>
      </c>
      <c r="K114">
        <f t="shared" si="11"/>
        <v>0.66954202710352573</v>
      </c>
      <c r="R114">
        <f t="shared" si="12"/>
        <v>-0.40116134195475001</v>
      </c>
      <c r="S114">
        <f t="shared" si="13"/>
        <v>1.1415605576980443</v>
      </c>
    </row>
    <row r="115" spans="1:19" x14ac:dyDescent="0.25">
      <c r="A115">
        <v>493</v>
      </c>
      <c r="D115" s="1">
        <v>2.0687000000000001E-2</v>
      </c>
      <c r="E115" s="1">
        <v>0.23685709999999999</v>
      </c>
      <c r="F115" s="1">
        <v>0.39388220000000002</v>
      </c>
      <c r="G115" s="5">
        <f t="shared" si="7"/>
        <v>0.78049934266753029</v>
      </c>
      <c r="H115">
        <f t="shared" si="8"/>
        <v>1.6146189901763201E-2</v>
      </c>
      <c r="I115">
        <f t="shared" si="9"/>
        <v>0.18486681085613749</v>
      </c>
      <c r="J115">
        <f t="shared" si="10"/>
        <v>0.30742479818844071</v>
      </c>
      <c r="K115">
        <f t="shared" si="11"/>
        <v>0.68649474904296304</v>
      </c>
      <c r="R115">
        <f t="shared" si="12"/>
        <v>-0.37615670268469981</v>
      </c>
      <c r="S115">
        <f t="shared" si="13"/>
        <v>1.1369341772178423</v>
      </c>
    </row>
    <row r="116" spans="1:19" x14ac:dyDescent="0.25">
      <c r="A116">
        <v>494</v>
      </c>
      <c r="D116" s="1">
        <v>1.7540400000000001E-2</v>
      </c>
      <c r="E116" s="1">
        <v>0.24748120000000001</v>
      </c>
      <c r="F116" s="1">
        <v>0.3729459</v>
      </c>
      <c r="G116" s="5">
        <f t="shared" si="7"/>
        <v>0.79630712226647316</v>
      </c>
      <c r="H116">
        <f t="shared" si="8"/>
        <v>1.3967545447402847E-2</v>
      </c>
      <c r="I116">
        <f t="shared" si="9"/>
        <v>0.19707104218705351</v>
      </c>
      <c r="J116">
        <f t="shared" si="10"/>
        <v>0.29697947639007988</v>
      </c>
      <c r="K116">
        <f t="shared" si="11"/>
        <v>0.70324286970020977</v>
      </c>
      <c r="R116">
        <f t="shared" si="12"/>
        <v>-0.35205297073188319</v>
      </c>
      <c r="S116">
        <f t="shared" si="13"/>
        <v>1.1323358637193668</v>
      </c>
    </row>
    <row r="117" spans="1:19" x14ac:dyDescent="0.25">
      <c r="A117">
        <v>495</v>
      </c>
      <c r="D117" s="1">
        <v>1.47E-2</v>
      </c>
      <c r="E117" s="1">
        <v>0.2586</v>
      </c>
      <c r="F117" s="1">
        <v>0.3533</v>
      </c>
      <c r="G117" s="5">
        <f t="shared" si="7"/>
        <v>0.81171847473974923</v>
      </c>
      <c r="H117">
        <f t="shared" si="8"/>
        <v>1.1932261578674313E-2</v>
      </c>
      <c r="I117">
        <f t="shared" si="9"/>
        <v>0.20991039756769914</v>
      </c>
      <c r="J117">
        <f t="shared" si="10"/>
        <v>0.28678013712555339</v>
      </c>
      <c r="K117">
        <f t="shared" si="11"/>
        <v>0.71975827728474573</v>
      </c>
      <c r="R117">
        <f t="shared" si="12"/>
        <v>-0.32883984933403271</v>
      </c>
      <c r="S117">
        <f t="shared" si="13"/>
        <v>1.1277653906279745</v>
      </c>
    </row>
    <row r="118" spans="1:19" x14ac:dyDescent="0.25">
      <c r="A118">
        <v>496</v>
      </c>
      <c r="D118" s="1">
        <v>1.216179E-2</v>
      </c>
      <c r="E118" s="1">
        <v>0.27018490000000001</v>
      </c>
      <c r="F118" s="1">
        <v>0.33485779999999998</v>
      </c>
      <c r="G118" s="5">
        <f t="shared" si="7"/>
        <v>0.82670666250815061</v>
      </c>
      <c r="H118">
        <f t="shared" si="8"/>
        <v>1.0054232821025001E-2</v>
      </c>
      <c r="I118">
        <f t="shared" si="9"/>
        <v>0.22336365693909843</v>
      </c>
      <c r="J118">
        <f t="shared" si="10"/>
        <v>0.27682917425282177</v>
      </c>
      <c r="K118">
        <f t="shared" si="11"/>
        <v>0.73601324558648296</v>
      </c>
      <c r="R118">
        <f t="shared" si="12"/>
        <v>-0.30650716369443504</v>
      </c>
      <c r="S118">
        <f t="shared" si="13"/>
        <v>1.1232225336507358</v>
      </c>
    </row>
    <row r="119" spans="1:19" x14ac:dyDescent="0.25">
      <c r="A119">
        <v>497</v>
      </c>
      <c r="D119" s="1">
        <v>9.9199600000000002E-3</v>
      </c>
      <c r="E119" s="1">
        <v>0.28229389999999999</v>
      </c>
      <c r="F119" s="1">
        <v>0.3175521</v>
      </c>
      <c r="G119" s="5">
        <f t="shared" si="7"/>
        <v>0.84124592500737871</v>
      </c>
      <c r="H119">
        <f t="shared" si="8"/>
        <v>8.3451259262361972E-3</v>
      </c>
      <c r="I119">
        <f t="shared" si="9"/>
        <v>0.23747859302944047</v>
      </c>
      <c r="J119">
        <f t="shared" si="10"/>
        <v>0.26713941010253561</v>
      </c>
      <c r="K119">
        <f t="shared" si="11"/>
        <v>0.75198052019480588</v>
      </c>
      <c r="R119">
        <f t="shared" si="12"/>
        <v>-0.28504485936408036</v>
      </c>
      <c r="S119">
        <f t="shared" si="13"/>
        <v>1.1187070707489177</v>
      </c>
    </row>
    <row r="120" spans="1:19" x14ac:dyDescent="0.25">
      <c r="A120">
        <v>498</v>
      </c>
      <c r="D120" s="1">
        <v>7.9672400000000004E-3</v>
      </c>
      <c r="E120" s="1">
        <v>0.29505049999999999</v>
      </c>
      <c r="F120" s="1">
        <v>0.30133749999999998</v>
      </c>
      <c r="G120" s="5">
        <f t="shared" si="7"/>
        <v>0.85531155453709085</v>
      </c>
      <c r="H120">
        <f t="shared" si="8"/>
        <v>6.8144724297700921E-3</v>
      </c>
      <c r="I120">
        <f t="shared" si="9"/>
        <v>0.2523601018219459</v>
      </c>
      <c r="J120">
        <f t="shared" si="10"/>
        <v>0.25773744556532058</v>
      </c>
      <c r="K120">
        <f t="shared" si="11"/>
        <v>0.76763340222710241</v>
      </c>
      <c r="R120">
        <f t="shared" si="12"/>
        <v>-0.26444300064800319</v>
      </c>
      <c r="S120">
        <f t="shared" si="13"/>
        <v>1.1142187821108507</v>
      </c>
    </row>
    <row r="121" spans="1:19" x14ac:dyDescent="0.25">
      <c r="A121">
        <v>499</v>
      </c>
      <c r="D121" s="1">
        <v>6.2963460000000004E-3</v>
      </c>
      <c r="E121" s="1">
        <v>0.30857800000000002</v>
      </c>
      <c r="F121" s="1">
        <v>0.2861686</v>
      </c>
      <c r="G121" s="5">
        <f t="shared" si="7"/>
        <v>0.86887996700073555</v>
      </c>
      <c r="H121">
        <f t="shared" si="8"/>
        <v>5.4707689047052135E-3</v>
      </c>
      <c r="I121">
        <f t="shared" si="9"/>
        <v>0.26811724245715302</v>
      </c>
      <c r="J121">
        <f t="shared" si="10"/>
        <v>0.24864616372464668</v>
      </c>
      <c r="K121">
        <f t="shared" si="11"/>
        <v>0.7829458292014424</v>
      </c>
      <c r="R121">
        <f t="shared" si="12"/>
        <v>-0.24469176903540907</v>
      </c>
      <c r="S121">
        <f t="shared" si="13"/>
        <v>1.1097574501251777</v>
      </c>
    </row>
    <row r="122" spans="1:19" x14ac:dyDescent="0.25">
      <c r="A122">
        <v>500</v>
      </c>
      <c r="D122" s="1">
        <v>4.8999999999999998E-3</v>
      </c>
      <c r="E122" s="1">
        <v>0.32300000000000001</v>
      </c>
      <c r="F122" s="1">
        <v>0.27200000000000002</v>
      </c>
      <c r="G122" s="5">
        <f t="shared" si="7"/>
        <v>0.88192876728824798</v>
      </c>
      <c r="H122">
        <f t="shared" si="8"/>
        <v>4.3214509597124147E-3</v>
      </c>
      <c r="I122">
        <f t="shared" si="9"/>
        <v>0.28486299183410413</v>
      </c>
      <c r="J122">
        <f t="shared" si="10"/>
        <v>0.23988462470240346</v>
      </c>
      <c r="K122">
        <f t="shared" si="11"/>
        <v>0.79789245271133302</v>
      </c>
      <c r="R122">
        <f t="shared" si="12"/>
        <v>-0.22578146165319057</v>
      </c>
      <c r="S122">
        <f t="shared" si="13"/>
        <v>1.1053228593544777</v>
      </c>
    </row>
    <row r="123" spans="1:19" x14ac:dyDescent="0.25">
      <c r="A123">
        <v>501</v>
      </c>
      <c r="D123" s="1">
        <v>3.777173E-3</v>
      </c>
      <c r="E123" s="1">
        <v>0.33840209999999998</v>
      </c>
      <c r="F123" s="1">
        <v>0.25881710000000002</v>
      </c>
      <c r="G123" s="5">
        <f t="shared" si="7"/>
        <v>0.89443680909012269</v>
      </c>
      <c r="H123">
        <f t="shared" si="8"/>
        <v>3.378442565501366E-3</v>
      </c>
      <c r="I123">
        <f t="shared" si="9"/>
        <v>0.30267929451339659</v>
      </c>
      <c r="J123">
        <f t="shared" si="10"/>
        <v>0.23149554106195921</v>
      </c>
      <c r="K123">
        <f t="shared" si="11"/>
        <v>0.81244871258536477</v>
      </c>
      <c r="R123">
        <f t="shared" si="12"/>
        <v>-0.20770248974244188</v>
      </c>
      <c r="S123">
        <f t="shared" si="13"/>
        <v>1.1009147965092545</v>
      </c>
    </row>
    <row r="124" spans="1:19" x14ac:dyDescent="0.25">
      <c r="A124">
        <v>502</v>
      </c>
      <c r="D124" s="1">
        <v>2.94532E-3</v>
      </c>
      <c r="E124" s="1">
        <v>0.3546858</v>
      </c>
      <c r="F124" s="1">
        <v>0.2464838</v>
      </c>
      <c r="G124" s="5">
        <f t="shared" si="7"/>
        <v>0.90638424896809866</v>
      </c>
      <c r="H124">
        <f t="shared" si="8"/>
        <v>2.6695916561707204E-3</v>
      </c>
      <c r="I124">
        <f t="shared" si="9"/>
        <v>0.32148162245264922</v>
      </c>
      <c r="J124">
        <f t="shared" si="10"/>
        <v>0.22340903394580303</v>
      </c>
      <c r="K124">
        <f t="shared" si="11"/>
        <v>0.82659090724081274</v>
      </c>
      <c r="R124">
        <f t="shared" si="12"/>
        <v>-0.19044537715758844</v>
      </c>
      <c r="S124">
        <f t="shared" si="13"/>
        <v>1.0965330504222925</v>
      </c>
    </row>
    <row r="125" spans="1:19" x14ac:dyDescent="0.25">
      <c r="A125">
        <v>503</v>
      </c>
      <c r="D125" s="1">
        <v>2.4248799999999999E-3</v>
      </c>
      <c r="E125" s="1">
        <v>0.37169859999999999</v>
      </c>
      <c r="F125" s="1">
        <v>0.2347718</v>
      </c>
      <c r="G125" s="5">
        <f t="shared" si="7"/>
        <v>0.91775259454437563</v>
      </c>
      <c r="H125">
        <f t="shared" si="8"/>
        <v>2.2254399114587653E-3</v>
      </c>
      <c r="I125">
        <f t="shared" si="9"/>
        <v>0.34112735453851206</v>
      </c>
      <c r="J125">
        <f t="shared" si="10"/>
        <v>0.21546242857585324</v>
      </c>
      <c r="K125">
        <f t="shared" si="11"/>
        <v>0.84029625996764579</v>
      </c>
      <c r="R125">
        <f t="shared" si="12"/>
        <v>-0.17400075888775668</v>
      </c>
      <c r="S125">
        <f t="shared" si="13"/>
        <v>1.0921774120233645</v>
      </c>
    </row>
    <row r="126" spans="1:19" x14ac:dyDescent="0.25">
      <c r="A126">
        <v>504</v>
      </c>
      <c r="D126" s="1">
        <v>2.2362929999999999E-3</v>
      </c>
      <c r="E126" s="1">
        <v>0.38928750000000001</v>
      </c>
      <c r="F126" s="1">
        <v>0.22345329999999999</v>
      </c>
      <c r="G126" s="5">
        <f t="shared" si="7"/>
        <v>0.92852474670771867</v>
      </c>
      <c r="H126">
        <f t="shared" si="8"/>
        <v>2.0764533913892442E-3</v>
      </c>
      <c r="I126">
        <f t="shared" si="9"/>
        <v>0.36146307733398103</v>
      </c>
      <c r="J126">
        <f t="shared" si="10"/>
        <v>0.20748191878350386</v>
      </c>
      <c r="K126">
        <f t="shared" si="11"/>
        <v>0.8535429809076891</v>
      </c>
      <c r="R126">
        <f t="shared" si="12"/>
        <v>-0.15835937960001412</v>
      </c>
      <c r="S126">
        <f t="shared" si="13"/>
        <v>1.0878476743142931</v>
      </c>
    </row>
    <row r="127" spans="1:19" x14ac:dyDescent="0.25">
      <c r="A127">
        <v>505</v>
      </c>
      <c r="D127" s="1">
        <v>2.3999999999999998E-3</v>
      </c>
      <c r="E127" s="1">
        <v>0.4073</v>
      </c>
      <c r="F127" s="1">
        <v>0.21229999999999999</v>
      </c>
      <c r="G127" s="5">
        <f t="shared" si="7"/>
        <v>0.93868503577067308</v>
      </c>
      <c r="H127">
        <f t="shared" si="8"/>
        <v>2.2528440858496151E-3</v>
      </c>
      <c r="I127">
        <f t="shared" si="9"/>
        <v>0.38232641506939513</v>
      </c>
      <c r="J127">
        <f t="shared" si="10"/>
        <v>0.19928283309411388</v>
      </c>
      <c r="K127">
        <f t="shared" si="11"/>
        <v>0.86631032452263423</v>
      </c>
      <c r="R127">
        <f t="shared" si="12"/>
        <v>-0.14351209220411804</v>
      </c>
      <c r="S127">
        <f t="shared" si="13"/>
        <v>1.0835436323443561</v>
      </c>
    </row>
    <row r="128" spans="1:19" x14ac:dyDescent="0.25">
      <c r="A128">
        <v>506</v>
      </c>
      <c r="D128" s="1">
        <v>2.92552E-3</v>
      </c>
      <c r="E128" s="1">
        <v>0.42562990000000001</v>
      </c>
      <c r="F128" s="1">
        <v>0.20116919999999999</v>
      </c>
      <c r="G128" s="5">
        <f t="shared" si="7"/>
        <v>0.94821925154723241</v>
      </c>
      <c r="H128">
        <f t="shared" si="8"/>
        <v>2.7740343847864595E-3</v>
      </c>
      <c r="I128">
        <f t="shared" si="9"/>
        <v>0.4035904652141234</v>
      </c>
      <c r="J128">
        <f t="shared" si="10"/>
        <v>0.19075250825835549</v>
      </c>
      <c r="K128">
        <f t="shared" si="11"/>
        <v>0.87857864237398564</v>
      </c>
      <c r="R128">
        <f t="shared" si="12"/>
        <v>-0.12944985643841669</v>
      </c>
      <c r="S128">
        <f t="shared" si="13"/>
        <v>1.079265083186034</v>
      </c>
    </row>
    <row r="129" spans="1:19" x14ac:dyDescent="0.25">
      <c r="A129">
        <v>507</v>
      </c>
      <c r="D129" s="1">
        <v>3.8365600000000001E-3</v>
      </c>
      <c r="E129" s="1">
        <v>0.44430960000000003</v>
      </c>
      <c r="F129" s="1">
        <v>0.1901196</v>
      </c>
      <c r="G129" s="5">
        <f t="shared" si="7"/>
        <v>0.95711466735439044</v>
      </c>
      <c r="H129">
        <f t="shared" si="8"/>
        <v>3.6720278481851601E-3</v>
      </c>
      <c r="I129">
        <f t="shared" si="9"/>
        <v>0.42525523500636231</v>
      </c>
      <c r="J129">
        <f t="shared" si="10"/>
        <v>0.18196625771154976</v>
      </c>
      <c r="K129">
        <f t="shared" si="11"/>
        <v>0.89032943106762685</v>
      </c>
      <c r="R129">
        <f t="shared" si="12"/>
        <v>-0.11616373747655491</v>
      </c>
      <c r="S129">
        <f t="shared" si="13"/>
        <v>1.0750118259110888</v>
      </c>
    </row>
    <row r="130" spans="1:19" x14ac:dyDescent="0.25">
      <c r="A130">
        <v>508</v>
      </c>
      <c r="D130" s="1">
        <v>5.17484E-3</v>
      </c>
      <c r="E130" s="1">
        <v>0.46339439999999998</v>
      </c>
      <c r="F130" s="1">
        <v>0.17922540000000001</v>
      </c>
      <c r="G130" s="5">
        <f t="shared" si="7"/>
        <v>0.96536005797391966</v>
      </c>
      <c r="H130">
        <f t="shared" si="8"/>
        <v>4.9955838424057585E-3</v>
      </c>
      <c r="I130">
        <f t="shared" si="9"/>
        <v>0.44734244484878971</v>
      </c>
      <c r="J130">
        <f t="shared" si="10"/>
        <v>0.17301704253439895</v>
      </c>
      <c r="K130">
        <f t="shared" si="11"/>
        <v>0.90154537524528733</v>
      </c>
      <c r="R130">
        <f t="shared" si="12"/>
        <v>-0.10364490455464044</v>
      </c>
      <c r="S130">
        <f t="shared" si="13"/>
        <v>1.0707836615669732</v>
      </c>
    </row>
    <row r="131" spans="1:19" x14ac:dyDescent="0.25">
      <c r="A131">
        <v>509</v>
      </c>
      <c r="D131" s="1">
        <v>6.9820799999999999E-3</v>
      </c>
      <c r="E131" s="1">
        <v>0.48293950000000002</v>
      </c>
      <c r="F131" s="1">
        <v>0.16856080000000001</v>
      </c>
      <c r="G131" s="5">
        <f t="shared" ref="G131:G194" si="14">(B$2/A131)*(B$2/A131)*K131</f>
        <v>0.97294571164222965</v>
      </c>
      <c r="H131">
        <f t="shared" ref="H131:H194" si="15">G131*D131</f>
        <v>6.7931847943429784E-3</v>
      </c>
      <c r="I131">
        <f t="shared" ref="I131:I194" si="16">G131*E131</f>
        <v>0.46987391550764257</v>
      </c>
      <c r="J131">
        <f t="shared" ref="J131:J194" si="17">G131*F131</f>
        <v>0.16400050751098355</v>
      </c>
      <c r="K131">
        <f t="shared" ref="K131:K194" si="18">EXP(R131)</f>
        <v>0.91221038553457068</v>
      </c>
      <c r="R131">
        <f t="shared" ref="R131:R194" si="19">-(((B$2-A131)/(C$2*A131))^2)</f>
        <v>-9.188462961853533E-2</v>
      </c>
      <c r="S131">
        <f t="shared" ref="S131:S194" si="20">(B$2/A131)*(B$2/A131)</f>
        <v>1.0665803931535673</v>
      </c>
    </row>
    <row r="132" spans="1:19" x14ac:dyDescent="0.25">
      <c r="A132">
        <v>510</v>
      </c>
      <c r="D132" s="1">
        <v>9.2999999999999992E-3</v>
      </c>
      <c r="E132" s="1">
        <v>0.503</v>
      </c>
      <c r="F132" s="1">
        <v>0.15820000000000001</v>
      </c>
      <c r="G132" s="5">
        <f t="shared" si="14"/>
        <v>0.97986343616609273</v>
      </c>
      <c r="H132">
        <f t="shared" si="15"/>
        <v>9.1127299563446614E-3</v>
      </c>
      <c r="I132">
        <f t="shared" si="16"/>
        <v>0.49287130839154464</v>
      </c>
      <c r="J132">
        <f t="shared" si="17"/>
        <v>0.15501439560147587</v>
      </c>
      <c r="K132">
        <f t="shared" si="18"/>
        <v>0.92230963139817301</v>
      </c>
      <c r="R132">
        <f t="shared" si="19"/>
        <v>-8.0874285990941999E-2</v>
      </c>
      <c r="S132">
        <f t="shared" si="20"/>
        <v>1.0624018256002283</v>
      </c>
    </row>
    <row r="133" spans="1:19" x14ac:dyDescent="0.25">
      <c r="A133">
        <v>511</v>
      </c>
      <c r="D133" s="1">
        <v>1.2149490000000001E-2</v>
      </c>
      <c r="E133" s="1">
        <v>0.52356930000000002</v>
      </c>
      <c r="F133" s="1">
        <v>0.1481383</v>
      </c>
      <c r="G133" s="5">
        <f t="shared" si="14"/>
        <v>0.98610655929029578</v>
      </c>
      <c r="H133">
        <f t="shared" si="15"/>
        <v>1.1980691781031857E-2</v>
      </c>
      <c r="I133">
        <f t="shared" si="16"/>
        <v>0.51629512097302865</v>
      </c>
      <c r="J133">
        <f t="shared" si="17"/>
        <v>0.14608014931211363</v>
      </c>
      <c r="K133">
        <f t="shared" si="18"/>
        <v>0.93182956885129675</v>
      </c>
      <c r="R133">
        <f t="shared" si="19"/>
        <v>-7.0605347057959858E-2</v>
      </c>
      <c r="S133">
        <f t="shared" si="20"/>
        <v>1.0582477657431588</v>
      </c>
    </row>
    <row r="134" spans="1:19" x14ac:dyDescent="0.25">
      <c r="A134">
        <v>512</v>
      </c>
      <c r="D134" s="1">
        <v>1.553588E-2</v>
      </c>
      <c r="E134" s="1">
        <v>0.544512</v>
      </c>
      <c r="F134" s="1">
        <v>0.13837579999999999</v>
      </c>
      <c r="G134" s="5">
        <f t="shared" si="14"/>
        <v>0.99166992346968219</v>
      </c>
      <c r="H134">
        <f t="shared" si="15"/>
        <v>1.5406464930634167E-2</v>
      </c>
      <c r="I134">
        <f t="shared" si="16"/>
        <v>0.5399761733683236</v>
      </c>
      <c r="J134">
        <f t="shared" si="17"/>
        <v>0.13722311899605605</v>
      </c>
      <c r="K134">
        <f t="shared" si="18"/>
        <v>0.94075796304387105</v>
      </c>
      <c r="R134">
        <f t="shared" si="19"/>
        <v>-6.1069384974793611E-2</v>
      </c>
      <c r="S134">
        <f t="shared" si="20"/>
        <v>1.054118022303083</v>
      </c>
    </row>
    <row r="135" spans="1:19" x14ac:dyDescent="0.25">
      <c r="A135">
        <v>513</v>
      </c>
      <c r="D135" s="1">
        <v>1.9477520000000002E-2</v>
      </c>
      <c r="E135" s="1">
        <v>0.56569000000000003</v>
      </c>
      <c r="F135" s="1">
        <v>0.1289942</v>
      </c>
      <c r="G135" s="5">
        <f t="shared" si="14"/>
        <v>0.99654987522253802</v>
      </c>
      <c r="H135">
        <f t="shared" si="15"/>
        <v>1.941032012564449E-2</v>
      </c>
      <c r="I135">
        <f t="shared" si="16"/>
        <v>0.56373829891463756</v>
      </c>
      <c r="J135">
        <f t="shared" si="17"/>
        <v>0.12854915391443111</v>
      </c>
      <c r="K135">
        <f t="shared" si="18"/>
        <v>0.94908390573086954</v>
      </c>
      <c r="R135">
        <f t="shared" si="19"/>
        <v>-5.2258069390301712E-2</v>
      </c>
      <c r="S135">
        <f t="shared" si="20"/>
        <v>1.0500124058632265</v>
      </c>
    </row>
    <row r="136" spans="1:19" x14ac:dyDescent="0.25">
      <c r="A136">
        <v>514</v>
      </c>
      <c r="D136" s="1">
        <v>2.399277E-2</v>
      </c>
      <c r="E136" s="1">
        <v>0.58696530000000002</v>
      </c>
      <c r="F136" s="1">
        <v>0.1200751</v>
      </c>
      <c r="G136" s="5">
        <f t="shared" si="14"/>
        <v>1.0007442492647463</v>
      </c>
      <c r="H136">
        <f t="shared" si="15"/>
        <v>2.4010626601431728E-2</v>
      </c>
      <c r="I136">
        <f t="shared" si="16"/>
        <v>0.58740214849295658</v>
      </c>
      <c r="J136">
        <f t="shared" si="17"/>
        <v>0.12016446580488933</v>
      </c>
      <c r="K136">
        <f t="shared" si="18"/>
        <v>0.95679782767962485</v>
      </c>
      <c r="R136">
        <f t="shared" si="19"/>
        <v>-4.4163166190077006E-2</v>
      </c>
      <c r="S136">
        <f t="shared" si="20"/>
        <v>1.0459307288475956</v>
      </c>
    </row>
    <row r="137" spans="1:19" x14ac:dyDescent="0.25">
      <c r="A137">
        <v>515</v>
      </c>
      <c r="D137" s="1">
        <v>2.9100000000000001E-2</v>
      </c>
      <c r="E137" s="1">
        <v>0.60819999999999996</v>
      </c>
      <c r="F137" s="1">
        <v>0.11169999999999999</v>
      </c>
      <c r="G137" s="5">
        <f t="shared" si="14"/>
        <v>1.0042523476445191</v>
      </c>
      <c r="H137">
        <f t="shared" si="15"/>
        <v>2.9223743316455508E-2</v>
      </c>
      <c r="I137">
        <f t="shared" si="16"/>
        <v>0.61078627783739647</v>
      </c>
      <c r="J137">
        <f t="shared" si="17"/>
        <v>0.11217498723189277</v>
      </c>
      <c r="K137">
        <f t="shared" si="18"/>
        <v>0.96389150608744634</v>
      </c>
      <c r="R137">
        <f t="shared" si="19"/>
        <v>-3.6776536257758889E-2</v>
      </c>
      <c r="S137">
        <f t="shared" si="20"/>
        <v>1.041872805499555</v>
      </c>
    </row>
    <row r="138" spans="1:19" x14ac:dyDescent="0.25">
      <c r="A138">
        <v>516</v>
      </c>
      <c r="D138" s="1">
        <v>3.4814850000000001E-2</v>
      </c>
      <c r="E138" s="1">
        <v>0.62934559999999995</v>
      </c>
      <c r="F138" s="1">
        <v>0.10390480000000001</v>
      </c>
      <c r="G138" s="5">
        <f t="shared" si="14"/>
        <v>1.0070749141157604</v>
      </c>
      <c r="H138">
        <f t="shared" si="15"/>
        <v>3.5061162073703085E-2</v>
      </c>
      <c r="I138">
        <f t="shared" si="16"/>
        <v>0.63379816606913164</v>
      </c>
      <c r="J138">
        <f t="shared" si="17"/>
        <v>0.10463991753621527</v>
      </c>
      <c r="K138">
        <f t="shared" si="18"/>
        <v>0.97035806710594186</v>
      </c>
      <c r="R138">
        <f t="shared" si="19"/>
        <v>-3.0090134254281111E-2</v>
      </c>
      <c r="S138">
        <f t="shared" si="20"/>
        <v>1.0378384518606882</v>
      </c>
    </row>
    <row r="139" spans="1:19" x14ac:dyDescent="0.25">
      <c r="A139">
        <v>517</v>
      </c>
      <c r="D139" s="1">
        <v>4.1120160000000003E-2</v>
      </c>
      <c r="E139" s="1">
        <v>0.65030679999999996</v>
      </c>
      <c r="F139" s="1">
        <v>9.666748E-2</v>
      </c>
      <c r="G139" s="5">
        <f t="shared" si="14"/>
        <v>1.0092141040042337</v>
      </c>
      <c r="H139">
        <f t="shared" si="15"/>
        <v>4.1499045430910736E-2</v>
      </c>
      <c r="I139">
        <f t="shared" si="16"/>
        <v>0.65629879448986039</v>
      </c>
      <c r="J139">
        <f t="shared" si="17"/>
        <v>9.7558184214547178E-2</v>
      </c>
      <c r="K139">
        <f t="shared" si="18"/>
        <v>0.97619198359011983</v>
      </c>
      <c r="R139">
        <f t="shared" si="19"/>
        <v>-2.4096007414764142E-2</v>
      </c>
      <c r="S139">
        <f t="shared" si="20"/>
        <v>1.0338274857499539</v>
      </c>
    </row>
    <row r="140" spans="1:19" x14ac:dyDescent="0.25">
      <c r="A140">
        <v>518</v>
      </c>
      <c r="D140" s="1">
        <v>4.798504E-2</v>
      </c>
      <c r="E140" s="1">
        <v>0.6708752</v>
      </c>
      <c r="F140" s="1">
        <v>8.9982720000000002E-2</v>
      </c>
      <c r="G140" s="5">
        <f t="shared" si="14"/>
        <v>1.0106734498346108</v>
      </c>
      <c r="H140">
        <f t="shared" si="15"/>
        <v>4.8497205917251797E-2</v>
      </c>
      <c r="I140">
        <f t="shared" si="16"/>
        <v>0.67803575279248451</v>
      </c>
      <c r="J140">
        <f t="shared" si="17"/>
        <v>9.0943146047901838E-2</v>
      </c>
      <c r="K140">
        <f t="shared" si="18"/>
        <v>0.98138906821052929</v>
      </c>
      <c r="R140">
        <f t="shared" si="19"/>
        <v>-1.8786294362767266E-2</v>
      </c>
      <c r="S140">
        <f t="shared" si="20"/>
        <v>1.0298397267431141</v>
      </c>
    </row>
    <row r="141" spans="1:19" x14ac:dyDescent="0.25">
      <c r="A141">
        <v>519</v>
      </c>
      <c r="D141" s="1">
        <v>5.5378610000000002E-2</v>
      </c>
      <c r="E141" s="1">
        <v>0.69084239999999997</v>
      </c>
      <c r="F141" s="1">
        <v>8.3845310000000006E-2</v>
      </c>
      <c r="G141" s="5">
        <f t="shared" si="14"/>
        <v>1.0114578229982838</v>
      </c>
      <c r="H141">
        <f t="shared" si="15"/>
        <v>5.601312831127099E-2</v>
      </c>
      <c r="I141">
        <f t="shared" si="16"/>
        <v>0.6987579499389095</v>
      </c>
      <c r="J141">
        <f t="shared" si="17"/>
        <v>8.4805994721216235E-2</v>
      </c>
      <c r="K141">
        <f t="shared" si="18"/>
        <v>0.98594646208530723</v>
      </c>
      <c r="R141">
        <f t="shared" si="19"/>
        <v>-1.4153223941619927E-2</v>
      </c>
      <c r="S141">
        <f t="shared" si="20"/>
        <v>1.0258749961524476</v>
      </c>
    </row>
    <row r="142" spans="1:19" x14ac:dyDescent="0.25">
      <c r="A142">
        <v>520</v>
      </c>
      <c r="D142" s="1">
        <v>6.3270000000000007E-2</v>
      </c>
      <c r="E142" s="1">
        <v>0.71</v>
      </c>
      <c r="F142" s="1">
        <v>7.8249990000000005E-2</v>
      </c>
      <c r="G142" s="5">
        <f t="shared" si="14"/>
        <v>1.0115733917514309</v>
      </c>
      <c r="H142">
        <f t="shared" si="15"/>
        <v>6.4002248496113037E-2</v>
      </c>
      <c r="I142">
        <f t="shared" si="16"/>
        <v>0.71821710814351591</v>
      </c>
      <c r="J142">
        <f t="shared" si="17"/>
        <v>7.9155607788815557E-2</v>
      </c>
      <c r="K142">
        <f t="shared" si="18"/>
        <v>0.98986261910599249</v>
      </c>
      <c r="R142">
        <f t="shared" si="19"/>
        <v>-1.018911406255717E-2</v>
      </c>
      <c r="S142">
        <f t="shared" si="20"/>
        <v>1.0219331170067285</v>
      </c>
    </row>
    <row r="143" spans="1:19" x14ac:dyDescent="0.25">
      <c r="A143">
        <v>521</v>
      </c>
      <c r="D143" s="1">
        <v>7.1635009999999999E-2</v>
      </c>
      <c r="E143" s="1">
        <v>0.72818519999999998</v>
      </c>
      <c r="F143" s="1">
        <v>7.3208990000000002E-2</v>
      </c>
      <c r="G143" s="5">
        <f t="shared" si="14"/>
        <v>1.0110275758404006</v>
      </c>
      <c r="H143">
        <f t="shared" si="15"/>
        <v>7.2424970505602856E-2</v>
      </c>
      <c r="I143">
        <f t="shared" si="16"/>
        <v>0.73621531751885727</v>
      </c>
      <c r="J143">
        <f t="shared" si="17"/>
        <v>7.4016307689424132E-2</v>
      </c>
      <c r="K143">
        <f t="shared" si="18"/>
        <v>0.99313728614630215</v>
      </c>
      <c r="R143">
        <f t="shared" si="19"/>
        <v>-6.8863705693888643E-3</v>
      </c>
      <c r="S143">
        <f t="shared" si="20"/>
        <v>1.0180139140314817</v>
      </c>
    </row>
    <row r="144" spans="1:19" x14ac:dyDescent="0.25">
      <c r="A144">
        <v>522</v>
      </c>
      <c r="D144" s="1">
        <v>8.0462240000000004E-2</v>
      </c>
      <c r="E144" s="1">
        <v>0.7454636</v>
      </c>
      <c r="F144" s="1">
        <v>6.8678160000000002E-2</v>
      </c>
      <c r="G144" s="5">
        <f t="shared" si="14"/>
        <v>1.0098289980569419</v>
      </c>
      <c r="H144">
        <f t="shared" si="15"/>
        <v>8.1253103200617197E-2</v>
      </c>
      <c r="I144">
        <f t="shared" si="16"/>
        <v>0.75279076027592096</v>
      </c>
      <c r="J144">
        <f t="shared" si="17"/>
        <v>6.9353197501194355E-2</v>
      </c>
      <c r="K144">
        <f t="shared" si="18"/>
        <v>0.99577147935670474</v>
      </c>
      <c r="R144">
        <f t="shared" si="19"/>
        <v>-4.2374861194373163E-3</v>
      </c>
      <c r="S144">
        <f t="shared" si="20"/>
        <v>1.0141172136294954</v>
      </c>
    </row>
    <row r="145" spans="1:19" x14ac:dyDescent="0.25">
      <c r="A145">
        <v>523</v>
      </c>
      <c r="D145" s="1">
        <v>8.9739959999999994E-2</v>
      </c>
      <c r="E145" s="1">
        <v>0.76196940000000002</v>
      </c>
      <c r="F145" s="1">
        <v>6.4567840000000001E-2</v>
      </c>
      <c r="G145" s="5">
        <f t="shared" si="14"/>
        <v>1.007987433029357</v>
      </c>
      <c r="H145">
        <f t="shared" si="15"/>
        <v>9.0456751920557174E-2</v>
      </c>
      <c r="I145">
        <f t="shared" si="16"/>
        <v>0.76805557955291937</v>
      </c>
      <c r="J145">
        <f t="shared" si="17"/>
        <v>6.5083571297850237E-2</v>
      </c>
      <c r="K145">
        <f t="shared" si="18"/>
        <v>0.99776745675958356</v>
      </c>
      <c r="R145">
        <f t="shared" si="19"/>
        <v>-2.2350390804824461E-3</v>
      </c>
      <c r="S145">
        <f t="shared" si="20"/>
        <v>1.0102428438615993</v>
      </c>
    </row>
    <row r="146" spans="1:19" x14ac:dyDescent="0.25">
      <c r="A146">
        <v>524</v>
      </c>
      <c r="D146" s="1">
        <v>9.9456450000000002E-2</v>
      </c>
      <c r="E146" s="1">
        <v>0.77783679999999999</v>
      </c>
      <c r="F146" s="1">
        <v>6.0788349999999998E-2</v>
      </c>
      <c r="G146" s="5">
        <f t="shared" si="14"/>
        <v>1.0055137535572383</v>
      </c>
      <c r="H146">
        <f t="shared" si="15"/>
        <v>0.10000482835497779</v>
      </c>
      <c r="I146">
        <f t="shared" si="16"/>
        <v>0.78212560042295087</v>
      </c>
      <c r="J146">
        <f t="shared" si="17"/>
        <v>6.1123521981051143E-2</v>
      </c>
      <c r="K146">
        <f t="shared" si="18"/>
        <v>0.99912868737003135</v>
      </c>
      <c r="R146">
        <f t="shared" si="19"/>
        <v>-8.7169244345849256E-4</v>
      </c>
      <c r="S146">
        <f t="shared" si="20"/>
        <v>1.0063906344276974</v>
      </c>
    </row>
    <row r="147" spans="1:19" x14ac:dyDescent="0.25">
      <c r="A147">
        <v>525</v>
      </c>
      <c r="D147" s="1">
        <v>0.1096</v>
      </c>
      <c r="E147" s="1">
        <v>0.79320000000000002</v>
      </c>
      <c r="F147" s="1">
        <v>5.7250009999999997E-2</v>
      </c>
      <c r="G147" s="5">
        <f t="shared" si="14"/>
        <v>1.0024198747972537</v>
      </c>
      <c r="H147">
        <f t="shared" si="15"/>
        <v>0.10986521827777901</v>
      </c>
      <c r="I147">
        <f t="shared" si="16"/>
        <v>0.79511944468918161</v>
      </c>
      <c r="J147">
        <f t="shared" si="17"/>
        <v>5.7388547856341517E-2</v>
      </c>
      <c r="K147">
        <f t="shared" si="18"/>
        <v>0.99985981707589378</v>
      </c>
      <c r="R147">
        <f t="shared" si="19"/>
        <v>-1.4019275065065213E-4</v>
      </c>
      <c r="S147">
        <f t="shared" si="20"/>
        <v>1.0025604166480526</v>
      </c>
    </row>
    <row r="148" spans="1:19" x14ac:dyDescent="0.25">
      <c r="A148">
        <v>526</v>
      </c>
      <c r="D148" s="1">
        <v>0.12016739999999999</v>
      </c>
      <c r="E148" s="1">
        <v>0.80811040000000001</v>
      </c>
      <c r="F148" s="1">
        <v>5.3904349999999997E-2</v>
      </c>
      <c r="G148" s="5">
        <f t="shared" si="14"/>
        <v>0.99871869660550072</v>
      </c>
      <c r="H148">
        <f t="shared" si="15"/>
        <v>0.12001342910247184</v>
      </c>
      <c r="I148">
        <f t="shared" si="16"/>
        <v>0.80707496540134982</v>
      </c>
      <c r="J148">
        <f t="shared" si="17"/>
        <v>5.3835282173366722E-2</v>
      </c>
      <c r="K148">
        <f t="shared" si="18"/>
        <v>0.99996663151759557</v>
      </c>
      <c r="R148">
        <f t="shared" si="19"/>
        <v>-3.336903914457249E-5</v>
      </c>
      <c r="S148">
        <f t="shared" si="20"/>
        <v>0.99875202344482139</v>
      </c>
    </row>
    <row r="149" spans="1:19" x14ac:dyDescent="0.25">
      <c r="A149">
        <v>527</v>
      </c>
      <c r="D149" s="1">
        <v>0.13111449999999999</v>
      </c>
      <c r="E149" s="1">
        <v>0.82249620000000001</v>
      </c>
      <c r="F149" s="1">
        <v>5.0746640000000003E-2</v>
      </c>
      <c r="G149" s="5">
        <f t="shared" si="14"/>
        <v>0.9944240443383866</v>
      </c>
      <c r="H149">
        <f t="shared" si="15"/>
        <v>0.13038341136140538</v>
      </c>
      <c r="I149">
        <f t="shared" si="16"/>
        <v>0.81790999765695449</v>
      </c>
      <c r="J149">
        <f t="shared" si="17"/>
        <v>5.0463678985384147E-2</v>
      </c>
      <c r="K149">
        <f t="shared" si="18"/>
        <v>0.99945601621357416</v>
      </c>
      <c r="R149">
        <f t="shared" si="19"/>
        <v>-5.4413179928596673E-4</v>
      </c>
      <c r="S149">
        <f t="shared" si="20"/>
        <v>0.99496528932383521</v>
      </c>
    </row>
    <row r="150" spans="1:19" x14ac:dyDescent="0.25">
      <c r="A150">
        <v>528</v>
      </c>
      <c r="D150" s="1">
        <v>0.14236789999999999</v>
      </c>
      <c r="E150" s="1">
        <v>0.83630680000000002</v>
      </c>
      <c r="F150" s="1">
        <v>4.7752759999999998E-2</v>
      </c>
      <c r="G150" s="5">
        <f t="shared" si="14"/>
        <v>0.98955060840889497</v>
      </c>
      <c r="H150">
        <f t="shared" si="15"/>
        <v>0.1408802420628967</v>
      </c>
      <c r="I150">
        <f t="shared" si="16"/>
        <v>0.82756790275649605</v>
      </c>
      <c r="J150">
        <f t="shared" si="17"/>
        <v>4.7253772711203942E-2</v>
      </c>
      <c r="K150">
        <f t="shared" si="18"/>
        <v>0.99833591418086642</v>
      </c>
      <c r="R150">
        <f t="shared" si="19"/>
        <v>-1.6654719479119017E-3</v>
      </c>
      <c r="S150">
        <f t="shared" si="20"/>
        <v>0.99120005035661796</v>
      </c>
    </row>
    <row r="151" spans="1:19" x14ac:dyDescent="0.25">
      <c r="A151">
        <v>529</v>
      </c>
      <c r="D151" s="1">
        <v>0.1538542</v>
      </c>
      <c r="E151" s="1">
        <v>0.84949160000000001</v>
      </c>
      <c r="F151" s="1">
        <v>4.4898590000000002E-2</v>
      </c>
      <c r="G151" s="5">
        <f t="shared" si="14"/>
        <v>0.98411388288862378</v>
      </c>
      <c r="H151">
        <f t="shared" si="15"/>
        <v>0.1514100541607229</v>
      </c>
      <c r="I151">
        <f t="shared" si="16"/>
        <v>0.83599647695726964</v>
      </c>
      <c r="J151">
        <f t="shared" si="17"/>
        <v>4.418532574112434E-2</v>
      </c>
      <c r="K151">
        <f t="shared" si="18"/>
        <v>0.99661528130258592</v>
      </c>
      <c r="R151">
        <f t="shared" si="19"/>
        <v>-3.3904598161195172E-3</v>
      </c>
      <c r="S151">
        <f t="shared" si="20"/>
        <v>0.98745614416264749</v>
      </c>
    </row>
    <row r="152" spans="1:19" x14ac:dyDescent="0.25">
      <c r="A152">
        <v>530</v>
      </c>
      <c r="D152" s="1">
        <v>0.16550000000000001</v>
      </c>
      <c r="E152" s="1">
        <v>0.86199999999999999</v>
      </c>
      <c r="F152" s="1">
        <v>4.2160000000000003E-2</v>
      </c>
      <c r="G152" s="5">
        <f t="shared" si="14"/>
        <v>0.97813010343816142</v>
      </c>
      <c r="H152">
        <f t="shared" si="15"/>
        <v>0.16188053211901574</v>
      </c>
      <c r="I152">
        <f t="shared" si="16"/>
        <v>0.84314814916369518</v>
      </c>
      <c r="J152">
        <f t="shared" si="17"/>
        <v>4.1237965160952891E-2</v>
      </c>
      <c r="K152">
        <f t="shared" si="18"/>
        <v>0.99430403969475822</v>
      </c>
      <c r="R152">
        <f t="shared" si="19"/>
        <v>-5.7122441513420526E-3</v>
      </c>
      <c r="S152">
        <f t="shared" si="20"/>
        <v>0.98373340989184554</v>
      </c>
    </row>
    <row r="153" spans="1:19" x14ac:dyDescent="0.25">
      <c r="A153">
        <v>531</v>
      </c>
      <c r="D153" s="1">
        <v>0.1772571</v>
      </c>
      <c r="E153" s="1">
        <v>0.8738108</v>
      </c>
      <c r="F153" s="1">
        <v>3.9507279999999999E-2</v>
      </c>
      <c r="G153" s="5">
        <f t="shared" si="14"/>
        <v>0.97161618483943002</v>
      </c>
      <c r="H153">
        <f t="shared" si="15"/>
        <v>0.17222586723770134</v>
      </c>
      <c r="I153">
        <f t="shared" si="16"/>
        <v>0.84900871576749026</v>
      </c>
      <c r="J153">
        <f t="shared" si="17"/>
        <v>3.8385912666983116E-2</v>
      </c>
      <c r="K153">
        <f t="shared" si="18"/>
        <v>0.99141302932432007</v>
      </c>
      <c r="R153">
        <f t="shared" si="19"/>
        <v>-8.6240511335061009E-3</v>
      </c>
      <c r="S153">
        <f t="shared" si="20"/>
        <v>0.98003168820730324</v>
      </c>
    </row>
    <row r="154" spans="1:19" x14ac:dyDescent="0.25">
      <c r="A154">
        <v>532</v>
      </c>
      <c r="D154" s="1">
        <v>0.18914</v>
      </c>
      <c r="E154" s="1">
        <v>0.88496240000000004</v>
      </c>
      <c r="F154" s="1">
        <v>3.6935639999999999E-2</v>
      </c>
      <c r="G154" s="5">
        <f t="shared" si="14"/>
        <v>0.96458965839357302</v>
      </c>
      <c r="H154">
        <f t="shared" si="15"/>
        <v>0.18244248798856041</v>
      </c>
      <c r="I154">
        <f t="shared" si="16"/>
        <v>0.85362557910715653</v>
      </c>
      <c r="J154">
        <f t="shared" si="17"/>
        <v>3.5627736370147989E-2</v>
      </c>
      <c r="K154">
        <f t="shared" si="18"/>
        <v>0.98795395812810449</v>
      </c>
      <c r="R154">
        <f t="shared" si="19"/>
        <v>-1.2119183405047971E-2</v>
      </c>
      <c r="S154">
        <f t="shared" si="20"/>
        <v>0.9763508212682297</v>
      </c>
    </row>
    <row r="155" spans="1:19" x14ac:dyDescent="0.25">
      <c r="A155">
        <v>533</v>
      </c>
      <c r="D155" s="1">
        <v>0.2011694</v>
      </c>
      <c r="E155" s="1">
        <v>0.8954936</v>
      </c>
      <c r="F155" s="1">
        <v>3.445836E-2</v>
      </c>
      <c r="G155" s="5">
        <f t="shared" si="14"/>
        <v>0.95706860943702077</v>
      </c>
      <c r="H155">
        <f t="shared" si="15"/>
        <v>0.19253291791927982</v>
      </c>
      <c r="I155">
        <f t="shared" si="16"/>
        <v>0.85704881451175174</v>
      </c>
      <c r="J155">
        <f t="shared" si="17"/>
        <v>3.297901468868026E-2</v>
      </c>
      <c r="K155">
        <f t="shared" si="18"/>
        <v>0.98393935087940743</v>
      </c>
      <c r="R155">
        <f t="shared" si="19"/>
        <v>-1.6191019114570892E-2</v>
      </c>
      <c r="S155">
        <f t="shared" si="20"/>
        <v>0.97269065271312649</v>
      </c>
    </row>
    <row r="156" spans="1:19" x14ac:dyDescent="0.25">
      <c r="A156">
        <v>534</v>
      </c>
      <c r="D156" s="1">
        <v>0.21336579999999999</v>
      </c>
      <c r="E156" s="1">
        <v>0.9054432</v>
      </c>
      <c r="F156" s="1">
        <v>3.2088720000000001E-2</v>
      </c>
      <c r="G156" s="5">
        <f t="shared" si="14"/>
        <v>0.94907161521657168</v>
      </c>
      <c r="H156">
        <f t="shared" si="15"/>
        <v>0.20249942443797597</v>
      </c>
      <c r="I156">
        <f t="shared" si="16"/>
        <v>0.85933044031086137</v>
      </c>
      <c r="J156">
        <f t="shared" si="17"/>
        <v>3.0454493320632308E-2</v>
      </c>
      <c r="K156">
        <f t="shared" si="18"/>
        <v>0.97938249704434788</v>
      </c>
      <c r="R156">
        <f t="shared" si="19"/>
        <v>-2.0833010973928701E-2</v>
      </c>
      <c r="S156">
        <f t="shared" si="20"/>
        <v>0.96905102764318274</v>
      </c>
    </row>
    <row r="157" spans="1:19" x14ac:dyDescent="0.25">
      <c r="A157">
        <v>535</v>
      </c>
      <c r="D157" s="1">
        <v>0.2257499</v>
      </c>
      <c r="E157" s="1">
        <v>0.9148501</v>
      </c>
      <c r="F157" s="1">
        <v>2.9839999999999998E-2</v>
      </c>
      <c r="G157" s="5">
        <f t="shared" si="14"/>
        <v>0.94061768335184126</v>
      </c>
      <c r="H157">
        <f t="shared" si="15"/>
        <v>0.21234434795490983</v>
      </c>
      <c r="I157">
        <f t="shared" si="16"/>
        <v>0.86052418167620026</v>
      </c>
      <c r="J157">
        <f t="shared" si="17"/>
        <v>2.8068031671218942E-2</v>
      </c>
      <c r="K157">
        <f t="shared" si="18"/>
        <v>0.97429739786477754</v>
      </c>
      <c r="R157">
        <f t="shared" si="19"/>
        <v>-2.6038685328525286E-2</v>
      </c>
      <c r="S157">
        <f t="shared" si="20"/>
        <v>0.96543179260588496</v>
      </c>
    </row>
    <row r="158" spans="1:19" x14ac:dyDescent="0.25">
      <c r="A158">
        <v>536</v>
      </c>
      <c r="D158" s="1">
        <v>0.2383209</v>
      </c>
      <c r="E158" s="1">
        <v>0.92373479999999997</v>
      </c>
      <c r="F158" s="1">
        <v>2.771181E-2</v>
      </c>
      <c r="G158" s="5">
        <f t="shared" si="14"/>
        <v>0.93172619110036181</v>
      </c>
      <c r="H158">
        <f t="shared" si="15"/>
        <v>0.22204982441661023</v>
      </c>
      <c r="I158">
        <f t="shared" si="16"/>
        <v>0.86066790679085448</v>
      </c>
      <c r="J158">
        <f t="shared" si="17"/>
        <v>2.5819819179796918E-2</v>
      </c>
      <c r="K158">
        <f t="shared" si="18"/>
        <v>0.96869871289805309</v>
      </c>
      <c r="R158">
        <f t="shared" si="19"/>
        <v>-3.180164124062268E-2</v>
      </c>
      <c r="S158">
        <f t="shared" si="20"/>
        <v>0.96183279557884338</v>
      </c>
    </row>
    <row r="159" spans="1:19" x14ac:dyDescent="0.25">
      <c r="A159">
        <v>537</v>
      </c>
      <c r="D159" s="1">
        <v>0.25106679999999998</v>
      </c>
      <c r="E159" s="1">
        <v>0.93209240000000004</v>
      </c>
      <c r="F159" s="1">
        <v>2.5694439999999999E-2</v>
      </c>
      <c r="G159" s="5">
        <f t="shared" si="14"/>
        <v>0.92241682562705574</v>
      </c>
      <c r="H159">
        <f t="shared" si="15"/>
        <v>0.23158824067634287</v>
      </c>
      <c r="I159">
        <f t="shared" si="16"/>
        <v>0.85977771279910398</v>
      </c>
      <c r="J159">
        <f t="shared" si="17"/>
        <v>2.3700983781064847E-2</v>
      </c>
      <c r="K159">
        <f t="shared" si="18"/>
        <v>0.96260170623665064</v>
      </c>
      <c r="R159">
        <f t="shared" si="19"/>
        <v>-3.8115549585454649E-2</v>
      </c>
      <c r="S159">
        <f t="shared" si="20"/>
        <v>0.9582538859538281</v>
      </c>
    </row>
    <row r="160" spans="1:19" x14ac:dyDescent="0.25">
      <c r="A160">
        <v>538</v>
      </c>
      <c r="D160" s="1">
        <v>0.26399220000000001</v>
      </c>
      <c r="E160" s="1">
        <v>0.93992260000000005</v>
      </c>
      <c r="F160" s="1">
        <v>2.3787160000000002E-2</v>
      </c>
      <c r="G160" s="5">
        <f t="shared" si="14"/>
        <v>0.91270952546589035</v>
      </c>
      <c r="H160">
        <f t="shared" si="15"/>
        <v>0.24094819558869643</v>
      </c>
      <c r="I160">
        <f t="shared" si="16"/>
        <v>0.85787631022066591</v>
      </c>
      <c r="J160">
        <f t="shared" si="17"/>
        <v>2.1710767515781208E-2</v>
      </c>
      <c r="K160">
        <f t="shared" si="18"/>
        <v>0.9560221926224618</v>
      </c>
      <c r="R160">
        <f t="shared" si="19"/>
        <v>-4.4974152159945477E-2</v>
      </c>
      <c r="S160">
        <f t="shared" si="20"/>
        <v>0.95469491452101063</v>
      </c>
    </row>
    <row r="161" spans="1:19" x14ac:dyDescent="0.25">
      <c r="A161">
        <v>539</v>
      </c>
      <c r="D161" s="1">
        <v>0.27710170000000001</v>
      </c>
      <c r="E161" s="1">
        <v>0.94722519999999999</v>
      </c>
      <c r="F161" s="1">
        <v>2.1989249999999998E-2</v>
      </c>
      <c r="G161" s="5">
        <f t="shared" si="14"/>
        <v>0.90262442334734161</v>
      </c>
      <c r="H161">
        <f t="shared" si="15"/>
        <v>0.25011876217106804</v>
      </c>
      <c r="I161">
        <f t="shared" si="16"/>
        <v>0.85498859993007037</v>
      </c>
      <c r="J161">
        <f t="shared" si="17"/>
        <v>1.9848034101090529E-2</v>
      </c>
      <c r="K161">
        <f t="shared" si="18"/>
        <v>0.94897648366175802</v>
      </c>
      <c r="R161">
        <f t="shared" si="19"/>
        <v>-5.2371260803837916E-2</v>
      </c>
      <c r="S161">
        <f t="shared" si="20"/>
        <v>0.95115573345341442</v>
      </c>
    </row>
    <row r="162" spans="1:19" x14ac:dyDescent="0.25">
      <c r="A162">
        <v>540</v>
      </c>
      <c r="D162" s="1">
        <v>0.29039999999999999</v>
      </c>
      <c r="E162" s="1">
        <v>0.95399999999999996</v>
      </c>
      <c r="F162" s="1">
        <v>2.0299999999999999E-2</v>
      </c>
      <c r="G162" s="5">
        <f t="shared" si="14"/>
        <v>0.89218179055093838</v>
      </c>
      <c r="H162">
        <f t="shared" si="15"/>
        <v>0.25908959197599252</v>
      </c>
      <c r="I162">
        <f t="shared" si="16"/>
        <v>0.85114142818559513</v>
      </c>
      <c r="J162">
        <f t="shared" si="17"/>
        <v>1.8111290348184046E-2</v>
      </c>
      <c r="K162">
        <f t="shared" si="18"/>
        <v>0.94148133433733727</v>
      </c>
      <c r="R162">
        <f t="shared" si="19"/>
        <v>-6.030075653303698E-2</v>
      </c>
      <c r="S162">
        <f t="shared" si="20"/>
        <v>0.94763619629156171</v>
      </c>
    </row>
    <row r="163" spans="1:19" x14ac:dyDescent="0.25">
      <c r="A163">
        <v>541</v>
      </c>
      <c r="D163" s="1">
        <v>0.30389119999999997</v>
      </c>
      <c r="E163" s="1">
        <v>0.96025609999999995</v>
      </c>
      <c r="F163" s="1">
        <v>1.871805E-2</v>
      </c>
      <c r="G163" s="5">
        <f t="shared" si="14"/>
        <v>0.88140198292775129</v>
      </c>
      <c r="H163">
        <f t="shared" si="15"/>
        <v>0.26785030627429385</v>
      </c>
      <c r="I163">
        <f t="shared" si="16"/>
        <v>0.84637163065846899</v>
      </c>
      <c r="J163">
        <f t="shared" si="17"/>
        <v>1.6498126386540794E-2</v>
      </c>
      <c r="K163">
        <f t="shared" si="18"/>
        <v>0.93355389000435463</v>
      </c>
      <c r="R163">
        <f t="shared" si="19"/>
        <v>-6.8756588684979997E-2</v>
      </c>
      <c r="S163">
        <f t="shared" si="20"/>
        <v>0.94413615792832262</v>
      </c>
    </row>
    <row r="164" spans="1:19" x14ac:dyDescent="0.25">
      <c r="A164">
        <v>542</v>
      </c>
      <c r="D164" s="1">
        <v>0.31757259999999998</v>
      </c>
      <c r="E164" s="1">
        <v>0.96600739999999996</v>
      </c>
      <c r="F164" s="1">
        <v>1.724036E-2</v>
      </c>
      <c r="G164" s="5">
        <f t="shared" si="14"/>
        <v>0.87030538872328533</v>
      </c>
      <c r="H164">
        <f t="shared" si="15"/>
        <v>0.27638514509086437</v>
      </c>
      <c r="I164">
        <f t="shared" si="16"/>
        <v>0.84072144576657015</v>
      </c>
      <c r="J164">
        <f t="shared" si="17"/>
        <v>1.500437821152938E-2</v>
      </c>
      <c r="K164">
        <f t="shared" si="18"/>
        <v>0.92521163404588724</v>
      </c>
      <c r="R164">
        <f t="shared" si="19"/>
        <v>-7.773277407584632E-2</v>
      </c>
      <c r="S164">
        <f t="shared" si="20"/>
        <v>0.94065547459395782</v>
      </c>
    </row>
    <row r="165" spans="1:19" x14ac:dyDescent="0.25">
      <c r="A165">
        <v>543</v>
      </c>
      <c r="D165" s="1">
        <v>0.33143840000000002</v>
      </c>
      <c r="E165" s="1">
        <v>0.97126060000000003</v>
      </c>
      <c r="F165" s="1">
        <v>1.5863639999999998E-2</v>
      </c>
      <c r="G165" s="5">
        <f t="shared" si="14"/>
        <v>0.85891237831693945</v>
      </c>
      <c r="H165">
        <f t="shared" si="15"/>
        <v>0.28467654440956114</v>
      </c>
      <c r="I165">
        <f t="shared" si="16"/>
        <v>0.83422775191153764</v>
      </c>
      <c r="J165">
        <f t="shared" si="17"/>
        <v>1.3625476761163732E-2</v>
      </c>
      <c r="K165">
        <f t="shared" si="18"/>
        <v>0.91647233635346015</v>
      </c>
      <c r="R165">
        <f t="shared" si="19"/>
        <v>-8.7223396169423845E-2</v>
      </c>
      <c r="S165">
        <f t="shared" si="20"/>
        <v>0.9371940038413541</v>
      </c>
    </row>
    <row r="166" spans="1:19" x14ac:dyDescent="0.25">
      <c r="A166">
        <v>544</v>
      </c>
      <c r="D166" s="1">
        <v>0.34548279999999998</v>
      </c>
      <c r="E166" s="1">
        <v>0.97602250000000002</v>
      </c>
      <c r="F166" s="1">
        <v>1.458461E-2</v>
      </c>
      <c r="G166" s="5">
        <f t="shared" si="14"/>
        <v>0.84724325598008587</v>
      </c>
      <c r="H166">
        <f t="shared" si="15"/>
        <v>0.29270797235711682</v>
      </c>
      <c r="I166">
        <f t="shared" si="16"/>
        <v>0.8269284808098234</v>
      </c>
      <c r="J166">
        <f t="shared" si="17"/>
        <v>1.235671246359972E-2</v>
      </c>
      <c r="K166">
        <f t="shared" si="18"/>
        <v>0.90735400278666811</v>
      </c>
      <c r="R166">
        <f t="shared" si="19"/>
        <v>-9.7222604257451772E-2</v>
      </c>
      <c r="S166">
        <f t="shared" si="20"/>
        <v>0.9337516045314509</v>
      </c>
    </row>
    <row r="167" spans="1:19" x14ac:dyDescent="0.25">
      <c r="A167">
        <v>545</v>
      </c>
      <c r="D167" s="1">
        <v>0.35970000000000002</v>
      </c>
      <c r="E167" s="1">
        <v>0.98029999999999995</v>
      </c>
      <c r="F167" s="1">
        <v>1.34E-2</v>
      </c>
      <c r="G167" s="5">
        <f t="shared" si="14"/>
        <v>0.83531821374094062</v>
      </c>
      <c r="H167">
        <f t="shared" si="15"/>
        <v>0.30046396148261634</v>
      </c>
      <c r="I167">
        <f t="shared" si="16"/>
        <v>0.81886244493024407</v>
      </c>
      <c r="J167">
        <f t="shared" si="17"/>
        <v>1.1193264064128605E-2</v>
      </c>
      <c r="K167">
        <f t="shared" si="18"/>
        <v>0.897874825754721</v>
      </c>
      <c r="R167">
        <f t="shared" si="19"/>
        <v>-0.10772461265126264</v>
      </c>
      <c r="S167">
        <f t="shared" si="20"/>
        <v>0.93032813681885163</v>
      </c>
    </row>
    <row r="168" spans="1:19" x14ac:dyDescent="0.25">
      <c r="A168">
        <v>546</v>
      </c>
      <c r="D168" s="1">
        <v>0.37408390000000002</v>
      </c>
      <c r="E168" s="1">
        <v>0.98409239999999998</v>
      </c>
      <c r="F168" s="1">
        <v>1.2307230000000001E-2</v>
      </c>
      <c r="G168" s="5">
        <f t="shared" si="14"/>
        <v>0.8231572874308638</v>
      </c>
      <c r="H168">
        <f t="shared" si="15"/>
        <v>0.30792988839555852</v>
      </c>
      <c r="I168">
        <f t="shared" si="16"/>
        <v>0.81006283056532857</v>
      </c>
      <c r="J168">
        <f t="shared" si="17"/>
        <v>1.013078606258775E-2</v>
      </c>
      <c r="K168">
        <f t="shared" si="18"/>
        <v>0.88805313605132141</v>
      </c>
      <c r="R168">
        <f t="shared" si="19"/>
        <v>-0.11872369988455024</v>
      </c>
      <c r="S168">
        <f t="shared" si="20"/>
        <v>0.92692346213762233</v>
      </c>
    </row>
    <row r="169" spans="1:19" x14ac:dyDescent="0.25">
      <c r="A169">
        <v>547</v>
      </c>
      <c r="D169" s="1">
        <v>0.38863959999999997</v>
      </c>
      <c r="E169" s="1">
        <v>0.98741820000000002</v>
      </c>
      <c r="F169" s="1">
        <v>1.130188E-2</v>
      </c>
      <c r="G169" s="5">
        <f t="shared" si="14"/>
        <v>0.81078031497353065</v>
      </c>
      <c r="H169">
        <f t="shared" si="15"/>
        <v>0.31510133729918693</v>
      </c>
      <c r="I169">
        <f t="shared" si="16"/>
        <v>0.80057923920659668</v>
      </c>
      <c r="J169">
        <f t="shared" si="17"/>
        <v>9.1633418261930465E-3</v>
      </c>
      <c r="K169">
        <f t="shared" si="18"/>
        <v>0.87790735606279713</v>
      </c>
      <c r="R169">
        <f t="shared" si="19"/>
        <v>-0.13021420792709151</v>
      </c>
      <c r="S169">
        <f t="shared" si="20"/>
        <v>0.9235374431872686</v>
      </c>
    </row>
    <row r="170" spans="1:19" x14ac:dyDescent="0.25">
      <c r="A170">
        <v>548</v>
      </c>
      <c r="D170" s="1">
        <v>0.40337840000000003</v>
      </c>
      <c r="E170" s="1">
        <v>0.99031279999999999</v>
      </c>
      <c r="F170" s="1">
        <v>1.0377920000000001E-2</v>
      </c>
      <c r="G170" s="5">
        <f t="shared" si="14"/>
        <v>0.79820689696567704</v>
      </c>
      <c r="H170">
        <f t="shared" si="15"/>
        <v>0.32197942096697968</v>
      </c>
      <c r="I170">
        <f t="shared" si="16"/>
        <v>0.79047450711339118</v>
      </c>
      <c r="J170">
        <f t="shared" si="17"/>
        <v>8.2837273201580401E-3</v>
      </c>
      <c r="K170">
        <f t="shared" si="18"/>
        <v>0.86745595445794443</v>
      </c>
      <c r="R170">
        <f t="shared" si="19"/>
        <v>-0.14219054140925502</v>
      </c>
      <c r="S170">
        <f t="shared" si="20"/>
        <v>0.92016994391889362</v>
      </c>
    </row>
    <row r="171" spans="1:19" x14ac:dyDescent="0.25">
      <c r="A171">
        <v>549</v>
      </c>
      <c r="D171" s="1">
        <v>0.4183115</v>
      </c>
      <c r="E171" s="1">
        <v>0.99281160000000002</v>
      </c>
      <c r="F171" s="1">
        <v>9.5293059999999995E-3</v>
      </c>
      <c r="G171" s="5">
        <f t="shared" si="14"/>
        <v>0.78545635958583326</v>
      </c>
      <c r="H171">
        <f t="shared" si="15"/>
        <v>0.32856542796288929</v>
      </c>
      <c r="I171">
        <f t="shared" si="16"/>
        <v>0.77981018509058653</v>
      </c>
      <c r="J171">
        <f t="shared" si="17"/>
        <v>7.4848540001394379E-3</v>
      </c>
      <c r="K171">
        <f t="shared" si="18"/>
        <v>0.85671740245664441</v>
      </c>
      <c r="R171">
        <f t="shared" si="19"/>
        <v>-0.15464716685713045</v>
      </c>
      <c r="S171">
        <f t="shared" si="20"/>
        <v>0.91682082952153243</v>
      </c>
    </row>
    <row r="172" spans="1:19" x14ac:dyDescent="0.25">
      <c r="A172">
        <v>550</v>
      </c>
      <c r="D172" s="1">
        <v>0.4334499</v>
      </c>
      <c r="E172" s="1">
        <v>0.99495009999999995</v>
      </c>
      <c r="F172" s="1">
        <v>8.7499989999999996E-3</v>
      </c>
      <c r="G172" s="5">
        <f t="shared" si="14"/>
        <v>0.77254771985569826</v>
      </c>
      <c r="H172">
        <f t="shared" si="15"/>
        <v>0.33486073191668042</v>
      </c>
      <c r="I172">
        <f t="shared" si="16"/>
        <v>0.76864643112519893</v>
      </c>
      <c r="J172">
        <f t="shared" si="17"/>
        <v>6.7597917761896397E-3</v>
      </c>
      <c r="K172">
        <f t="shared" si="18"/>
        <v>0.84571013176305765</v>
      </c>
      <c r="R172">
        <f t="shared" si="19"/>
        <v>-0.16757861193811657</v>
      </c>
      <c r="S172">
        <f t="shared" si="20"/>
        <v>0.9134899664086592</v>
      </c>
    </row>
    <row r="173" spans="1:19" x14ac:dyDescent="0.25">
      <c r="A173">
        <v>551</v>
      </c>
      <c r="D173" s="1">
        <v>0.44879530000000001</v>
      </c>
      <c r="E173" s="1">
        <v>0.99671080000000001</v>
      </c>
      <c r="F173" s="1">
        <v>8.0351999999999993E-3</v>
      </c>
      <c r="G173" s="5">
        <f t="shared" si="14"/>
        <v>0.75949965326757951</v>
      </c>
      <c r="H173">
        <f t="shared" si="15"/>
        <v>0.34085987473811935</v>
      </c>
      <c r="I173">
        <f t="shared" si="16"/>
        <v>0.7570015070080518</v>
      </c>
      <c r="J173">
        <f t="shared" si="17"/>
        <v>6.1027316139356542E-3</v>
      </c>
      <c r="K173">
        <f t="shared" si="18"/>
        <v>0.83445249423812629</v>
      </c>
      <c r="R173">
        <f t="shared" si="19"/>
        <v>-0.18097946471680859</v>
      </c>
      <c r="S173">
        <f t="shared" si="20"/>
        <v>0.91017722220486574</v>
      </c>
    </row>
    <row r="174" spans="1:19" x14ac:dyDescent="0.25">
      <c r="A174">
        <v>552</v>
      </c>
      <c r="D174" s="1">
        <v>0.46433600000000003</v>
      </c>
      <c r="E174" s="1">
        <v>0.99809829999999999</v>
      </c>
      <c r="F174" s="1">
        <v>7.3816000000000003E-3</v>
      </c>
      <c r="G174" s="5">
        <f t="shared" si="14"/>
        <v>0.74633046378068535</v>
      </c>
      <c r="H174">
        <f t="shared" si="15"/>
        <v>0.34654810223006832</v>
      </c>
      <c r="I174">
        <f t="shared" si="16"/>
        <v>0.74491116713771366</v>
      </c>
      <c r="J174">
        <f t="shared" si="17"/>
        <v>5.5091129514435073E-3</v>
      </c>
      <c r="K174">
        <f t="shared" si="18"/>
        <v>0.82296272337528664</v>
      </c>
      <c r="R174">
        <f t="shared" si="19"/>
        <v>-0.19484437292102702</v>
      </c>
      <c r="S174">
        <f t="shared" si="20"/>
        <v>0.90688246573270914</v>
      </c>
    </row>
    <row r="175" spans="1:19" x14ac:dyDescent="0.25">
      <c r="A175">
        <v>553</v>
      </c>
      <c r="D175" s="1">
        <v>0.48006399999999999</v>
      </c>
      <c r="E175" s="1">
        <v>0.999112</v>
      </c>
      <c r="F175" s="1">
        <v>6.7853999999999996E-3</v>
      </c>
      <c r="G175" s="5">
        <f t="shared" si="14"/>
        <v>0.73305805617900388</v>
      </c>
      <c r="H175">
        <f t="shared" si="15"/>
        <v>0.35191478268151732</v>
      </c>
      <c r="I175">
        <f t="shared" si="16"/>
        <v>0.73240710062511694</v>
      </c>
      <c r="J175">
        <f t="shared" si="17"/>
        <v>4.9740921343970129E-3</v>
      </c>
      <c r="K175">
        <f t="shared" si="18"/>
        <v>0.8112588976327384</v>
      </c>
      <c r="R175">
        <f t="shared" si="19"/>
        <v>-0.20916804321783419</v>
      </c>
      <c r="S175">
        <f t="shared" si="20"/>
        <v>0.90360556699972683</v>
      </c>
    </row>
    <row r="176" spans="1:19" x14ac:dyDescent="0.25">
      <c r="A176">
        <v>554</v>
      </c>
      <c r="D176" s="1">
        <v>0.4959713</v>
      </c>
      <c r="E176" s="1">
        <v>0.99974819999999998</v>
      </c>
      <c r="F176" s="1">
        <v>6.2427999999999997E-3</v>
      </c>
      <c r="G176" s="5">
        <f t="shared" si="14"/>
        <v>0.71969991077406903</v>
      </c>
      <c r="H176">
        <f t="shared" si="15"/>
        <v>0.356950500356499</v>
      </c>
      <c r="I176">
        <f t="shared" si="16"/>
        <v>0.71951869033653615</v>
      </c>
      <c r="J176">
        <f t="shared" si="17"/>
        <v>4.4929426029803581E-3</v>
      </c>
      <c r="K176">
        <f t="shared" si="18"/>
        <v>0.79935890566539158</v>
      </c>
      <c r="R176">
        <f t="shared" si="19"/>
        <v>-0.22394524049938727</v>
      </c>
      <c r="S176">
        <f t="shared" si="20"/>
        <v>0.90034639718561227</v>
      </c>
    </row>
    <row r="177" spans="1:19" x14ac:dyDescent="0.25">
      <c r="A177">
        <v>555</v>
      </c>
      <c r="D177" s="1">
        <v>0.51205009999999995</v>
      </c>
      <c r="E177" s="1">
        <v>1</v>
      </c>
      <c r="F177" s="1">
        <v>5.7499990000000004E-3</v>
      </c>
      <c r="G177" s="5">
        <f t="shared" si="14"/>
        <v>0.70627306042712368</v>
      </c>
      <c r="H177">
        <f t="shared" si="15"/>
        <v>0.36164719121901467</v>
      </c>
      <c r="I177">
        <f t="shared" si="16"/>
        <v>0.70627306042712368</v>
      </c>
      <c r="J177">
        <f t="shared" si="17"/>
        <v>4.0610693911829008E-3</v>
      </c>
      <c r="K177">
        <f t="shared" si="18"/>
        <v>0.78728041348974376</v>
      </c>
      <c r="R177">
        <f t="shared" si="19"/>
        <v>-0.23917078717847742</v>
      </c>
      <c r="S177">
        <f t="shared" si="20"/>
        <v>0.89710482862955743</v>
      </c>
    </row>
    <row r="178" spans="1:19" x14ac:dyDescent="0.25">
      <c r="A178">
        <v>556</v>
      </c>
      <c r="D178" s="1">
        <v>0.52829590000000004</v>
      </c>
      <c r="E178" s="1">
        <v>0.99985670000000004</v>
      </c>
      <c r="F178" s="1">
        <v>5.3036000000000003E-3</v>
      </c>
      <c r="G178" s="5">
        <f t="shared" si="14"/>
        <v>0.69279406985700753</v>
      </c>
      <c r="H178">
        <f t="shared" si="15"/>
        <v>0.3660002666497707</v>
      </c>
      <c r="I178">
        <f t="shared" si="16"/>
        <v>0.6926947924667971</v>
      </c>
      <c r="J178">
        <f t="shared" si="17"/>
        <v>3.6743026288936255E-3</v>
      </c>
      <c r="K178">
        <f t="shared" si="18"/>
        <v>0.77504083360545872</v>
      </c>
      <c r="R178">
        <f t="shared" si="19"/>
        <v>-0.25483956249360901</v>
      </c>
      <c r="S178">
        <f t="shared" si="20"/>
        <v>0.89388073481774821</v>
      </c>
    </row>
    <row r="179" spans="1:19" x14ac:dyDescent="0.25">
      <c r="A179">
        <v>557</v>
      </c>
      <c r="D179" s="1">
        <v>0.54469160000000005</v>
      </c>
      <c r="E179" s="1">
        <v>0.99930459999999999</v>
      </c>
      <c r="F179" s="1">
        <v>4.8998000000000002E-3</v>
      </c>
      <c r="G179" s="5">
        <f t="shared" si="14"/>
        <v>0.67927901719258998</v>
      </c>
      <c r="H179">
        <f t="shared" si="15"/>
        <v>0.36999757472105937</v>
      </c>
      <c r="I179">
        <f t="shared" si="16"/>
        <v>0.67880664656403422</v>
      </c>
      <c r="J179">
        <f t="shared" si="17"/>
        <v>3.3283313284402523E-3</v>
      </c>
      <c r="K179">
        <f t="shared" si="18"/>
        <v>0.76265729608835531</v>
      </c>
      <c r="R179">
        <f t="shared" si="19"/>
        <v>-0.27094650182347524</v>
      </c>
      <c r="S179">
        <f t="shared" si="20"/>
        <v>0.89067399037102268</v>
      </c>
    </row>
    <row r="180" spans="1:19" x14ac:dyDescent="0.25">
      <c r="A180">
        <v>558</v>
      </c>
      <c r="D180" s="1">
        <v>0.56120939999999997</v>
      </c>
      <c r="E180" s="1">
        <v>0.99832549999999998</v>
      </c>
      <c r="F180" s="1">
        <v>4.5342000000000004E-3</v>
      </c>
      <c r="G180" s="5">
        <f t="shared" si="14"/>
        <v>0.66574347772167008</v>
      </c>
      <c r="H180">
        <f t="shared" si="15"/>
        <v>0.37362149768609182</v>
      </c>
      <c r="I180">
        <f t="shared" si="16"/>
        <v>0.66462869026822513</v>
      </c>
      <c r="J180">
        <f t="shared" si="17"/>
        <v>3.0186140766855969E-3</v>
      </c>
      <c r="K180">
        <f t="shared" si="18"/>
        <v>0.75014662166089352</v>
      </c>
      <c r="R180">
        <f t="shared" si="19"/>
        <v>-0.28748659601068738</v>
      </c>
      <c r="S180">
        <f t="shared" si="20"/>
        <v>0.88748447103268002</v>
      </c>
    </row>
    <row r="181" spans="1:19" x14ac:dyDescent="0.25">
      <c r="A181">
        <v>559</v>
      </c>
      <c r="D181" s="1">
        <v>0.57782149999999999</v>
      </c>
      <c r="E181" s="1">
        <v>0.99689870000000003</v>
      </c>
      <c r="F181" s="1">
        <v>4.2024000000000002E-3</v>
      </c>
      <c r="G181" s="5">
        <f t="shared" si="14"/>
        <v>0.65220250978202621</v>
      </c>
      <c r="H181">
        <f t="shared" si="15"/>
        <v>0.37685663250601503</v>
      </c>
      <c r="I181">
        <f t="shared" si="16"/>
        <v>0.65017983413843927</v>
      </c>
      <c r="J181">
        <f t="shared" si="17"/>
        <v>2.7408158271079869E-3</v>
      </c>
      <c r="K181">
        <f t="shared" si="18"/>
        <v>0.73752529673807554</v>
      </c>
      <c r="R181">
        <f t="shared" si="19"/>
        <v>-0.30445489069461901</v>
      </c>
      <c r="S181">
        <f t="shared" si="20"/>
        <v>0.8843120536564445</v>
      </c>
    </row>
    <row r="182" spans="1:19" x14ac:dyDescent="0.25">
      <c r="A182">
        <v>560</v>
      </c>
      <c r="D182" s="1">
        <v>0.59450000000000003</v>
      </c>
      <c r="E182" s="1">
        <v>0.995</v>
      </c>
      <c r="F182" s="1">
        <v>3.8999999999999998E-3</v>
      </c>
      <c r="G182" s="5">
        <f t="shared" si="14"/>
        <v>0.63867064273467322</v>
      </c>
      <c r="H182">
        <f t="shared" si="15"/>
        <v>0.37968969710576322</v>
      </c>
      <c r="I182">
        <f t="shared" si="16"/>
        <v>0.6354772895209998</v>
      </c>
      <c r="J182">
        <f t="shared" si="17"/>
        <v>2.4908155066652254E-3</v>
      </c>
      <c r="K182">
        <f t="shared" si="18"/>
        <v>0.72480945043899181</v>
      </c>
      <c r="R182">
        <f t="shared" si="19"/>
        <v>-0.32184648565322715</v>
      </c>
      <c r="S182">
        <f t="shared" si="20"/>
        <v>0.8811566161945773</v>
      </c>
    </row>
    <row r="183" spans="1:19" x14ac:dyDescent="0.25">
      <c r="A183">
        <v>561</v>
      </c>
      <c r="D183" s="1">
        <v>0.61122089999999996</v>
      </c>
      <c r="E183" s="1">
        <v>0.9926005</v>
      </c>
      <c r="F183" s="1">
        <v>3.6232E-3</v>
      </c>
      <c r="G183" s="5">
        <f t="shared" si="14"/>
        <v>0.62516186695438125</v>
      </c>
      <c r="H183">
        <f t="shared" si="15"/>
        <v>0.38211199896553716</v>
      </c>
      <c r="I183">
        <f t="shared" si="16"/>
        <v>0.62053598171985236</v>
      </c>
      <c r="J183">
        <f t="shared" si="17"/>
        <v>2.2650864763491142E-3</v>
      </c>
      <c r="K183">
        <f t="shared" si="18"/>
        <v>0.71201483354702422</v>
      </c>
      <c r="R183">
        <f t="shared" si="19"/>
        <v>-0.33965653415371744</v>
      </c>
      <c r="S183">
        <f t="shared" si="20"/>
        <v>0.87801803768613929</v>
      </c>
    </row>
    <row r="184" spans="1:19" x14ac:dyDescent="0.25">
      <c r="A184">
        <v>562</v>
      </c>
      <c r="D184" s="1">
        <v>0.62797579999999997</v>
      </c>
      <c r="E184" s="1">
        <v>0.98974260000000003</v>
      </c>
      <c r="F184" s="1">
        <v>3.3706000000000001E-3</v>
      </c>
      <c r="G184" s="5">
        <f t="shared" si="14"/>
        <v>0.61168962576811314</v>
      </c>
      <c r="H184">
        <f t="shared" si="15"/>
        <v>0.38412628209343147</v>
      </c>
      <c r="I184">
        <f t="shared" si="16"/>
        <v>0.60541528060075933</v>
      </c>
      <c r="J184">
        <f t="shared" si="17"/>
        <v>2.0617610526140022E-3</v>
      </c>
      <c r="K184">
        <f t="shared" si="18"/>
        <v>0.69915679939500852</v>
      </c>
      <c r="R184">
        <f t="shared" si="19"/>
        <v>-0.35788024231191784</v>
      </c>
      <c r="S184">
        <f t="shared" si="20"/>
        <v>0.87489619824539766</v>
      </c>
    </row>
    <row r="185" spans="1:19" x14ac:dyDescent="0.25">
      <c r="A185">
        <v>563</v>
      </c>
      <c r="D185" s="1">
        <v>0.64476020000000001</v>
      </c>
      <c r="E185" s="1">
        <v>0.9864444</v>
      </c>
      <c r="F185" s="1">
        <v>3.1413999999999999E-3</v>
      </c>
      <c r="G185" s="5">
        <f t="shared" si="14"/>
        <v>0.59826680926821707</v>
      </c>
      <c r="H185">
        <f t="shared" si="15"/>
        <v>0.38573862759713751</v>
      </c>
      <c r="I185">
        <f t="shared" si="16"/>
        <v>0.5901569437085008</v>
      </c>
      <c r="J185">
        <f t="shared" si="17"/>
        <v>1.879395354635177E-3</v>
      </c>
      <c r="K185">
        <f t="shared" si="18"/>
        <v>0.68625028664542398</v>
      </c>
      <c r="R185">
        <f t="shared" si="19"/>
        <v>-0.37651286846023402</v>
      </c>
      <c r="S185">
        <f t="shared" si="20"/>
        <v>0.8717909790503785</v>
      </c>
    </row>
    <row r="186" spans="1:19" x14ac:dyDescent="0.25">
      <c r="A186">
        <v>564</v>
      </c>
      <c r="D186" s="1">
        <v>0.66156970000000004</v>
      </c>
      <c r="E186" s="1">
        <v>0.98272409999999999</v>
      </c>
      <c r="F186" s="1">
        <v>2.9348E-3</v>
      </c>
      <c r="G186" s="5">
        <f t="shared" si="14"/>
        <v>0.5849057499239716</v>
      </c>
      <c r="H186">
        <f t="shared" si="15"/>
        <v>0.38695592150547692</v>
      </c>
      <c r="I186">
        <f t="shared" si="16"/>
        <v>0.5748009766788601</v>
      </c>
      <c r="J186">
        <f t="shared" si="17"/>
        <v>1.7165813948768719E-3</v>
      </c>
      <c r="K186">
        <f t="shared" si="18"/>
        <v>0.67330980392995687</v>
      </c>
      <c r="R186">
        <f t="shared" si="19"/>
        <v>-0.39554972252405496</v>
      </c>
      <c r="S186">
        <f t="shared" si="20"/>
        <v>0.86870226233155845</v>
      </c>
    </row>
    <row r="187" spans="1:19" x14ac:dyDescent="0.25">
      <c r="A187">
        <v>565</v>
      </c>
      <c r="D187" s="1">
        <v>0.6784</v>
      </c>
      <c r="E187" s="1">
        <v>0.97860000000000003</v>
      </c>
      <c r="F187" s="1">
        <v>2.7499989999999999E-3</v>
      </c>
      <c r="G187" s="5">
        <f t="shared" si="14"/>
        <v>0.57161821991237616</v>
      </c>
      <c r="H187">
        <f t="shared" si="15"/>
        <v>0.38778580038855598</v>
      </c>
      <c r="I187">
        <f t="shared" si="16"/>
        <v>0.55938559000625132</v>
      </c>
      <c r="J187">
        <f t="shared" si="17"/>
        <v>1.5719495331408145E-3</v>
      </c>
      <c r="K187">
        <f t="shared" si="18"/>
        <v>0.66034941630754229</v>
      </c>
      <c r="R187">
        <f t="shared" si="19"/>
        <v>-0.41498616540648381</v>
      </c>
      <c r="S187">
        <f t="shared" si="20"/>
        <v>0.86562993136069999</v>
      </c>
    </row>
    <row r="188" spans="1:19" x14ac:dyDescent="0.25">
      <c r="A188">
        <v>566</v>
      </c>
      <c r="D188" s="1">
        <v>0.69523919999999995</v>
      </c>
      <c r="E188" s="1">
        <v>0.9740837</v>
      </c>
      <c r="F188" s="1">
        <v>2.5852000000000002E-3</v>
      </c>
      <c r="G188" s="5">
        <f t="shared" si="14"/>
        <v>0.55841543008690309</v>
      </c>
      <c r="H188">
        <f t="shared" si="15"/>
        <v>0.38823229688127442</v>
      </c>
      <c r="I188">
        <f t="shared" si="16"/>
        <v>0.54394336827614187</v>
      </c>
      <c r="J188">
        <f t="shared" si="17"/>
        <v>1.443615569860662E-3</v>
      </c>
      <c r="K188">
        <f t="shared" si="18"/>
        <v>0.647382733495243</v>
      </c>
      <c r="R188">
        <f t="shared" si="19"/>
        <v>-0.43481760838127298</v>
      </c>
      <c r="S188">
        <f t="shared" si="20"/>
        <v>0.86257387043982137</v>
      </c>
    </row>
    <row r="189" spans="1:19" x14ac:dyDescent="0.25">
      <c r="A189">
        <v>567</v>
      </c>
      <c r="D189" s="1">
        <v>0.71205859999999999</v>
      </c>
      <c r="E189" s="1">
        <v>0.96917120000000001</v>
      </c>
      <c r="F189" s="1">
        <v>2.4386E-3</v>
      </c>
      <c r="G189" s="5">
        <f t="shared" si="14"/>
        <v>0.5453080305012612</v>
      </c>
      <c r="H189">
        <f t="shared" si="15"/>
        <v>0.38829127276748532</v>
      </c>
      <c r="I189">
        <f t="shared" si="16"/>
        <v>0.52849683829054395</v>
      </c>
      <c r="J189">
        <f t="shared" si="17"/>
        <v>1.3297881631803756E-3</v>
      </c>
      <c r="K189">
        <f t="shared" si="18"/>
        <v>0.63442289982206101</v>
      </c>
      <c r="R189">
        <f t="shared" si="19"/>
        <v>-0.45503951249383556</v>
      </c>
      <c r="S189">
        <f t="shared" si="20"/>
        <v>0.85953396489030554</v>
      </c>
    </row>
    <row r="190" spans="1:19" x14ac:dyDescent="0.25">
      <c r="A190">
        <v>568</v>
      </c>
      <c r="D190" s="1">
        <v>0.72882840000000004</v>
      </c>
      <c r="E190" s="1">
        <v>0.96385679999999996</v>
      </c>
      <c r="F190" s="1">
        <v>2.3094000000000001E-3</v>
      </c>
      <c r="G190" s="5">
        <f t="shared" si="14"/>
        <v>0.53230611240400971</v>
      </c>
      <c r="H190">
        <f t="shared" si="15"/>
        <v>0.38795981221363457</v>
      </c>
      <c r="I190">
        <f t="shared" si="16"/>
        <v>0.51306686612216912</v>
      </c>
      <c r="J190">
        <f t="shared" si="17"/>
        <v>1.22930773598582E-3</v>
      </c>
      <c r="K190">
        <f t="shared" si="18"/>
        <v>0.6214825858519798</v>
      </c>
      <c r="R190">
        <f t="shared" si="19"/>
        <v>-0.47564738797021766</v>
      </c>
      <c r="S190">
        <f t="shared" si="20"/>
        <v>0.85651010104214009</v>
      </c>
    </row>
    <row r="191" spans="1:19" x14ac:dyDescent="0.25">
      <c r="A191">
        <v>569</v>
      </c>
      <c r="D191" s="1">
        <v>0.74551880000000004</v>
      </c>
      <c r="E191" s="1">
        <v>0.95813490000000001</v>
      </c>
      <c r="F191" s="1">
        <v>2.1968000000000001E-3</v>
      </c>
      <c r="G191" s="5">
        <f t="shared" si="14"/>
        <v>0.51941921161912141</v>
      </c>
      <c r="H191">
        <f t="shared" si="15"/>
        <v>0.38723678734323347</v>
      </c>
      <c r="I191">
        <f t="shared" si="16"/>
        <v>0.49767367438276572</v>
      </c>
      <c r="J191">
        <f t="shared" si="17"/>
        <v>1.141060124084886E-3</v>
      </c>
      <c r="K191">
        <f t="shared" si="18"/>
        <v>0.60857398161919996</v>
      </c>
      <c r="R191">
        <f t="shared" si="19"/>
        <v>-0.49663679363391366</v>
      </c>
      <c r="S191">
        <f t="shared" si="20"/>
        <v>0.85350216622329267</v>
      </c>
    </row>
    <row r="192" spans="1:19" x14ac:dyDescent="0.25">
      <c r="A192">
        <v>570</v>
      </c>
      <c r="D192" s="1">
        <v>0.7621</v>
      </c>
      <c r="E192" s="1">
        <v>0.95199999999999996</v>
      </c>
      <c r="F192" s="1">
        <v>2.0999999999999999E-3</v>
      </c>
      <c r="G192" s="5">
        <f t="shared" si="14"/>
        <v>0.50665631322726112</v>
      </c>
      <c r="H192">
        <f t="shared" si="15"/>
        <v>0.38612277631049569</v>
      </c>
      <c r="I192">
        <f t="shared" si="16"/>
        <v>0.48233681019235258</v>
      </c>
      <c r="J192">
        <f t="shared" si="17"/>
        <v>1.0639782577772483E-3</v>
      </c>
      <c r="K192">
        <f t="shared" si="18"/>
        <v>0.59570879141565192</v>
      </c>
      <c r="R192">
        <f t="shared" si="19"/>
        <v>-0.51800333633040596</v>
      </c>
      <c r="S192">
        <f t="shared" si="20"/>
        <v>0.85051004874921343</v>
      </c>
    </row>
    <row r="193" spans="1:19" x14ac:dyDescent="0.25">
      <c r="A193">
        <v>571</v>
      </c>
      <c r="D193" s="1">
        <v>0.77854319999999999</v>
      </c>
      <c r="E193" s="1">
        <v>0.94545040000000002</v>
      </c>
      <c r="F193" s="1">
        <v>2.0177329999999999E-3</v>
      </c>
      <c r="G193" s="5">
        <f t="shared" si="14"/>
        <v>0.49402585746261768</v>
      </c>
      <c r="H193">
        <f t="shared" si="15"/>
        <v>0.38462047195169025</v>
      </c>
      <c r="I193">
        <f t="shared" si="16"/>
        <v>0.46707694454837489</v>
      </c>
      <c r="J193">
        <f t="shared" si="17"/>
        <v>9.9681227545561982E-4</v>
      </c>
      <c r="K193">
        <f t="shared" si="18"/>
        <v>0.58289823006840835</v>
      </c>
      <c r="R193">
        <f t="shared" si="19"/>
        <v>-0.539742670359315</v>
      </c>
      <c r="S193">
        <f t="shared" si="20"/>
        <v>0.84753363791246938</v>
      </c>
    </row>
    <row r="194" spans="1:19" x14ac:dyDescent="0.25">
      <c r="A194">
        <v>572</v>
      </c>
      <c r="D194" s="1">
        <v>0.79482560000000002</v>
      </c>
      <c r="E194" s="1">
        <v>0.93849919999999998</v>
      </c>
      <c r="F194" s="1">
        <v>1.9482E-3</v>
      </c>
      <c r="G194" s="5">
        <f t="shared" si="14"/>
        <v>0.4815357467405611</v>
      </c>
      <c r="H194">
        <f t="shared" si="15"/>
        <v>0.38273693882451454</v>
      </c>
      <c r="I194">
        <f t="shared" si="16"/>
        <v>0.45192091308741916</v>
      </c>
      <c r="J194">
        <f t="shared" si="17"/>
        <v>9.3812794179996112E-4</v>
      </c>
      <c r="K194">
        <f t="shared" si="18"/>
        <v>0.57015302064258533</v>
      </c>
      <c r="R194">
        <f t="shared" si="19"/>
        <v>-0.56185049691405209</v>
      </c>
      <c r="S194">
        <f t="shared" si="20"/>
        <v>0.844572823972503</v>
      </c>
    </row>
    <row r="195" spans="1:19" x14ac:dyDescent="0.25">
      <c r="A195">
        <v>573</v>
      </c>
      <c r="D195" s="1">
        <v>0.81092640000000005</v>
      </c>
      <c r="E195" s="1">
        <v>0.93116279999999996</v>
      </c>
      <c r="F195" s="1">
        <v>1.8898000000000001E-3</v>
      </c>
      <c r="G195" s="5">
        <f t="shared" ref="G195:G258" si="21">(B$2/A195)*(B$2/A195)*K195</f>
        <v>0.46919335373217741</v>
      </c>
      <c r="H195">
        <f t="shared" ref="H195:H258" si="22">G195*D195</f>
        <v>0.3804812772459612</v>
      </c>
      <c r="I195">
        <f t="shared" ref="I195:I258" si="23">G195*E195</f>
        <v>0.43689539700264474</v>
      </c>
      <c r="J195">
        <f t="shared" ref="J195:J258" si="24">G195*F195</f>
        <v>8.8668159988306895E-4</v>
      </c>
      <c r="K195">
        <f t="shared" ref="K195:K258" si="25">EXP(R195)</f>
        <v>0.55748339350368303</v>
      </c>
      <c r="R195">
        <f t="shared" ref="R195:R258" si="26">-(((B$2-A195)/(C$2*A195))^2)</f>
        <v>-0.5843225635288577</v>
      </c>
      <c r="S195">
        <f t="shared" ref="S195:S258" si="27">(B$2/A195)*(B$2/A195)</f>
        <v>0.84162749814551685</v>
      </c>
    </row>
    <row r="196" spans="1:19" x14ac:dyDescent="0.25">
      <c r="A196">
        <v>574</v>
      </c>
      <c r="D196" s="1">
        <v>0.82682480000000003</v>
      </c>
      <c r="E196" s="1">
        <v>0.92345759999999999</v>
      </c>
      <c r="F196" s="1">
        <v>1.8409329999999999E-3</v>
      </c>
      <c r="G196" s="5">
        <f t="shared" si="21"/>
        <v>0.45700553040282443</v>
      </c>
      <c r="H196">
        <f t="shared" si="22"/>
        <v>0.37786350627420923</v>
      </c>
      <c r="I196">
        <f t="shared" si="23"/>
        <v>0.42202523029251926</v>
      </c>
      <c r="J196">
        <f t="shared" si="24"/>
        <v>8.4131656210106279E-4</v>
      </c>
      <c r="K196">
        <f t="shared" si="25"/>
        <v>0.54489908667205933</v>
      </c>
      <c r="R196">
        <f t="shared" si="26"/>
        <v>-0.6071546635331212</v>
      </c>
      <c r="S196">
        <f t="shared" si="27"/>
        <v>0.83869755259448153</v>
      </c>
    </row>
    <row r="197" spans="1:19" x14ac:dyDescent="0.25">
      <c r="A197">
        <v>575</v>
      </c>
      <c r="D197" s="1">
        <v>0.84250000000000003</v>
      </c>
      <c r="E197" s="1">
        <v>0.91539999999999999</v>
      </c>
      <c r="F197" s="1">
        <v>1.8E-3</v>
      </c>
      <c r="G197" s="5">
        <f t="shared" si="21"/>
        <v>0.44497861793322774</v>
      </c>
      <c r="H197">
        <f t="shared" si="22"/>
        <v>0.37489448560874439</v>
      </c>
      <c r="I197">
        <f t="shared" si="23"/>
        <v>0.40733342685607665</v>
      </c>
      <c r="J197">
        <f t="shared" si="24"/>
        <v>8.0096151227980993E-4</v>
      </c>
      <c r="K197">
        <f t="shared" si="25"/>
        <v>0.53240934740133372</v>
      </c>
      <c r="R197">
        <f t="shared" si="26"/>
        <v>-0.63034263551287462</v>
      </c>
      <c r="S197">
        <f t="shared" si="27"/>
        <v>0.83578288041926485</v>
      </c>
    </row>
    <row r="198" spans="1:19" x14ac:dyDescent="0.25">
      <c r="A198">
        <v>576</v>
      </c>
      <c r="D198" s="1">
        <v>0.85793249999999999</v>
      </c>
      <c r="E198" s="1">
        <v>0.90700639999999999</v>
      </c>
      <c r="F198" s="1">
        <v>1.766267E-3</v>
      </c>
      <c r="G198" s="5">
        <f t="shared" si="21"/>
        <v>0.43311845744327565</v>
      </c>
      <c r="H198">
        <f t="shared" si="22"/>
        <v>0.37158640099045309</v>
      </c>
      <c r="I198">
        <f t="shared" si="23"/>
        <v>0.39284121285917867</v>
      </c>
      <c r="J198">
        <f t="shared" si="24"/>
        <v>7.6500283847296215E-4</v>
      </c>
      <c r="K198">
        <f t="shared" si="25"/>
        <v>0.52002293491196527</v>
      </c>
      <c r="R198">
        <f t="shared" si="26"/>
        <v>-0.65388236277935408</v>
      </c>
      <c r="S198">
        <f t="shared" si="27"/>
        <v>0.83288337564688053</v>
      </c>
    </row>
    <row r="199" spans="1:19" x14ac:dyDescent="0.25">
      <c r="A199">
        <v>577</v>
      </c>
      <c r="D199" s="1">
        <v>0.87308160000000001</v>
      </c>
      <c r="E199" s="1">
        <v>0.8982772</v>
      </c>
      <c r="F199" s="1">
        <v>1.7378000000000001E-3</v>
      </c>
      <c r="G199" s="5">
        <f t="shared" si="21"/>
        <v>0.42143040144054628</v>
      </c>
      <c r="H199">
        <f t="shared" si="22"/>
        <v>0.36794312917835448</v>
      </c>
      <c r="I199">
        <f t="shared" si="23"/>
        <v>0.37856132100088985</v>
      </c>
      <c r="J199">
        <f t="shared" si="24"/>
        <v>7.3236175162338132E-4</v>
      </c>
      <c r="K199">
        <f t="shared" si="25"/>
        <v>0.50774812421102122</v>
      </c>
      <c r="R199">
        <f t="shared" si="26"/>
        <v>-0.67776977284452555</v>
      </c>
      <c r="S199">
        <f t="shared" si="27"/>
        <v>0.82999893322185647</v>
      </c>
    </row>
    <row r="200" spans="1:19" x14ac:dyDescent="0.25">
      <c r="A200">
        <v>578</v>
      </c>
      <c r="D200" s="1">
        <v>0.88789439999999997</v>
      </c>
      <c r="E200" s="1">
        <v>0.88920480000000002</v>
      </c>
      <c r="F200" s="1">
        <v>1.7112E-3</v>
      </c>
      <c r="G200" s="5">
        <f t="shared" si="21"/>
        <v>0.40991932591767216</v>
      </c>
      <c r="H200">
        <f t="shared" si="22"/>
        <v>0.36396507393407596</v>
      </c>
      <c r="I200">
        <f t="shared" si="23"/>
        <v>0.36450223221875849</v>
      </c>
      <c r="J200">
        <f t="shared" si="24"/>
        <v>7.0145395051032062E-4</v>
      </c>
      <c r="K200">
        <f t="shared" si="25"/>
        <v>0.4955927109292162</v>
      </c>
      <c r="R200">
        <f t="shared" si="26"/>
        <v>-0.70200083690347448</v>
      </c>
      <c r="S200">
        <f t="shared" si="27"/>
        <v>0.8271294489967177</v>
      </c>
    </row>
    <row r="201" spans="1:19" x14ac:dyDescent="0.25">
      <c r="A201">
        <v>579</v>
      </c>
      <c r="D201" s="1">
        <v>0.90231810000000001</v>
      </c>
      <c r="E201" s="1">
        <v>0.87978160000000005</v>
      </c>
      <c r="F201" s="1">
        <v>1.6830669999999999E-3</v>
      </c>
      <c r="G201" s="5">
        <f t="shared" si="21"/>
        <v>0.39858964302492156</v>
      </c>
      <c r="H201">
        <f t="shared" si="22"/>
        <v>0.35965464937392549</v>
      </c>
      <c r="I201">
        <f t="shared" si="23"/>
        <v>0.35067183388389433</v>
      </c>
      <c r="J201">
        <f t="shared" si="24"/>
        <v>6.7085307471702565E-4</v>
      </c>
      <c r="K201">
        <f t="shared" si="25"/>
        <v>0.48356401710665997</v>
      </c>
      <c r="R201">
        <f t="shared" si="26"/>
        <v>-0.72657156932355826</v>
      </c>
      <c r="S201">
        <f t="shared" si="27"/>
        <v>0.82427481972258587</v>
      </c>
    </row>
    <row r="202" spans="1:19" x14ac:dyDescent="0.25">
      <c r="A202">
        <v>580</v>
      </c>
      <c r="D202" s="1">
        <v>0.9163</v>
      </c>
      <c r="E202" s="1">
        <v>0.87</v>
      </c>
      <c r="F202" s="1">
        <v>1.6500009999999999E-3</v>
      </c>
      <c r="G202" s="5">
        <f t="shared" si="21"/>
        <v>0.38744531424679252</v>
      </c>
      <c r="H202">
        <f t="shared" si="22"/>
        <v>0.35501614144433596</v>
      </c>
      <c r="I202">
        <f t="shared" si="23"/>
        <v>0.33707742339470947</v>
      </c>
      <c r="J202">
        <f t="shared" si="24"/>
        <v>6.3928515595252191E-4</v>
      </c>
      <c r="K202">
        <f t="shared" si="25"/>
        <v>0.471668897859361</v>
      </c>
      <c r="R202">
        <f t="shared" si="26"/>
        <v>-0.75147802714022238</v>
      </c>
      <c r="S202">
        <f t="shared" si="27"/>
        <v>0.82143494303989129</v>
      </c>
    </row>
    <row r="203" spans="1:19" x14ac:dyDescent="0.25">
      <c r="A203">
        <v>581</v>
      </c>
      <c r="D203" s="1">
        <v>0.9297995</v>
      </c>
      <c r="E203" s="1">
        <v>0.85986130000000005</v>
      </c>
      <c r="F203" s="1">
        <v>1.6101329999999999E-3</v>
      </c>
      <c r="G203" s="5">
        <f t="shared" si="21"/>
        <v>0.3764898640139786</v>
      </c>
      <c r="H203">
        <f t="shared" si="22"/>
        <v>0.35006008731526528</v>
      </c>
      <c r="I203">
        <f t="shared" si="23"/>
        <v>0.32372906390788286</v>
      </c>
      <c r="J203">
        <f t="shared" si="24"/>
        <v>6.0619875421441939E-4</v>
      </c>
      <c r="K203">
        <f t="shared" si="25"/>
        <v>0.45991374885938319</v>
      </c>
      <c r="R203">
        <f t="shared" si="26"/>
        <v>-0.77671630955938575</v>
      </c>
      <c r="S203">
        <f t="shared" si="27"/>
        <v>0.81860971746919631</v>
      </c>
    </row>
    <row r="204" spans="1:19" x14ac:dyDescent="0.25">
      <c r="A204">
        <v>582</v>
      </c>
      <c r="D204" s="1">
        <v>0.94279840000000004</v>
      </c>
      <c r="E204" s="1">
        <v>0.84939200000000004</v>
      </c>
      <c r="F204" s="1">
        <v>1.5644000000000001E-3</v>
      </c>
      <c r="G204" s="5">
        <f t="shared" si="21"/>
        <v>0.36572639368474535</v>
      </c>
      <c r="H204">
        <f t="shared" si="22"/>
        <v>0.34480625880374804</v>
      </c>
      <c r="I204">
        <f t="shared" si="23"/>
        <v>0.31064507298467325</v>
      </c>
      <c r="J204">
        <f t="shared" si="24"/>
        <v>5.7214237028041569E-4</v>
      </c>
      <c r="K204">
        <f t="shared" si="25"/>
        <v>0.44830451456262954</v>
      </c>
      <c r="R204">
        <f t="shared" si="26"/>
        <v>-0.80228255746629762</v>
      </c>
      <c r="S204">
        <f t="shared" si="27"/>
        <v>0.81579904240213097</v>
      </c>
    </row>
    <row r="205" spans="1:19" x14ac:dyDescent="0.25">
      <c r="A205">
        <v>583</v>
      </c>
      <c r="D205" s="1">
        <v>0.95527759999999995</v>
      </c>
      <c r="E205" s="1">
        <v>0.83862199999999998</v>
      </c>
      <c r="F205" s="1">
        <v>1.5135999999999999E-3</v>
      </c>
      <c r="G205" s="5">
        <f t="shared" si="21"/>
        <v>0.35515759583252171</v>
      </c>
      <c r="H205">
        <f t="shared" si="22"/>
        <v>0.3392740957686613</v>
      </c>
      <c r="I205">
        <f t="shared" si="23"/>
        <v>0.29784297333226101</v>
      </c>
      <c r="J205">
        <f t="shared" si="24"/>
        <v>5.3756653705210478E-4</v>
      </c>
      <c r="K205">
        <f t="shared" si="25"/>
        <v>0.4368466971194952</v>
      </c>
      <c r="R205">
        <f t="shared" si="26"/>
        <v>-0.82817295294077098</v>
      </c>
      <c r="S205">
        <f t="shared" si="27"/>
        <v>0.81300281809243435</v>
      </c>
    </row>
    <row r="206" spans="1:19" x14ac:dyDescent="0.25">
      <c r="A206">
        <v>584</v>
      </c>
      <c r="D206" s="1">
        <v>0.96721789999999996</v>
      </c>
      <c r="E206" s="1">
        <v>0.82758129999999996</v>
      </c>
      <c r="F206" s="1">
        <v>1.4585329999999999E-3</v>
      </c>
      <c r="G206" s="5">
        <f t="shared" si="21"/>
        <v>0.34478576877935924</v>
      </c>
      <c r="H206">
        <f t="shared" si="22"/>
        <v>0.33348296722865739</v>
      </c>
      <c r="I206">
        <f t="shared" si="23"/>
        <v>0.28533825474792152</v>
      </c>
      <c r="J206">
        <f t="shared" si="24"/>
        <v>5.028814216950651E-4</v>
      </c>
      <c r="K206">
        <f t="shared" si="25"/>
        <v>0.42554536590508196</v>
      </c>
      <c r="R206">
        <f t="shared" si="26"/>
        <v>-0.85438371877870656</v>
      </c>
      <c r="S206">
        <f t="shared" si="27"/>
        <v>0.81022094564710601</v>
      </c>
    </row>
    <row r="207" spans="1:19" x14ac:dyDescent="0.25">
      <c r="A207">
        <v>585</v>
      </c>
      <c r="D207" s="1">
        <v>0.97860000000000003</v>
      </c>
      <c r="E207" s="1">
        <v>0.81630000000000003</v>
      </c>
      <c r="F207" s="1">
        <v>1.4E-3</v>
      </c>
      <c r="G207" s="5">
        <f t="shared" si="21"/>
        <v>0.33461283131781672</v>
      </c>
      <c r="H207">
        <f t="shared" si="22"/>
        <v>0.32745211672761543</v>
      </c>
      <c r="I207">
        <f t="shared" si="23"/>
        <v>0.27314445420473382</v>
      </c>
      <c r="J207">
        <f t="shared" si="24"/>
        <v>4.684579638449434E-4</v>
      </c>
      <c r="K207">
        <f t="shared" si="25"/>
        <v>0.41440516760728807</v>
      </c>
      <c r="R207">
        <f t="shared" si="26"/>
        <v>-0.88091111801980759</v>
      </c>
      <c r="S207">
        <f t="shared" si="27"/>
        <v>0.80745332701766226</v>
      </c>
    </row>
    <row r="208" spans="1:19" x14ac:dyDescent="0.25">
      <c r="A208">
        <v>586</v>
      </c>
      <c r="D208" s="1">
        <v>0.98938559999999998</v>
      </c>
      <c r="E208" s="1">
        <v>0.80479469999999997</v>
      </c>
      <c r="F208" s="1">
        <v>1.3366669999999999E-3</v>
      </c>
      <c r="G208" s="5">
        <f t="shared" si="21"/>
        <v>0.32464033756675975</v>
      </c>
      <c r="H208">
        <f t="shared" si="22"/>
        <v>0.32119447516769112</v>
      </c>
      <c r="I208">
        <f t="shared" si="23"/>
        <v>0.26126882307993915</v>
      </c>
      <c r="J208">
        <f t="shared" si="24"/>
        <v>4.3393602609434804E-4</v>
      </c>
      <c r="K208">
        <f t="shared" si="25"/>
        <v>0.40343033681283264</v>
      </c>
      <c r="R208">
        <f t="shared" si="26"/>
        <v>-0.90775145348140329</v>
      </c>
      <c r="S208">
        <f t="shared" si="27"/>
        <v>0.80469986499149493</v>
      </c>
    </row>
    <row r="209" spans="1:19" x14ac:dyDescent="0.25">
      <c r="A209">
        <v>587</v>
      </c>
      <c r="D209" s="1">
        <v>0.99954880000000002</v>
      </c>
      <c r="E209" s="1">
        <v>0.79308199999999995</v>
      </c>
      <c r="F209" s="1">
        <v>1.2700000000000001E-3</v>
      </c>
      <c r="G209" s="5">
        <f t="shared" si="21"/>
        <v>0.3148694919095385</v>
      </c>
      <c r="H209">
        <f t="shared" si="22"/>
        <v>0.31472742279478894</v>
      </c>
      <c r="I209">
        <f t="shared" si="23"/>
        <v>0.24971732638260061</v>
      </c>
      <c r="J209">
        <f t="shared" si="24"/>
        <v>3.9988425472511392E-4</v>
      </c>
      <c r="K209">
        <f t="shared" si="25"/>
        <v>0.39262470703316416</v>
      </c>
      <c r="R209">
        <f t="shared" si="26"/>
        <v>-0.93490106729829014</v>
      </c>
      <c r="S209">
        <f t="shared" si="27"/>
        <v>0.80196046318333747</v>
      </c>
    </row>
    <row r="210" spans="1:19" x14ac:dyDescent="0.25">
      <c r="A210">
        <v>588</v>
      </c>
      <c r="D210" s="1">
        <v>1.0090892</v>
      </c>
      <c r="E210" s="1">
        <v>0.781192</v>
      </c>
      <c r="F210" s="1">
        <v>1.2049999999999999E-3</v>
      </c>
      <c r="G210" s="5">
        <f t="shared" si="21"/>
        <v>0.30530116396596552</v>
      </c>
      <c r="H210">
        <f t="shared" si="22"/>
        <v>0.30807610730548496</v>
      </c>
      <c r="I210">
        <f t="shared" si="23"/>
        <v>0.23849882688090054</v>
      </c>
      <c r="J210">
        <f t="shared" si="24"/>
        <v>3.6788790257898839E-4</v>
      </c>
      <c r="K210">
        <f t="shared" si="25"/>
        <v>0.3819917221141878</v>
      </c>
      <c r="R210">
        <f t="shared" si="26"/>
        <v>-0.96235634046850371</v>
      </c>
      <c r="S210">
        <f t="shared" si="27"/>
        <v>0.79923502602682739</v>
      </c>
    </row>
    <row r="211" spans="1:19" x14ac:dyDescent="0.25">
      <c r="A211">
        <v>589</v>
      </c>
      <c r="D211" s="1">
        <v>1.0180064</v>
      </c>
      <c r="E211" s="1">
        <v>0.76915469999999997</v>
      </c>
      <c r="F211" s="1">
        <v>1.1466670000000001E-3</v>
      </c>
      <c r="G211" s="5">
        <f t="shared" si="21"/>
        <v>0.29593590355248622</v>
      </c>
      <c r="H211">
        <f t="shared" si="22"/>
        <v>0.30126464380621371</v>
      </c>
      <c r="I211">
        <f t="shared" si="23"/>
        <v>0.22762049111614147</v>
      </c>
      <c r="J211">
        <f t="shared" si="24"/>
        <v>3.3933993471881876E-4</v>
      </c>
      <c r="K211">
        <f t="shared" si="25"/>
        <v>0.3715344479758268</v>
      </c>
      <c r="R211">
        <f t="shared" si="26"/>
        <v>-0.99011369240493785</v>
      </c>
      <c r="S211">
        <f t="shared" si="27"/>
        <v>0.7965234587661727</v>
      </c>
    </row>
    <row r="212" spans="1:19" x14ac:dyDescent="0.25">
      <c r="A212">
        <v>590</v>
      </c>
      <c r="D212" s="1">
        <v>1.0263</v>
      </c>
      <c r="E212" s="1">
        <v>0.75700000000000001</v>
      </c>
      <c r="F212" s="1">
        <v>1.1000000000000001E-3</v>
      </c>
      <c r="G212" s="5">
        <f t="shared" si="21"/>
        <v>0.28677395558787289</v>
      </c>
      <c r="H212">
        <f t="shared" si="22"/>
        <v>0.29431611061983393</v>
      </c>
      <c r="I212">
        <f t="shared" si="23"/>
        <v>0.21708788438001977</v>
      </c>
      <c r="J212">
        <f t="shared" si="24"/>
        <v>3.1545135114666021E-4</v>
      </c>
      <c r="K212">
        <f t="shared" si="25"/>
        <v>0.36125558462959206</v>
      </c>
      <c r="R212">
        <f t="shared" si="26"/>
        <v>-1.0181695804927253</v>
      </c>
      <c r="S212">
        <f t="shared" si="27"/>
        <v>0.79382566744791561</v>
      </c>
    </row>
    <row r="213" spans="1:19" x14ac:dyDescent="0.25">
      <c r="A213">
        <v>591</v>
      </c>
      <c r="D213" s="1">
        <v>1.0339826999999999</v>
      </c>
      <c r="E213" s="1">
        <v>0.74475409999999997</v>
      </c>
      <c r="F213" s="1">
        <v>1.0688E-3</v>
      </c>
      <c r="G213" s="5">
        <f t="shared" si="21"/>
        <v>0.27781527490468294</v>
      </c>
      <c r="H213">
        <f t="shared" si="22"/>
        <v>0.28725618804718628</v>
      </c>
      <c r="I213">
        <f t="shared" si="23"/>
        <v>0.20690406502788972</v>
      </c>
      <c r="J213">
        <f t="shared" si="24"/>
        <v>2.9692896581812509E-4</v>
      </c>
      <c r="K213">
        <f t="shared" si="25"/>
        <v>0.35115747842454853</v>
      </c>
      <c r="R213">
        <f t="shared" si="26"/>
        <v>-1.046520499652301</v>
      </c>
      <c r="S213">
        <f t="shared" si="27"/>
        <v>0.79114155891279347</v>
      </c>
    </row>
    <row r="214" spans="1:19" x14ac:dyDescent="0.25">
      <c r="A214">
        <v>592</v>
      </c>
      <c r="D214" s="1">
        <v>1.040986</v>
      </c>
      <c r="E214" s="1">
        <v>0.73242240000000003</v>
      </c>
      <c r="F214" s="1">
        <v>1.0494E-3</v>
      </c>
      <c r="G214" s="5">
        <f t="shared" si="21"/>
        <v>0.26905954092959478</v>
      </c>
      <c r="H214">
        <f t="shared" si="22"/>
        <v>0.28008721527413516</v>
      </c>
      <c r="I214">
        <f t="shared" si="23"/>
        <v>0.19706523471055204</v>
      </c>
      <c r="J214">
        <f t="shared" si="24"/>
        <v>2.8235108225151676E-4</v>
      </c>
      <c r="K214">
        <f t="shared" si="25"/>
        <v>0.34124213447433571</v>
      </c>
      <c r="R214">
        <f t="shared" si="26"/>
        <v>-1.0751629819080593</v>
      </c>
      <c r="S214">
        <f t="shared" si="27"/>
        <v>0.78847104078769703</v>
      </c>
    </row>
    <row r="215" spans="1:19" x14ac:dyDescent="0.25">
      <c r="A215">
        <v>593</v>
      </c>
      <c r="D215" s="1">
        <v>1.047188</v>
      </c>
      <c r="E215" s="1">
        <v>0.72000359999999997</v>
      </c>
      <c r="F215" s="1">
        <v>1.0356E-3</v>
      </c>
      <c r="G215" s="5">
        <f t="shared" si="21"/>
        <v>0.26050617219854083</v>
      </c>
      <c r="H215">
        <f t="shared" si="22"/>
        <v>0.27279893745224559</v>
      </c>
      <c r="I215">
        <f t="shared" si="23"/>
        <v>0.1875653818051693</v>
      </c>
      <c r="J215">
        <f t="shared" si="24"/>
        <v>2.697801919288089E-4</v>
      </c>
      <c r="K215">
        <f t="shared" si="25"/>
        <v>0.33151122922019061</v>
      </c>
      <c r="R215">
        <f t="shared" si="26"/>
        <v>-1.1040935959625373</v>
      </c>
      <c r="S215">
        <f t="shared" si="27"/>
        <v>0.78581402147772184</v>
      </c>
    </row>
    <row r="216" spans="1:19" x14ac:dyDescent="0.25">
      <c r="A216">
        <v>594</v>
      </c>
      <c r="D216" s="1">
        <v>1.0524667000000001</v>
      </c>
      <c r="E216" s="1">
        <v>0.70749649999999997</v>
      </c>
      <c r="F216" s="1">
        <v>1.0212000000000001E-3</v>
      </c>
      <c r="G216" s="5">
        <f t="shared" si="21"/>
        <v>0.252154340675324</v>
      </c>
      <c r="H216">
        <f t="shared" si="22"/>
        <v>0.26538404682123407</v>
      </c>
      <c r="I216">
        <f t="shared" si="23"/>
        <v>0.17839831348759935</v>
      </c>
      <c r="J216">
        <f t="shared" si="24"/>
        <v>2.5750001269764087E-4</v>
      </c>
      <c r="K216">
        <f t="shared" si="25"/>
        <v>0.32196612308724964</v>
      </c>
      <c r="R216">
        <f t="shared" si="26"/>
        <v>-1.1333089467760304</v>
      </c>
      <c r="S216">
        <f t="shared" si="27"/>
        <v>0.78317041015831557</v>
      </c>
    </row>
    <row r="217" spans="1:19" x14ac:dyDescent="0.25">
      <c r="A217">
        <v>595</v>
      </c>
      <c r="D217" s="1">
        <v>1.0567</v>
      </c>
      <c r="E217" s="1">
        <v>0.69489999999999996</v>
      </c>
      <c r="F217" s="1">
        <v>1E-3</v>
      </c>
      <c r="G217" s="5">
        <f t="shared" si="21"/>
        <v>0.2440029858450741</v>
      </c>
      <c r="H217">
        <f t="shared" si="22"/>
        <v>0.25783795514248981</v>
      </c>
      <c r="I217">
        <f t="shared" si="23"/>
        <v>0.16955767486374199</v>
      </c>
      <c r="J217">
        <f t="shared" si="24"/>
        <v>2.4400298584507411E-4</v>
      </c>
      <c r="K217">
        <f t="shared" si="25"/>
        <v>0.31260787319372435</v>
      </c>
      <c r="R217">
        <f t="shared" si="26"/>
        <v>-1.1628056751515803</v>
      </c>
      <c r="S217">
        <f t="shared" si="27"/>
        <v>0.78054011676751489</v>
      </c>
    </row>
    <row r="218" spans="1:19" x14ac:dyDescent="0.25">
      <c r="A218">
        <v>596</v>
      </c>
      <c r="D218" s="1">
        <v>1.0597943999999999</v>
      </c>
      <c r="E218" s="1">
        <v>0.68221920000000003</v>
      </c>
      <c r="F218" s="1">
        <v>9.6864E-4</v>
      </c>
      <c r="G218" s="5">
        <f t="shared" si="21"/>
        <v>0.23605082855652521</v>
      </c>
      <c r="H218">
        <f t="shared" si="22"/>
        <v>0.25016534621956549</v>
      </c>
      <c r="I218">
        <f t="shared" si="23"/>
        <v>0.16103840741716979</v>
      </c>
      <c r="J218">
        <f t="shared" si="24"/>
        <v>2.2864827457299257E-4</v>
      </c>
      <c r="K218">
        <f t="shared" si="25"/>
        <v>0.30343724607488365</v>
      </c>
      <c r="R218">
        <f t="shared" si="26"/>
        <v>-1.192580457325239</v>
      </c>
      <c r="S218">
        <f t="shared" si="27"/>
        <v>0.77792305199827538</v>
      </c>
    </row>
    <row r="219" spans="1:19" x14ac:dyDescent="0.25">
      <c r="A219">
        <v>597</v>
      </c>
      <c r="D219" s="1">
        <v>1.0617992000000001</v>
      </c>
      <c r="E219" s="1">
        <v>0.66947159999999994</v>
      </c>
      <c r="F219" s="1">
        <v>9.2991999999999999E-4</v>
      </c>
      <c r="G219" s="5">
        <f t="shared" si="21"/>
        <v>0.22829638458961132</v>
      </c>
      <c r="H219">
        <f t="shared" si="22"/>
        <v>0.24240491852014165</v>
      </c>
      <c r="I219">
        <f t="shared" si="23"/>
        <v>0.15283794586542243</v>
      </c>
      <c r="J219">
        <f t="shared" si="24"/>
        <v>2.1229737395757136E-4</v>
      </c>
      <c r="K219">
        <f t="shared" si="25"/>
        <v>0.29445473038608122</v>
      </c>
      <c r="R219">
        <f t="shared" si="26"/>
        <v>-1.2226300045615541</v>
      </c>
      <c r="S219">
        <f t="shared" si="27"/>
        <v>0.77531912729089181</v>
      </c>
    </row>
    <row r="220" spans="1:19" x14ac:dyDescent="0.25">
      <c r="A220">
        <v>598</v>
      </c>
      <c r="D220" s="1">
        <v>1.0628067999999999</v>
      </c>
      <c r="E220" s="1">
        <v>0.65667439999999999</v>
      </c>
      <c r="F220" s="1">
        <v>8.8688000000000005E-4</v>
      </c>
      <c r="G220" s="5">
        <f t="shared" si="21"/>
        <v>0.22073797792732419</v>
      </c>
      <c r="H220">
        <f t="shared" si="22"/>
        <v>0.23460182395941004</v>
      </c>
      <c r="I220">
        <f t="shared" si="23"/>
        <v>0.14495297921263886</v>
      </c>
      <c r="J220">
        <f t="shared" si="24"/>
        <v>1.9576809786418529E-4</v>
      </c>
      <c r="K220">
        <f t="shared" si="25"/>
        <v>0.28566054955136966</v>
      </c>
      <c r="R220">
        <f t="shared" si="26"/>
        <v>-1.2529510627541902</v>
      </c>
      <c r="S220">
        <f t="shared" si="27"/>
        <v>0.77272825482550367</v>
      </c>
    </row>
    <row r="221" spans="1:19" x14ac:dyDescent="0.25">
      <c r="A221">
        <v>599</v>
      </c>
      <c r="D221" s="1">
        <v>1.0629096</v>
      </c>
      <c r="E221" s="1">
        <v>0.64384479999999999</v>
      </c>
      <c r="F221" s="1">
        <v>8.4256000000000001E-4</v>
      </c>
      <c r="G221" s="5">
        <f t="shared" si="21"/>
        <v>0.21337375371313155</v>
      </c>
      <c r="H221">
        <f t="shared" si="22"/>
        <v>0.22679701120972318</v>
      </c>
      <c r="I221">
        <f t="shared" si="23"/>
        <v>0.13737958178468043</v>
      </c>
      <c r="J221">
        <f t="shared" si="24"/>
        <v>1.7978018992853613E-4</v>
      </c>
      <c r="K221">
        <f t="shared" si="25"/>
        <v>0.27705467432650965</v>
      </c>
      <c r="R221">
        <f t="shared" si="26"/>
        <v>-1.2835404120316083</v>
      </c>
      <c r="S221">
        <f t="shared" si="27"/>
        <v>0.77015034751469313</v>
      </c>
    </row>
    <row r="222" spans="1:19" x14ac:dyDescent="0.25">
      <c r="A222">
        <v>600</v>
      </c>
      <c r="D222" s="1">
        <v>1.0622</v>
      </c>
      <c r="E222" s="1">
        <v>0.63100000000000001</v>
      </c>
      <c r="F222" s="1">
        <v>8.0000000000000004E-4</v>
      </c>
      <c r="G222" s="5">
        <f t="shared" si="21"/>
        <v>0.20620169087750045</v>
      </c>
      <c r="H222">
        <f t="shared" si="22"/>
        <v>0.21902743605008099</v>
      </c>
      <c r="I222">
        <f t="shared" si="23"/>
        <v>0.13011326694370279</v>
      </c>
      <c r="J222">
        <f t="shared" si="24"/>
        <v>1.6496135270200037E-4</v>
      </c>
      <c r="K222">
        <f t="shared" si="25"/>
        <v>0.26863683524740611</v>
      </c>
      <c r="R222">
        <f t="shared" si="26"/>
        <v>-1.3143948663677494</v>
      </c>
      <c r="S222">
        <f t="shared" si="27"/>
        <v>0.767585318996165</v>
      </c>
    </row>
    <row r="223" spans="1:19" x14ac:dyDescent="0.25">
      <c r="A223">
        <v>601</v>
      </c>
      <c r="D223" s="1">
        <v>1.0607352000000001</v>
      </c>
      <c r="E223" s="1">
        <v>0.61815549999999997</v>
      </c>
      <c r="F223" s="1">
        <v>7.6095999999999998E-4</v>
      </c>
      <c r="G223" s="5">
        <f t="shared" si="21"/>
        <v>0.19921961441924169</v>
      </c>
      <c r="H223">
        <f t="shared" si="22"/>
        <v>0.21131925754491723</v>
      </c>
      <c r="I223">
        <f t="shared" si="23"/>
        <v>0.12314870036113355</v>
      </c>
      <c r="J223">
        <f t="shared" si="24"/>
        <v>1.5159815778846615E-4</v>
      </c>
      <c r="K223">
        <f t="shared" si="25"/>
        <v>0.2604065349372004</v>
      </c>
      <c r="R223">
        <f t="shared" si="26"/>
        <v>-1.3455112731976377</v>
      </c>
      <c r="S223">
        <f t="shared" si="27"/>
        <v>0.76503308362551448</v>
      </c>
    </row>
    <row r="224" spans="1:19" x14ac:dyDescent="0.25">
      <c r="A224">
        <v>602</v>
      </c>
      <c r="D224" s="1">
        <v>1.0584435999999999</v>
      </c>
      <c r="E224" s="1">
        <v>0.60531440000000003</v>
      </c>
      <c r="F224" s="1">
        <v>7.2367999999999998E-4</v>
      </c>
      <c r="G224" s="5">
        <f t="shared" si="21"/>
        <v>0.1924252073294454</v>
      </c>
      <c r="H224">
        <f t="shared" si="22"/>
        <v>0.20367122917652455</v>
      </c>
      <c r="I224">
        <f t="shared" si="23"/>
        <v>0.11647774891949886</v>
      </c>
      <c r="J224">
        <f t="shared" si="24"/>
        <v>1.3925427404017305E-4</v>
      </c>
      <c r="K224">
        <f t="shared" si="25"/>
        <v>0.25236306024738087</v>
      </c>
      <c r="R224">
        <f t="shared" si="26"/>
        <v>-1.376886513037834</v>
      </c>
      <c r="S224">
        <f t="shared" si="27"/>
        <v>0.76249355646907713</v>
      </c>
    </row>
    <row r="225" spans="1:19" x14ac:dyDescent="0.25">
      <c r="A225">
        <v>603</v>
      </c>
      <c r="D225" s="1">
        <v>1.0552244</v>
      </c>
      <c r="E225" s="1">
        <v>0.59247559999999999</v>
      </c>
      <c r="F225" s="1">
        <v>6.8592000000000002E-4</v>
      </c>
      <c r="G225" s="5">
        <f t="shared" si="21"/>
        <v>0.18581602214774035</v>
      </c>
      <c r="H225">
        <f t="shared" si="22"/>
        <v>0.19607760048123601</v>
      </c>
      <c r="I225">
        <f t="shared" si="23"/>
        <v>0.11009145921159574</v>
      </c>
      <c r="J225">
        <f t="shared" si="24"/>
        <v>1.2745492591157806E-4</v>
      </c>
      <c r="K225">
        <f t="shared" si="25"/>
        <v>0.24450549421035642</v>
      </c>
      <c r="R225">
        <f t="shared" si="26"/>
        <v>-1.4085174991116824</v>
      </c>
      <c r="S225">
        <f t="shared" si="27"/>
        <v>0.75996665329686408</v>
      </c>
    </row>
    <row r="226" spans="1:19" x14ac:dyDescent="0.25">
      <c r="A226">
        <v>604</v>
      </c>
      <c r="D226" s="1">
        <v>1.0509767999999999</v>
      </c>
      <c r="E226" s="1">
        <v>0.57963790000000004</v>
      </c>
      <c r="F226" s="1">
        <v>6.4543999999999995E-4</v>
      </c>
      <c r="G226" s="5">
        <f t="shared" si="21"/>
        <v>0.17938949214247049</v>
      </c>
      <c r="H226">
        <f t="shared" si="22"/>
        <v>0.18853419440551877</v>
      </c>
      <c r="I226">
        <f t="shared" si="23"/>
        <v>0.10398094850752811</v>
      </c>
      <c r="J226">
        <f t="shared" si="24"/>
        <v>1.1578515380843614E-4</v>
      </c>
      <c r="K226">
        <f t="shared" si="25"/>
        <v>0.23683272778296727</v>
      </c>
      <c r="R226">
        <f t="shared" si="26"/>
        <v>-1.4404011769792711</v>
      </c>
      <c r="S226">
        <f t="shared" si="27"/>
        <v>0.75745229057557628</v>
      </c>
    </row>
    <row r="227" spans="1:19" x14ac:dyDescent="0.25">
      <c r="A227">
        <v>605</v>
      </c>
      <c r="D227" s="1">
        <v>1.0456000000000001</v>
      </c>
      <c r="E227" s="1">
        <v>0.56679999999999997</v>
      </c>
      <c r="F227" s="1">
        <v>5.9999999999999995E-4</v>
      </c>
      <c r="G227" s="5">
        <f t="shared" si="21"/>
        <v>0.17314294210814168</v>
      </c>
      <c r="H227">
        <f t="shared" si="22"/>
        <v>0.18103826026827297</v>
      </c>
      <c r="I227">
        <f t="shared" si="23"/>
        <v>9.8137419586894703E-2</v>
      </c>
      <c r="J227">
        <f t="shared" si="24"/>
        <v>1.03885765264885E-4</v>
      </c>
      <c r="K227">
        <f t="shared" si="25"/>
        <v>0.22934347136236427</v>
      </c>
      <c r="R227">
        <f t="shared" si="26"/>
        <v>-1.4725345241720453</v>
      </c>
      <c r="S227">
        <f t="shared" si="27"/>
        <v>0.7549503854617019</v>
      </c>
    </row>
    <row r="228" spans="1:19" x14ac:dyDescent="0.25">
      <c r="A228">
        <v>606</v>
      </c>
      <c r="D228" s="1">
        <v>1.0390368999999999</v>
      </c>
      <c r="E228" s="1">
        <v>0.55396109999999998</v>
      </c>
      <c r="F228" s="1">
        <v>5.4786699999999995E-4</v>
      </c>
      <c r="G228" s="5">
        <f t="shared" si="21"/>
        <v>0.16707359877514591</v>
      </c>
      <c r="H228">
        <f t="shared" si="22"/>
        <v>0.17359563414317139</v>
      </c>
      <c r="I228">
        <f t="shared" si="23"/>
        <v>9.255227455843848E-2</v>
      </c>
      <c r="J228">
        <f t="shared" si="24"/>
        <v>9.1534111340142856E-5</v>
      </c>
      <c r="K228">
        <f t="shared" si="25"/>
        <v>0.22203626605758184</v>
      </c>
      <c r="R228">
        <f t="shared" si="26"/>
        <v>-1.5049145498320127</v>
      </c>
      <c r="S228">
        <f t="shared" si="27"/>
        <v>0.7524608557946918</v>
      </c>
    </row>
    <row r="229" spans="1:19" x14ac:dyDescent="0.25">
      <c r="A229">
        <v>607</v>
      </c>
      <c r="D229" s="1">
        <v>1.0313608000000001</v>
      </c>
      <c r="E229" s="1">
        <v>0.54113719999999998</v>
      </c>
      <c r="F229" s="1">
        <v>4.9160000000000002E-4</v>
      </c>
      <c r="G229" s="5">
        <f t="shared" si="21"/>
        <v>0.16117860082833224</v>
      </c>
      <c r="H229">
        <f t="shared" si="22"/>
        <v>0.16623329069318943</v>
      </c>
      <c r="I229">
        <f t="shared" si="23"/>
        <v>8.7219736752161381E-2</v>
      </c>
      <c r="J229">
        <f t="shared" si="24"/>
        <v>7.9235400167208136E-5</v>
      </c>
      <c r="K229">
        <f t="shared" si="25"/>
        <v>0.21490949470195672</v>
      </c>
      <c r="R229">
        <f t="shared" si="26"/>
        <v>-1.5375382943554701</v>
      </c>
      <c r="S229">
        <f t="shared" si="27"/>
        <v>0.74998362009021435</v>
      </c>
    </row>
    <row r="230" spans="1:19" x14ac:dyDescent="0.25">
      <c r="A230">
        <v>608</v>
      </c>
      <c r="D230" s="1">
        <v>1.0226662</v>
      </c>
      <c r="E230" s="1">
        <v>0.52835279999999996</v>
      </c>
      <c r="F230" s="1">
        <v>4.3540000000000001E-4</v>
      </c>
      <c r="G230" s="5">
        <f t="shared" si="21"/>
        <v>0.15545500853245175</v>
      </c>
      <c r="H230">
        <f t="shared" si="22"/>
        <v>0.15897858284685001</v>
      </c>
      <c r="I230">
        <f t="shared" si="23"/>
        <v>8.2135089032144767E-2</v>
      </c>
      <c r="J230">
        <f t="shared" si="24"/>
        <v>6.7685110715029497E-5</v>
      </c>
      <c r="K230">
        <f t="shared" si="25"/>
        <v>0.20796139259329596</v>
      </c>
      <c r="R230">
        <f t="shared" si="26"/>
        <v>-1.570402829041188</v>
      </c>
      <c r="S230">
        <f t="shared" si="27"/>
        <v>0.74751859753348826</v>
      </c>
    </row>
    <row r="231" spans="1:19" x14ac:dyDescent="0.25">
      <c r="A231">
        <v>609</v>
      </c>
      <c r="D231" s="1">
        <v>1.0130477</v>
      </c>
      <c r="E231" s="1">
        <v>0.51563230000000004</v>
      </c>
      <c r="F231" s="1">
        <v>3.8346700000000002E-4</v>
      </c>
      <c r="G231" s="5">
        <f t="shared" si="21"/>
        <v>0.14989981296386135</v>
      </c>
      <c r="H231">
        <f t="shared" si="22"/>
        <v>0.15185566075346993</v>
      </c>
      <c r="I231">
        <f t="shared" si="23"/>
        <v>7.7293185328125652E-2</v>
      </c>
      <c r="J231">
        <f t="shared" si="24"/>
        <v>5.7481631577813019E-5</v>
      </c>
      <c r="K231">
        <f t="shared" si="25"/>
        <v>0.20119005795037309</v>
      </c>
      <c r="R231">
        <f t="shared" si="26"/>
        <v>-1.6035052557429945</v>
      </c>
      <c r="S231">
        <f t="shared" si="27"/>
        <v>0.74506570797269045</v>
      </c>
    </row>
    <row r="232" spans="1:19" x14ac:dyDescent="0.25">
      <c r="A232">
        <v>610</v>
      </c>
      <c r="D232" s="1">
        <v>1.0025999999999999</v>
      </c>
      <c r="E232" s="1">
        <v>0.503</v>
      </c>
      <c r="F232" s="1">
        <v>3.4000000000000002E-4</v>
      </c>
      <c r="G232" s="5">
        <f t="shared" si="21"/>
        <v>0.14450994484913998</v>
      </c>
      <c r="H232">
        <f t="shared" si="22"/>
        <v>0.14488567070574773</v>
      </c>
      <c r="I232">
        <f t="shared" si="23"/>
        <v>7.268850225911741E-2</v>
      </c>
      <c r="J232">
        <f t="shared" si="24"/>
        <v>4.9133381248707597E-5</v>
      </c>
      <c r="K232">
        <f t="shared" si="25"/>
        <v>0.19459346207593531</v>
      </c>
      <c r="R232">
        <f t="shared" si="26"/>
        <v>-1.636842706526705</v>
      </c>
      <c r="S232">
        <f t="shared" si="27"/>
        <v>0.74262487191244142</v>
      </c>
    </row>
    <row r="233" spans="1:19" x14ac:dyDescent="0.25">
      <c r="A233">
        <v>611</v>
      </c>
      <c r="D233" s="1">
        <v>0.99136749999999996</v>
      </c>
      <c r="E233" s="1">
        <v>0.49046879999999998</v>
      </c>
      <c r="F233" s="1">
        <v>3.0725300000000001E-4</v>
      </c>
      <c r="G233" s="5">
        <f t="shared" si="21"/>
        <v>0.13928228301244405</v>
      </c>
      <c r="H233">
        <f t="shared" si="22"/>
        <v>0.13807992870433913</v>
      </c>
      <c r="I233">
        <f t="shared" si="23"/>
        <v>6.831361421037381E-2</v>
      </c>
      <c r="J233">
        <f t="shared" si="24"/>
        <v>4.2794899302422471E-5</v>
      </c>
      <c r="K233">
        <f t="shared" si="25"/>
        <v>0.18816945921793576</v>
      </c>
      <c r="R233">
        <f t="shared" si="26"/>
        <v>-1.6704123433313145</v>
      </c>
      <c r="S233">
        <f t="shared" si="27"/>
        <v>0.74019601050736328</v>
      </c>
    </row>
    <row r="234" spans="1:19" x14ac:dyDescent="0.25">
      <c r="A234">
        <v>612</v>
      </c>
      <c r="D234" s="1">
        <v>0.97933139999999996</v>
      </c>
      <c r="E234" s="1">
        <v>0.47803040000000002</v>
      </c>
      <c r="F234" s="1">
        <v>2.8316000000000002E-4</v>
      </c>
      <c r="G234" s="5">
        <f t="shared" si="21"/>
        <v>0.13421366243450428</v>
      </c>
      <c r="H234">
        <f t="shared" si="22"/>
        <v>0.13143965393111048</v>
      </c>
      <c r="I234">
        <f t="shared" si="23"/>
        <v>6.4158210739031052E-2</v>
      </c>
      <c r="J234">
        <f t="shared" si="24"/>
        <v>3.8003940654954233E-5</v>
      </c>
      <c r="K234">
        <f t="shared" si="25"/>
        <v>0.18191579612214531</v>
      </c>
      <c r="R234">
        <f t="shared" si="26"/>
        <v>-1.7042113576344178</v>
      </c>
      <c r="S234">
        <f t="shared" si="27"/>
        <v>0.73777904555571427</v>
      </c>
    </row>
    <row r="235" spans="1:19" x14ac:dyDescent="0.25">
      <c r="A235">
        <v>613</v>
      </c>
      <c r="D235" s="1">
        <v>0.96649160000000001</v>
      </c>
      <c r="E235" s="1">
        <v>0.46567760000000002</v>
      </c>
      <c r="F235" s="1">
        <v>2.6543999999999998E-4</v>
      </c>
      <c r="G235" s="5">
        <f t="shared" si="21"/>
        <v>0.1293008819271621</v>
      </c>
      <c r="H235">
        <f t="shared" si="22"/>
        <v>0.12496821625519398</v>
      </c>
      <c r="I235">
        <f t="shared" si="23"/>
        <v>6.0212524373724229E-2</v>
      </c>
      <c r="J235">
        <f t="shared" si="24"/>
        <v>3.4321626098745906E-5</v>
      </c>
      <c r="K235">
        <f t="shared" si="25"/>
        <v>0.17583012127067868</v>
      </c>
      <c r="R235">
        <f t="shared" si="26"/>
        <v>-1.7382369701217888</v>
      </c>
      <c r="S235">
        <f t="shared" si="27"/>
        <v>0.73537389949309129</v>
      </c>
    </row>
    <row r="236" spans="1:19" x14ac:dyDescent="0.25">
      <c r="A236">
        <v>614</v>
      </c>
      <c r="D236" s="1">
        <v>0.95284789999999997</v>
      </c>
      <c r="E236" s="1">
        <v>0.45340320000000001</v>
      </c>
      <c r="F236" s="1">
        <v>2.5181299999999998E-4</v>
      </c>
      <c r="G236" s="5">
        <f t="shared" si="21"/>
        <v>0.12454071142825064</v>
      </c>
      <c r="H236">
        <f t="shared" si="22"/>
        <v>0.11866835534891462</v>
      </c>
      <c r="I236">
        <f t="shared" si="23"/>
        <v>5.646715709184541E-2</v>
      </c>
      <c r="J236">
        <f t="shared" si="24"/>
        <v>3.1360970166882077E-5</v>
      </c>
      <c r="K236">
        <f t="shared" si="25"/>
        <v>0.16990999380226321</v>
      </c>
      <c r="R236">
        <f t="shared" si="26"/>
        <v>-1.7724864303610568</v>
      </c>
      <c r="S236">
        <f t="shared" si="27"/>
        <v>0.73298049538620935</v>
      </c>
    </row>
    <row r="237" spans="1:19" x14ac:dyDescent="0.25">
      <c r="A237">
        <v>615</v>
      </c>
      <c r="D237" s="1">
        <v>0.93840000000000001</v>
      </c>
      <c r="E237" s="1">
        <v>0.44119999999999998</v>
      </c>
      <c r="F237" s="1">
        <v>2.4000000000000001E-4</v>
      </c>
      <c r="G237" s="5">
        <f t="shared" si="21"/>
        <v>0.11992989892244489</v>
      </c>
      <c r="H237">
        <f t="shared" si="22"/>
        <v>0.11254221714882229</v>
      </c>
      <c r="I237">
        <f t="shared" si="23"/>
        <v>5.2913071404582686E-2</v>
      </c>
      <c r="J237">
        <f t="shared" si="24"/>
        <v>2.8783175741386774E-5</v>
      </c>
      <c r="K237">
        <f t="shared" si="25"/>
        <v>0.16415289211129788</v>
      </c>
      <c r="R237">
        <f t="shared" si="26"/>
        <v>-1.80695701647943</v>
      </c>
      <c r="S237">
        <f t="shared" si="27"/>
        <v>0.73059875692674847</v>
      </c>
    </row>
    <row r="238" spans="1:19" x14ac:dyDescent="0.25">
      <c r="A238">
        <v>616</v>
      </c>
      <c r="D238" s="1">
        <v>0.92319399999999996</v>
      </c>
      <c r="E238" s="1">
        <v>0.42908000000000002</v>
      </c>
      <c r="F238" s="1">
        <v>2.29547E-4</v>
      </c>
      <c r="G238" s="5">
        <f t="shared" si="21"/>
        <v>0.11546517699445208</v>
      </c>
      <c r="H238">
        <f t="shared" si="22"/>
        <v>0.10659675861021618</v>
      </c>
      <c r="I238">
        <f t="shared" si="23"/>
        <v>4.9543798144779501E-2</v>
      </c>
      <c r="J238">
        <f t="shared" si="24"/>
        <v>2.6504684983545493E-5</v>
      </c>
      <c r="K238">
        <f t="shared" si="25"/>
        <v>0.15855622212389492</v>
      </c>
      <c r="R238">
        <f t="shared" si="26"/>
        <v>-1.8416460348454133</v>
      </c>
      <c r="S238">
        <f t="shared" si="27"/>
        <v>0.72822860842527048</v>
      </c>
    </row>
    <row r="239" spans="1:19" x14ac:dyDescent="0.25">
      <c r="A239">
        <v>617</v>
      </c>
      <c r="D239" s="1">
        <v>0.90724400000000005</v>
      </c>
      <c r="E239" s="1">
        <v>0.41703600000000002</v>
      </c>
      <c r="F239" s="1">
        <v>2.2064E-4</v>
      </c>
      <c r="G239" s="5">
        <f t="shared" si="21"/>
        <v>0.11114326902158128</v>
      </c>
      <c r="H239">
        <f t="shared" si="22"/>
        <v>0.10083406396021549</v>
      </c>
      <c r="I239">
        <f t="shared" si="23"/>
        <v>4.6350744339684176E-2</v>
      </c>
      <c r="J239">
        <f t="shared" si="24"/>
        <v>2.4522650876921695E-5</v>
      </c>
      <c r="K239">
        <f t="shared" si="25"/>
        <v>0.15311732525016961</v>
      </c>
      <c r="R239">
        <f t="shared" si="26"/>
        <v>-1.8765508197544545</v>
      </c>
      <c r="S239">
        <f t="shared" si="27"/>
        <v>0.72586997480520687</v>
      </c>
    </row>
    <row r="240" spans="1:19" x14ac:dyDescent="0.25">
      <c r="A240">
        <v>618</v>
      </c>
      <c r="D240" s="1">
        <v>0.89050200000000002</v>
      </c>
      <c r="E240" s="1">
        <v>0.405032</v>
      </c>
      <c r="F240" s="1">
        <v>2.1196E-4</v>
      </c>
      <c r="G240" s="5">
        <f t="shared" si="21"/>
        <v>0.10696089501332222</v>
      </c>
      <c r="H240">
        <f t="shared" si="22"/>
        <v>9.5248890931153463E-2</v>
      </c>
      <c r="I240">
        <f t="shared" si="23"/>
        <v>4.3322585229035926E-2</v>
      </c>
      <c r="J240">
        <f t="shared" si="24"/>
        <v>2.2671431307023778E-5</v>
      </c>
      <c r="K240">
        <f t="shared" si="25"/>
        <v>0.14783348601303886</v>
      </c>
      <c r="R240">
        <f t="shared" si="26"/>
        <v>-1.9116687331184703</v>
      </c>
      <c r="S240">
        <f t="shared" si="27"/>
        <v>0.72352278159691308</v>
      </c>
    </row>
    <row r="241" spans="1:19" x14ac:dyDescent="0.25">
      <c r="A241">
        <v>619</v>
      </c>
      <c r="D241" s="1">
        <v>0.87292000000000003</v>
      </c>
      <c r="E241" s="1">
        <v>0.39303199999999999</v>
      </c>
      <c r="F241" s="1">
        <v>2.0218699999999999E-4</v>
      </c>
      <c r="G241" s="5">
        <f t="shared" si="21"/>
        <v>0.10291477710608825</v>
      </c>
      <c r="H241">
        <f t="shared" si="22"/>
        <v>8.9836367231446557E-2</v>
      </c>
      <c r="I241">
        <f t="shared" si="23"/>
        <v>4.0448800675560073E-2</v>
      </c>
      <c r="J241">
        <f t="shared" si="24"/>
        <v>2.0808030038748664E-5</v>
      </c>
      <c r="K241">
        <f t="shared" si="25"/>
        <v>0.14270193935471562</v>
      </c>
      <c r="R241">
        <f t="shared" si="26"/>
        <v>-1.9469971641592103</v>
      </c>
      <c r="S241">
        <f t="shared" si="27"/>
        <v>0.72118695493178953</v>
      </c>
    </row>
    <row r="242" spans="1:19" x14ac:dyDescent="0.25">
      <c r="A242">
        <v>620</v>
      </c>
      <c r="D242" s="1">
        <v>0.85444989999999998</v>
      </c>
      <c r="E242" s="1">
        <v>0.38100000000000001</v>
      </c>
      <c r="F242" s="1">
        <v>1.9000000000000001E-4</v>
      </c>
      <c r="G242" s="5">
        <f t="shared" si="21"/>
        <v>9.9001644721738835E-2</v>
      </c>
      <c r="H242">
        <f t="shared" si="22"/>
        <v>8.4591945432325275E-2</v>
      </c>
      <c r="I242">
        <f t="shared" si="23"/>
        <v>3.7719626638982498E-2</v>
      </c>
      <c r="J242">
        <f t="shared" si="24"/>
        <v>1.881031249713038E-5</v>
      </c>
      <c r="K242">
        <f t="shared" si="25"/>
        <v>0.13771987762294799</v>
      </c>
      <c r="R242">
        <f t="shared" si="26"/>
        <v>-1.9825335291053834</v>
      </c>
      <c r="S242">
        <f t="shared" si="27"/>
        <v>0.71886242153647095</v>
      </c>
    </row>
    <row r="243" spans="1:19" x14ac:dyDescent="0.25">
      <c r="A243">
        <v>621</v>
      </c>
      <c r="D243" s="1">
        <v>0.83508400000000005</v>
      </c>
      <c r="E243" s="1">
        <v>0.36891839999999998</v>
      </c>
      <c r="F243" s="1">
        <v>1.7421299999999999E-4</v>
      </c>
      <c r="G243" s="5">
        <f t="shared" si="21"/>
        <v>9.5218239398886712E-2</v>
      </c>
      <c r="H243">
        <f t="shared" si="22"/>
        <v>7.951522823017991E-2</v>
      </c>
      <c r="I243">
        <f t="shared" si="23"/>
        <v>3.5127760529854245E-2</v>
      </c>
      <c r="J243">
        <f t="shared" si="24"/>
        <v>1.6588255140398251E-5</v>
      </c>
      <c r="K243">
        <f t="shared" si="25"/>
        <v>0.13288445723983683</v>
      </c>
      <c r="R243">
        <f t="shared" si="26"/>
        <v>-2.0182752708935099</v>
      </c>
      <c r="S243">
        <f t="shared" si="27"/>
        <v>0.71654910872707889</v>
      </c>
    </row>
    <row r="244" spans="1:19" x14ac:dyDescent="0.25">
      <c r="A244">
        <v>622</v>
      </c>
      <c r="D244" s="1">
        <v>0.81494599999999995</v>
      </c>
      <c r="E244" s="1">
        <v>0.35682720000000001</v>
      </c>
      <c r="F244" s="1">
        <v>1.5563999999999999E-4</v>
      </c>
      <c r="G244" s="5">
        <f t="shared" si="21"/>
        <v>9.1561319306331115E-2</v>
      </c>
      <c r="H244">
        <f t="shared" si="22"/>
        <v>7.4617530923417316E-2</v>
      </c>
      <c r="I244">
        <f t="shared" si="23"/>
        <v>3.2671569196384073E-2</v>
      </c>
      <c r="J244">
        <f t="shared" si="24"/>
        <v>1.4250603736837375E-5</v>
      </c>
      <c r="K244">
        <f t="shared" si="25"/>
        <v>0.12819280505679015</v>
      </c>
      <c r="R244">
        <f t="shared" si="26"/>
        <v>-2.0542198588724596</v>
      </c>
      <c r="S244">
        <f t="shared" si="27"/>
        <v>0.71424694440354064</v>
      </c>
    </row>
    <row r="245" spans="1:19" x14ac:dyDescent="0.25">
      <c r="A245">
        <v>623</v>
      </c>
      <c r="D245" s="1">
        <v>0.79418599999999995</v>
      </c>
      <c r="E245" s="1">
        <v>0.34477679999999999</v>
      </c>
      <c r="F245" s="1">
        <v>1.3595999999999999E-4</v>
      </c>
      <c r="G245" s="5">
        <f t="shared" si="21"/>
        <v>8.8027663448240381E-2</v>
      </c>
      <c r="H245">
        <f t="shared" si="22"/>
        <v>6.9910337923304228E-2</v>
      </c>
      <c r="I245">
        <f t="shared" si="23"/>
        <v>3.0349896115161284E-2</v>
      </c>
      <c r="J245">
        <f t="shared" si="24"/>
        <v>1.1968241122422762E-5</v>
      </c>
      <c r="K245">
        <f t="shared" si="25"/>
        <v>0.12364202439984101</v>
      </c>
      <c r="R245">
        <f t="shared" si="26"/>
        <v>-2.0903647885115886</v>
      </c>
      <c r="S245">
        <f t="shared" si="27"/>
        <v>0.71195585704397102</v>
      </c>
    </row>
    <row r="246" spans="1:19" x14ac:dyDescent="0.25">
      <c r="A246">
        <v>624</v>
      </c>
      <c r="D246" s="1">
        <v>0.77295400000000003</v>
      </c>
      <c r="E246" s="1">
        <v>0.33281759999999999</v>
      </c>
      <c r="F246" s="1">
        <v>1.16853E-4</v>
      </c>
      <c r="G246" s="5">
        <f t="shared" si="21"/>
        <v>8.4614075570924721E-2</v>
      </c>
      <c r="H246">
        <f t="shared" si="22"/>
        <v>6.540278816884855E-2</v>
      </c>
      <c r="I246">
        <f t="shared" si="23"/>
        <v>2.8161053557733795E-2</v>
      </c>
      <c r="J246">
        <f t="shared" si="24"/>
        <v>9.8874085726892669E-6</v>
      </c>
      <c r="K246">
        <f t="shared" si="25"/>
        <v>0.11922920081014396</v>
      </c>
      <c r="R246">
        <f t="shared" si="26"/>
        <v>-2.1267075811124694</v>
      </c>
      <c r="S246">
        <f t="shared" si="27"/>
        <v>0.70967577569911711</v>
      </c>
    </row>
    <row r="247" spans="1:19" x14ac:dyDescent="0.25">
      <c r="A247">
        <v>625</v>
      </c>
      <c r="D247" s="1">
        <v>0.75139999999999996</v>
      </c>
      <c r="E247" s="1">
        <v>0.32100000000000001</v>
      </c>
      <c r="F247" s="1">
        <v>1E-4</v>
      </c>
      <c r="G247" s="5">
        <f t="shared" si="21"/>
        <v>8.1317387781222897E-2</v>
      </c>
      <c r="H247">
        <f t="shared" si="22"/>
        <v>6.1101885178810884E-2</v>
      </c>
      <c r="I247">
        <f t="shared" si="23"/>
        <v>2.6102881477772552E-2</v>
      </c>
      <c r="J247">
        <f t="shared" si="24"/>
        <v>8.1317387781222898E-6</v>
      </c>
      <c r="K247">
        <f t="shared" si="25"/>
        <v>0.11495140748501707</v>
      </c>
      <c r="R247">
        <f t="shared" si="26"/>
        <v>-2.1632457835241401</v>
      </c>
      <c r="S247">
        <f t="shared" si="27"/>
        <v>0.70740662998686565</v>
      </c>
    </row>
    <row r="248" spans="1:19" x14ac:dyDescent="0.25">
      <c r="A248">
        <v>626</v>
      </c>
      <c r="D248" s="1">
        <v>0.7295836</v>
      </c>
      <c r="E248" s="1">
        <v>0.3093381</v>
      </c>
      <c r="F248" s="2">
        <v>8.6133300000000004E-5</v>
      </c>
      <c r="G248" s="5">
        <f t="shared" si="21"/>
        <v>7.8134463886652072E-2</v>
      </c>
      <c r="H248">
        <f t="shared" si="22"/>
        <v>5.7005623446493611E-2</v>
      </c>
      <c r="I248">
        <f t="shared" si="23"/>
        <v>2.4169966603215569E-2</v>
      </c>
      <c r="J248">
        <f t="shared" si="24"/>
        <v>6.7299792182881697E-6</v>
      </c>
      <c r="K248">
        <f t="shared" si="25"/>
        <v>0.11080571042537764</v>
      </c>
      <c r="R248">
        <f t="shared" si="26"/>
        <v>-2.1999769678618204</v>
      </c>
      <c r="S248">
        <f t="shared" si="27"/>
        <v>0.70514835008681176</v>
      </c>
    </row>
    <row r="249" spans="1:19" x14ac:dyDescent="0.25">
      <c r="A249">
        <v>627</v>
      </c>
      <c r="D249" s="1">
        <v>0.70758880000000002</v>
      </c>
      <c r="E249" s="1">
        <v>0.29785040000000002</v>
      </c>
      <c r="F249" s="1">
        <v>7.4599999999999997E-5</v>
      </c>
      <c r="G249" s="5">
        <f t="shared" si="21"/>
        <v>7.5062202467554281E-2</v>
      </c>
      <c r="H249">
        <f t="shared" si="22"/>
        <v>5.3113173769373773E-2</v>
      </c>
      <c r="I249">
        <f t="shared" si="23"/>
        <v>2.2357307029842031E-2</v>
      </c>
      <c r="J249">
        <f t="shared" si="24"/>
        <v>5.5996403040795493E-6</v>
      </c>
      <c r="K249">
        <f t="shared" si="25"/>
        <v>0.10678917329584896</v>
      </c>
      <c r="R249">
        <f t="shared" si="26"/>
        <v>-2.2368987312290698</v>
      </c>
      <c r="S249">
        <f t="shared" si="27"/>
        <v>0.70290086673488705</v>
      </c>
    </row>
    <row r="250" spans="1:19" x14ac:dyDescent="0.25">
      <c r="A250">
        <v>628</v>
      </c>
      <c r="D250" s="1">
        <v>0.68560220000000005</v>
      </c>
      <c r="E250" s="1">
        <v>0.2865936</v>
      </c>
      <c r="F250" s="1">
        <v>6.4999999999999994E-5</v>
      </c>
      <c r="G250" s="5">
        <f t="shared" si="21"/>
        <v>7.2097539691521495E-2</v>
      </c>
      <c r="H250">
        <f t="shared" si="22"/>
        <v>4.943023182709446E-2</v>
      </c>
      <c r="I250">
        <f t="shared" si="23"/>
        <v>2.0662693451336034E-2</v>
      </c>
      <c r="J250">
        <f t="shared" si="24"/>
        <v>4.6863400799488969E-6</v>
      </c>
      <c r="K250">
        <f t="shared" si="25"/>
        <v>0.10289886200419991</v>
      </c>
      <c r="R250">
        <f t="shared" si="26"/>
        <v>-2.2740086954433267</v>
      </c>
      <c r="S250">
        <f t="shared" si="27"/>
        <v>0.70066411121804995</v>
      </c>
    </row>
    <row r="251" spans="1:19" x14ac:dyDescent="0.25">
      <c r="A251">
        <v>629</v>
      </c>
      <c r="D251" s="1">
        <v>0.66381040000000002</v>
      </c>
      <c r="E251" s="1">
        <v>0.27562449999999999</v>
      </c>
      <c r="F251" s="2">
        <v>5.6933299999999999E-5</v>
      </c>
      <c r="G251" s="5">
        <f t="shared" si="21"/>
        <v>6.9237451880388129E-2</v>
      </c>
      <c r="H251">
        <f t="shared" si="22"/>
        <v>4.5960540627701198E-2</v>
      </c>
      <c r="I251">
        <f t="shared" si="23"/>
        <v>1.9083538055806037E-2</v>
      </c>
      <c r="J251">
        <f t="shared" si="24"/>
        <v>3.9419166191417016E-6</v>
      </c>
      <c r="K251">
        <f t="shared" si="25"/>
        <v>9.9131849007109432E-2</v>
      </c>
      <c r="R251">
        <f t="shared" si="26"/>
        <v>-2.3113045067647748</v>
      </c>
      <c r="S251">
        <f t="shared" si="27"/>
        <v>0.69843801536903272</v>
      </c>
    </row>
    <row r="252" spans="1:19" x14ac:dyDescent="0.25">
      <c r="A252">
        <v>630</v>
      </c>
      <c r="D252" s="1">
        <v>0.64239999999999997</v>
      </c>
      <c r="E252" s="1">
        <v>0.26500000000000001</v>
      </c>
      <c r="F252" s="2">
        <v>5.0000000000000002E-5</v>
      </c>
      <c r="G252" s="5">
        <f t="shared" si="21"/>
        <v>6.6478957840051867E-2</v>
      </c>
      <c r="H252">
        <f t="shared" si="22"/>
        <v>4.270608251644932E-2</v>
      </c>
      <c r="I252">
        <f t="shared" si="23"/>
        <v>1.7616923827613745E-2</v>
      </c>
      <c r="J252">
        <f t="shared" si="24"/>
        <v>3.3239478920025933E-6</v>
      </c>
      <c r="K252">
        <f t="shared" si="25"/>
        <v>9.5485217349530055E-2</v>
      </c>
      <c r="R252">
        <f t="shared" si="26"/>
        <v>-2.3487838356285118</v>
      </c>
      <c r="S252">
        <f t="shared" si="27"/>
        <v>0.69622251156114745</v>
      </c>
    </row>
    <row r="253" spans="1:19" x14ac:dyDescent="0.25">
      <c r="A253">
        <v>631</v>
      </c>
      <c r="D253" s="1">
        <v>0.62151489999999998</v>
      </c>
      <c r="E253" s="1">
        <v>0.25476320000000002</v>
      </c>
      <c r="F253" s="1">
        <v>4.4159999999999997E-5</v>
      </c>
      <c r="G253" s="5">
        <f t="shared" si="21"/>
        <v>6.3819120963328368E-2</v>
      </c>
      <c r="H253">
        <f t="shared" si="22"/>
        <v>3.9664534583610932E-2</v>
      </c>
      <c r="I253">
        <f t="shared" si="23"/>
        <v>1.6258763477804618E-2</v>
      </c>
      <c r="J253">
        <f t="shared" si="24"/>
        <v>2.8182523817405805E-6</v>
      </c>
      <c r="K253">
        <f t="shared" si="25"/>
        <v>9.1956064445169294E-2</v>
      </c>
      <c r="R253">
        <f t="shared" si="26"/>
        <v>-2.3864443763799668</v>
      </c>
      <c r="S253">
        <f t="shared" si="27"/>
        <v>0.69401753270315136</v>
      </c>
    </row>
    <row r="254" spans="1:19" x14ac:dyDescent="0.25">
      <c r="A254">
        <v>632</v>
      </c>
      <c r="D254" s="1">
        <v>0.60111380000000003</v>
      </c>
      <c r="E254" s="1">
        <v>0.24488960000000001</v>
      </c>
      <c r="F254" s="1">
        <v>3.9480000000000001E-5</v>
      </c>
      <c r="G254" s="5">
        <f t="shared" si="21"/>
        <v>6.1255051115957977E-2</v>
      </c>
      <c r="H254">
        <f t="shared" si="22"/>
        <v>3.682125654550774E-2</v>
      </c>
      <c r="I254">
        <f t="shared" si="23"/>
        <v>1.5000724965766503E-2</v>
      </c>
      <c r="J254">
        <f t="shared" si="24"/>
        <v>2.418349418058021E-6</v>
      </c>
      <c r="K254">
        <f t="shared" si="25"/>
        <v>8.8541505605807452E-2</v>
      </c>
      <c r="R254">
        <f t="shared" si="26"/>
        <v>-2.4242838470135122</v>
      </c>
      <c r="S254">
        <f t="shared" si="27"/>
        <v>0.69182301223416565</v>
      </c>
    </row>
    <row r="255" spans="1:19" x14ac:dyDescent="0.25">
      <c r="A255">
        <v>633</v>
      </c>
      <c r="D255" s="1">
        <v>0.58110519999999999</v>
      </c>
      <c r="E255" s="1">
        <v>0.2353344</v>
      </c>
      <c r="F255" s="1">
        <v>3.5719999999999997E-5</v>
      </c>
      <c r="G255" s="5">
        <f t="shared" si="21"/>
        <v>5.8783906315768991E-2</v>
      </c>
      <c r="H255">
        <f t="shared" si="22"/>
        <v>3.41596336364062E-2</v>
      </c>
      <c r="I255">
        <f t="shared" si="23"/>
        <v>1.3833875322477707E-2</v>
      </c>
      <c r="J255">
        <f t="shared" si="24"/>
        <v>2.0997611335992683E-6</v>
      </c>
      <c r="K255">
        <f t="shared" si="25"/>
        <v>8.5238677327328705E-2</v>
      </c>
      <c r="R255">
        <f t="shared" si="26"/>
        <v>-2.4622999889142427</v>
      </c>
      <c r="S255">
        <f t="shared" si="27"/>
        <v>0.68963888411865415</v>
      </c>
    </row>
    <row r="256" spans="1:19" x14ac:dyDescent="0.25">
      <c r="A256">
        <v>634</v>
      </c>
      <c r="D256" s="1">
        <v>0.5613977</v>
      </c>
      <c r="E256" s="1">
        <v>0.2260528</v>
      </c>
      <c r="F256" s="1">
        <v>3.2639999999999999E-5</v>
      </c>
      <c r="G256" s="5">
        <f t="shared" si="21"/>
        <v>5.640289421486587E-2</v>
      </c>
      <c r="H256">
        <f t="shared" si="22"/>
        <v>3.1664455085569004E-2</v>
      </c>
      <c r="I256">
        <f t="shared" si="23"/>
        <v>1.2750032165374231E-2</v>
      </c>
      <c r="J256">
        <f t="shared" si="24"/>
        <v>1.8409904671732219E-6</v>
      </c>
      <c r="K256">
        <f t="shared" si="25"/>
        <v>8.2044740340468686E-2</v>
      </c>
      <c r="R256">
        <f t="shared" si="26"/>
        <v>-2.5004905666028776</v>
      </c>
      <c r="S256">
        <f t="shared" si="27"/>
        <v>0.6874650828414538</v>
      </c>
    </row>
    <row r="257" spans="1:19" x14ac:dyDescent="0.25">
      <c r="A257">
        <v>635</v>
      </c>
      <c r="D257" s="1">
        <v>0.54190000000000005</v>
      </c>
      <c r="E257" s="1">
        <v>0.217</v>
      </c>
      <c r="F257" s="1">
        <v>3.0000000000000001E-5</v>
      </c>
      <c r="G257" s="5">
        <f t="shared" si="21"/>
        <v>5.4109273394554312E-2</v>
      </c>
      <c r="H257">
        <f t="shared" si="22"/>
        <v>2.9321815252508984E-2</v>
      </c>
      <c r="I257">
        <f t="shared" si="23"/>
        <v>1.1741712326618286E-2</v>
      </c>
      <c r="J257">
        <f t="shared" si="24"/>
        <v>1.6232782018366295E-6</v>
      </c>
      <c r="K257">
        <f t="shared" si="25"/>
        <v>7.8956882434373127E-2</v>
      </c>
      <c r="R257">
        <f t="shared" si="26"/>
        <v>-2.5388533674837306</v>
      </c>
      <c r="S257">
        <f t="shared" si="27"/>
        <v>0.68530154340286309</v>
      </c>
    </row>
    <row r="258" spans="1:19" x14ac:dyDescent="0.25">
      <c r="A258">
        <v>636</v>
      </c>
      <c r="D258" s="1">
        <v>0.52259949999999999</v>
      </c>
      <c r="E258" s="1">
        <v>0.2081616</v>
      </c>
      <c r="F258" s="2">
        <v>2.7653299999999998E-5</v>
      </c>
      <c r="G258" s="5">
        <f t="shared" si="21"/>
        <v>5.1900354482536021E-2</v>
      </c>
      <c r="H258">
        <f t="shared" si="22"/>
        <v>2.7123099302396082E-2</v>
      </c>
      <c r="I258">
        <f t="shared" si="23"/>
        <v>1.0803660829651869E-2</v>
      </c>
      <c r="J258">
        <f t="shared" si="24"/>
        <v>1.4352160726119132E-6</v>
      </c>
      <c r="K258">
        <f t="shared" si="25"/>
        <v>7.5972321061118175E-2</v>
      </c>
      <c r="R258">
        <f t="shared" si="26"/>
        <v>-2.5773862015957159</v>
      </c>
      <c r="S258">
        <f t="shared" si="27"/>
        <v>0.68314820131378173</v>
      </c>
    </row>
    <row r="259" spans="1:19" x14ac:dyDescent="0.25">
      <c r="A259">
        <v>637</v>
      </c>
      <c r="D259" s="1">
        <v>0.50354639999999995</v>
      </c>
      <c r="E259" s="1">
        <v>0.1995488</v>
      </c>
      <c r="F259" s="1">
        <v>2.5559999999999999E-5</v>
      </c>
      <c r="G259" s="5">
        <f t="shared" ref="G259:G322" si="28">(B$2/A259)*(B$2/A259)*K259</f>
        <v>4.9773501101712921E-2</v>
      </c>
      <c r="H259">
        <f t="shared" ref="H259:H322" si="29">G259*D259</f>
        <v>2.5063267295163571E-2</v>
      </c>
      <c r="I259">
        <f t="shared" ref="I259:I322" si="30">G259*E259</f>
        <v>9.9322424166454915E-3</v>
      </c>
      <c r="J259">
        <f t="shared" ref="J259:J322" si="31">G259*F259</f>
        <v>1.2722106881597823E-6</v>
      </c>
      <c r="K259">
        <f t="shared" ref="K259:K322" si="32">EXP(R259)</f>
        <v>7.3088305729372069E-2</v>
      </c>
      <c r="R259">
        <f t="shared" ref="R259:R322" si="33">-(((B$2-A259)/(C$2*A259))^2)</f>
        <v>-2.6160869013663635</v>
      </c>
      <c r="S259">
        <f t="shared" ref="S259:S322" si="34">(B$2/A259)*(B$2/A259)</f>
        <v>0.6810049925909063</v>
      </c>
    </row>
    <row r="260" spans="1:19" x14ac:dyDescent="0.25">
      <c r="A260">
        <v>638</v>
      </c>
      <c r="D260" s="1">
        <v>0.4847436</v>
      </c>
      <c r="E260" s="1">
        <v>0.1911552</v>
      </c>
      <c r="F260" s="1">
        <v>2.3640000000000001E-5</v>
      </c>
      <c r="G260" s="5">
        <f t="shared" si="28"/>
        <v>4.7726130659733669E-2</v>
      </c>
      <c r="H260">
        <f t="shared" si="29"/>
        <v>2.3134936390069673E-2</v>
      </c>
      <c r="I260">
        <f t="shared" si="30"/>
        <v>9.1230980514875205E-3</v>
      </c>
      <c r="J260">
        <f t="shared" si="31"/>
        <v>1.1282457287961039E-6</v>
      </c>
      <c r="K260">
        <f t="shared" si="32"/>
        <v>7.0302120195382664E-2</v>
      </c>
      <c r="R260">
        <f t="shared" si="33"/>
        <v>-2.6549533213687675</v>
      </c>
      <c r="S260">
        <f t="shared" si="34"/>
        <v>0.67887185375197612</v>
      </c>
    </row>
    <row r="261" spans="1:19" x14ac:dyDescent="0.25">
      <c r="A261">
        <v>639</v>
      </c>
      <c r="D261" s="1">
        <v>0.46619389999999999</v>
      </c>
      <c r="E261" s="1">
        <v>0.18297440000000001</v>
      </c>
      <c r="F261" s="2">
        <v>2.18133E-5</v>
      </c>
      <c r="G261" s="5">
        <f t="shared" si="28"/>
        <v>4.5755714988190518E-2</v>
      </c>
      <c r="H261">
        <f t="shared" si="29"/>
        <v>2.1331035217632993E-2</v>
      </c>
      <c r="I261">
        <f t="shared" si="30"/>
        <v>8.372124496535167E-3</v>
      </c>
      <c r="J261">
        <f t="shared" si="31"/>
        <v>9.9808313775189627E-7</v>
      </c>
      <c r="K261">
        <f t="shared" si="32"/>
        <v>6.761108445944583E-2</v>
      </c>
      <c r="R261">
        <f t="shared" si="33"/>
        <v>-2.6939833380814644</v>
      </c>
      <c r="S261">
        <f t="shared" si="34"/>
        <v>0.67674872181107371</v>
      </c>
    </row>
    <row r="262" spans="1:19" x14ac:dyDescent="0.25">
      <c r="A262">
        <v>640</v>
      </c>
      <c r="D262" s="1">
        <v>0.44790000000000002</v>
      </c>
      <c r="E262" s="1">
        <v>0.17499999999999999</v>
      </c>
      <c r="F262" s="1">
        <v>2.0000000000000002E-5</v>
      </c>
      <c r="G262" s="5">
        <f t="shared" si="28"/>
        <v>4.3859780840144011E-2</v>
      </c>
      <c r="H262">
        <f t="shared" si="29"/>
        <v>1.9644795838300505E-2</v>
      </c>
      <c r="I262">
        <f t="shared" si="30"/>
        <v>7.6754616470252014E-3</v>
      </c>
      <c r="J262">
        <f t="shared" si="31"/>
        <v>8.7719561680288032E-7</v>
      </c>
      <c r="K262">
        <f t="shared" si="32"/>
        <v>6.5012556575966413E-2</v>
      </c>
      <c r="R262">
        <f t="shared" si="33"/>
        <v>-2.7331748496511938</v>
      </c>
      <c r="S262">
        <f t="shared" si="34"/>
        <v>0.67463553427397316</v>
      </c>
    </row>
    <row r="263" spans="1:19" x14ac:dyDescent="0.25">
      <c r="A263">
        <v>641</v>
      </c>
      <c r="D263" s="1">
        <v>0.4298613</v>
      </c>
      <c r="E263" s="1">
        <v>0.1672235</v>
      </c>
      <c r="F263" s="2">
        <v>1.8133300000000001E-5</v>
      </c>
      <c r="G263" s="5">
        <f t="shared" si="28"/>
        <v>4.203591025441205E-2</v>
      </c>
      <c r="H263">
        <f t="shared" si="29"/>
        <v>1.8069611028644895E-2</v>
      </c>
      <c r="I263">
        <f t="shared" si="30"/>
        <v>7.0293920384286732E-3</v>
      </c>
      <c r="J263">
        <f t="shared" si="31"/>
        <v>7.6224977141633004E-7</v>
      </c>
      <c r="K263">
        <f t="shared" si="32"/>
        <v>6.2503934285155369E-2</v>
      </c>
      <c r="R263">
        <f t="shared" si="33"/>
        <v>-2.7725257756584729</v>
      </c>
      <c r="S263">
        <f t="shared" si="34"/>
        <v>0.67253222913354338</v>
      </c>
    </row>
    <row r="264" spans="1:19" x14ac:dyDescent="0.25">
      <c r="A264">
        <v>642</v>
      </c>
      <c r="D264" s="1">
        <v>0.41209800000000002</v>
      </c>
      <c r="E264" s="1">
        <v>0.15964639999999999</v>
      </c>
      <c r="F264" s="1">
        <v>1.6200000000000001E-5</v>
      </c>
      <c r="G264" s="5">
        <f t="shared" si="28"/>
        <v>4.0281740794805718E-2</v>
      </c>
      <c r="H264">
        <f t="shared" si="29"/>
        <v>1.6600024818057849E-2</v>
      </c>
      <c r="I264">
        <f t="shared" si="30"/>
        <v>6.4308349036238709E-3</v>
      </c>
      <c r="J264">
        <f t="shared" si="31"/>
        <v>6.5256420087585266E-7</v>
      </c>
      <c r="K264">
        <f t="shared" si="32"/>
        <v>6.008265647431367E-2</v>
      </c>
      <c r="R264">
        <f t="shared" si="33"/>
        <v>-2.8120340568860018</v>
      </c>
      <c r="S264">
        <f t="shared" si="34"/>
        <v>0.67043874486519794</v>
      </c>
    </row>
    <row r="265" spans="1:19" x14ac:dyDescent="0.25">
      <c r="A265">
        <v>643</v>
      </c>
      <c r="D265" s="1">
        <v>0.39464399999999999</v>
      </c>
      <c r="E265" s="1">
        <v>0.15227760000000001</v>
      </c>
      <c r="F265" s="1">
        <v>1.42E-5</v>
      </c>
      <c r="G265" s="5">
        <f t="shared" si="28"/>
        <v>3.8594965672243416E-2</v>
      </c>
      <c r="H265">
        <f t="shared" si="29"/>
        <v>1.5231271632756831E-2</v>
      </c>
      <c r="I265">
        <f t="shared" si="30"/>
        <v>5.8771487446516142E-3</v>
      </c>
      <c r="J265">
        <f t="shared" si="31"/>
        <v>5.480485125458565E-7</v>
      </c>
      <c r="K265">
        <f t="shared" si="32"/>
        <v>5.774620447655443E-2</v>
      </c>
      <c r="R265">
        <f t="shared" si="33"/>
        <v>-2.851697655089815</v>
      </c>
      <c r="S265">
        <f t="shared" si="34"/>
        <v>0.66835502042239647</v>
      </c>
    </row>
    <row r="266" spans="1:19" x14ac:dyDescent="0.25">
      <c r="A266">
        <v>644</v>
      </c>
      <c r="D266" s="1">
        <v>0.37753330000000002</v>
      </c>
      <c r="E266" s="1">
        <v>0.1451259</v>
      </c>
      <c r="F266" s="2">
        <v>1.21333E-5</v>
      </c>
      <c r="G266" s="5">
        <f t="shared" si="28"/>
        <v>3.6973333757410458E-2</v>
      </c>
      <c r="H266">
        <f t="shared" si="29"/>
        <v>1.3958664705436569E-2</v>
      </c>
      <c r="I266">
        <f t="shared" si="30"/>
        <v>5.3657883375445746E-3</v>
      </c>
      <c r="J266">
        <f t="shared" si="31"/>
        <v>4.4860855047878831E-7</v>
      </c>
      <c r="K266">
        <f t="shared" si="32"/>
        <v>5.5492103214688726E-2</v>
      </c>
      <c r="R266">
        <f t="shared" si="33"/>
        <v>-2.8915145527731596</v>
      </c>
      <c r="S266">
        <f t="shared" si="34"/>
        <v>0.66628099523219442</v>
      </c>
    </row>
    <row r="267" spans="1:19" x14ac:dyDescent="0.25">
      <c r="A267">
        <v>645</v>
      </c>
      <c r="D267" s="1">
        <v>0.36080000000000001</v>
      </c>
      <c r="E267" s="1">
        <v>0.13819999999999999</v>
      </c>
      <c r="F267" s="1">
        <v>1.0000000000000001E-5</v>
      </c>
      <c r="G267" s="5">
        <f t="shared" si="28"/>
        <v>3.5414649491367453E-2</v>
      </c>
      <c r="H267">
        <f t="shared" si="29"/>
        <v>1.2777605536485378E-2</v>
      </c>
      <c r="I267">
        <f t="shared" si="30"/>
        <v>4.8943045597069816E-3</v>
      </c>
      <c r="J267">
        <f t="shared" si="31"/>
        <v>3.5414649491367455E-7</v>
      </c>
      <c r="K267">
        <f t="shared" si="32"/>
        <v>5.3317922197865776E-2</v>
      </c>
      <c r="R267">
        <f t="shared" si="33"/>
        <v>-2.9314827529630718</v>
      </c>
      <c r="S267">
        <f t="shared" si="34"/>
        <v>0.66421660919084047</v>
      </c>
    </row>
    <row r="268" spans="1:19" x14ac:dyDescent="0.25">
      <c r="A268">
        <v>646</v>
      </c>
      <c r="D268" s="1">
        <v>0.34445629999999999</v>
      </c>
      <c r="E268" s="1">
        <v>0.13150029999999999</v>
      </c>
      <c r="F268" s="2">
        <v>7.7333299999999997E-6</v>
      </c>
      <c r="G268" s="5">
        <f t="shared" si="28"/>
        <v>3.3916772701244643E-2</v>
      </c>
      <c r="H268">
        <f t="shared" si="29"/>
        <v>1.1682846032611735E-2</v>
      </c>
      <c r="I268">
        <f t="shared" si="30"/>
        <v>4.4600657852454807E-3</v>
      </c>
      <c r="J268">
        <f t="shared" si="31"/>
        <v>2.6228959583371623E-7</v>
      </c>
      <c r="K268">
        <f t="shared" si="32"/>
        <v>5.1221276378410299E-2</v>
      </c>
      <c r="R268">
        <f t="shared" si="33"/>
        <v>-2.9716002789896101</v>
      </c>
      <c r="S268">
        <f t="shared" si="34"/>
        <v>0.66216180265942215</v>
      </c>
    </row>
    <row r="269" spans="1:19" x14ac:dyDescent="0.25">
      <c r="A269">
        <v>647</v>
      </c>
      <c r="D269" s="1">
        <v>0.3285168</v>
      </c>
      <c r="E269" s="1">
        <v>0.12502479999999999</v>
      </c>
      <c r="F269" s="1">
        <v>5.4E-6</v>
      </c>
      <c r="G269" s="5">
        <f t="shared" si="28"/>
        <v>3.2477618327891117E-2</v>
      </c>
      <c r="H269">
        <f t="shared" si="29"/>
        <v>1.0669443244700141E-2</v>
      </c>
      <c r="I269">
        <f t="shared" si="30"/>
        <v>4.0605077359209211E-3</v>
      </c>
      <c r="J269">
        <f t="shared" si="31"/>
        <v>1.7537913897061203E-7</v>
      </c>
      <c r="K269">
        <f t="shared" si="32"/>
        <v>4.9199826876140315E-2</v>
      </c>
      <c r="R269">
        <f t="shared" si="33"/>
        <v>-3.0118651742677014</v>
      </c>
      <c r="S269">
        <f t="shared" si="34"/>
        <v>0.66011651645955871</v>
      </c>
    </row>
    <row r="270" spans="1:19" x14ac:dyDescent="0.25">
      <c r="A270">
        <v>648</v>
      </c>
      <c r="D270" s="1">
        <v>0.3130192</v>
      </c>
      <c r="E270" s="1">
        <v>0.1187792</v>
      </c>
      <c r="F270" s="1">
        <v>3.1999999999999999E-6</v>
      </c>
      <c r="G270" s="5">
        <f t="shared" si="28"/>
        <v>3.1095156072078939E-2</v>
      </c>
      <c r="H270">
        <f t="shared" si="29"/>
        <v>9.7333808775572923E-3</v>
      </c>
      <c r="I270">
        <f t="shared" si="30"/>
        <v>3.6934577621166786E-3</v>
      </c>
      <c r="J270">
        <f t="shared" si="31"/>
        <v>9.9504499430652606E-8</v>
      </c>
      <c r="K270">
        <f t="shared" si="32"/>
        <v>4.7251281577278426E-2</v>
      </c>
      <c r="R270">
        <f t="shared" si="33"/>
        <v>-3.0522755020815722</v>
      </c>
      <c r="S270">
        <f t="shared" si="34"/>
        <v>0.65808069186914009</v>
      </c>
    </row>
    <row r="271" spans="1:19" x14ac:dyDescent="0.25">
      <c r="A271">
        <v>649</v>
      </c>
      <c r="D271" s="1">
        <v>0.29800110000000002</v>
      </c>
      <c r="E271" s="1">
        <v>0.1127691</v>
      </c>
      <c r="F271" s="2">
        <v>1.33333E-6</v>
      </c>
      <c r="G271" s="5">
        <f t="shared" si="28"/>
        <v>2.9767409965594405E-2</v>
      </c>
      <c r="H271">
        <f t="shared" si="29"/>
        <v>8.8707209138980947E-3</v>
      </c>
      <c r="I271">
        <f t="shared" si="30"/>
        <v>3.356844031151112E-3</v>
      </c>
      <c r="J271">
        <f t="shared" si="31"/>
        <v>3.9689780729425985E-8</v>
      </c>
      <c r="K271">
        <f t="shared" si="32"/>
        <v>4.5373395614891079E-2</v>
      </c>
      <c r="R271">
        <f t="shared" si="33"/>
        <v>-3.0928293453717512</v>
      </c>
      <c r="S271">
        <f t="shared" si="34"/>
        <v>0.65605427061811195</v>
      </c>
    </row>
    <row r="272" spans="1:19" x14ac:dyDescent="0.25">
      <c r="A272">
        <v>650</v>
      </c>
      <c r="D272" s="1">
        <v>0.28349999999999997</v>
      </c>
      <c r="E272" s="1">
        <v>0.107</v>
      </c>
      <c r="F272" s="1">
        <v>0</v>
      </c>
      <c r="G272" s="5">
        <f t="shared" si="28"/>
        <v>2.8492457873284829E-2</v>
      </c>
      <c r="H272">
        <f t="shared" si="29"/>
        <v>8.077611807076248E-3</v>
      </c>
      <c r="I272">
        <f t="shared" si="30"/>
        <v>3.0486929924414766E-3</v>
      </c>
      <c r="J272">
        <f t="shared" si="31"/>
        <v>0</v>
      </c>
      <c r="K272">
        <f t="shared" si="32"/>
        <v>4.3563971737608752E-2</v>
      </c>
      <c r="R272">
        <f t="shared" si="33"/>
        <v>-3.13352480652456</v>
      </c>
      <c r="S272">
        <f t="shared" si="34"/>
        <v>0.65403719488430634</v>
      </c>
    </row>
    <row r="273" spans="1:19" x14ac:dyDescent="0.25">
      <c r="A273">
        <v>651</v>
      </c>
      <c r="D273" s="1">
        <v>0.26954479999999997</v>
      </c>
      <c r="E273" s="1">
        <v>0.1014762</v>
      </c>
      <c r="F273" s="1">
        <v>0</v>
      </c>
      <c r="G273" s="5">
        <f t="shared" si="28"/>
        <v>2.7268430931862063E-2</v>
      </c>
      <c r="H273">
        <f t="shared" si="29"/>
        <v>7.350063761842573E-3</v>
      </c>
      <c r="I273">
        <f t="shared" si="30"/>
        <v>2.7670967509278209E-3</v>
      </c>
      <c r="J273">
        <f t="shared" si="31"/>
        <v>0</v>
      </c>
      <c r="K273">
        <f t="shared" si="32"/>
        <v>4.1820860573183655E-2</v>
      </c>
      <c r="R273">
        <f t="shared" si="33"/>
        <v>-3.1743600071641143</v>
      </c>
      <c r="S273">
        <f t="shared" si="34"/>
        <v>0.65202940728931602</v>
      </c>
    </row>
    <row r="274" spans="1:19" x14ac:dyDescent="0.25">
      <c r="A274">
        <v>652</v>
      </c>
      <c r="D274" s="1">
        <v>0.25611840000000002</v>
      </c>
      <c r="E274" s="1">
        <v>9.6188640000000006E-2</v>
      </c>
      <c r="F274" s="1">
        <v>0</v>
      </c>
      <c r="G274" s="5">
        <f t="shared" si="28"/>
        <v>2.6093512931006542E-2</v>
      </c>
      <c r="H274">
        <f t="shared" si="29"/>
        <v>6.6830287822687061E-3</v>
      </c>
      <c r="I274">
        <f t="shared" si="30"/>
        <v>2.5098995216559332E-3</v>
      </c>
      <c r="J274">
        <f t="shared" si="31"/>
        <v>0</v>
      </c>
      <c r="K274">
        <f t="shared" si="32"/>
        <v>4.0141960793249991E-2</v>
      </c>
      <c r="R274">
        <f t="shared" si="33"/>
        <v>-3.2153330879467727</v>
      </c>
      <c r="S274">
        <f t="shared" si="34"/>
        <v>0.65003085089441515</v>
      </c>
    </row>
    <row r="275" spans="1:19" x14ac:dyDescent="0.25">
      <c r="A275">
        <v>653</v>
      </c>
      <c r="D275" s="1">
        <v>0.24318960000000001</v>
      </c>
      <c r="E275" s="1">
        <v>9.1122960000000003E-2</v>
      </c>
      <c r="F275" s="1">
        <v>0</v>
      </c>
      <c r="G275" s="5">
        <f t="shared" si="28"/>
        <v>2.4965939642057369E-2</v>
      </c>
      <c r="H275">
        <f t="shared" si="29"/>
        <v>6.0714568751760751E-3</v>
      </c>
      <c r="I275">
        <f t="shared" si="30"/>
        <v>2.274970319365608E-3</v>
      </c>
      <c r="J275">
        <f t="shared" si="31"/>
        <v>0</v>
      </c>
      <c r="K275">
        <f t="shared" si="32"/>
        <v>3.8525219185450536E-2</v>
      </c>
      <c r="R275">
        <f t="shared" si="33"/>
        <v>-3.2564422083579947</v>
      </c>
      <c r="S275">
        <f t="shared" si="34"/>
        <v>0.64804146919652117</v>
      </c>
    </row>
    <row r="276" spans="1:19" x14ac:dyDescent="0.25">
      <c r="A276">
        <v>654</v>
      </c>
      <c r="D276" s="1">
        <v>0.23072719999999999</v>
      </c>
      <c r="E276" s="1">
        <v>8.6264850000000004E-2</v>
      </c>
      <c r="F276" s="1">
        <v>0</v>
      </c>
      <c r="G276" s="5">
        <f t="shared" si="28"/>
        <v>2.3883998099320913E-2</v>
      </c>
      <c r="H276">
        <f t="shared" si="29"/>
        <v>5.5106880062616359E-3</v>
      </c>
      <c r="I276">
        <f t="shared" si="30"/>
        <v>2.0603495134382038E-3</v>
      </c>
      <c r="J276">
        <f t="shared" si="31"/>
        <v>0</v>
      </c>
      <c r="K276">
        <f t="shared" si="32"/>
        <v>3.6968630638889215E-2</v>
      </c>
      <c r="R276">
        <f t="shared" si="33"/>
        <v>-3.2976855465116013</v>
      </c>
      <c r="S276">
        <f t="shared" si="34"/>
        <v>0.64606120612420248</v>
      </c>
    </row>
    <row r="277" spans="1:19" x14ac:dyDescent="0.25">
      <c r="A277">
        <v>655</v>
      </c>
      <c r="D277" s="1">
        <v>0.21870000000000001</v>
      </c>
      <c r="E277" s="1">
        <v>8.1600000000000006E-2</v>
      </c>
      <c r="F277" s="1">
        <v>0</v>
      </c>
      <c r="G277" s="5">
        <f t="shared" si="28"/>
        <v>2.2846025838783295E-2</v>
      </c>
      <c r="H277">
        <f t="shared" si="29"/>
        <v>4.9964258509419069E-3</v>
      </c>
      <c r="I277">
        <f t="shared" si="30"/>
        <v>1.8642357084447171E-3</v>
      </c>
      <c r="J277">
        <f t="shared" si="31"/>
        <v>0</v>
      </c>
      <c r="K277">
        <f t="shared" si="32"/>
        <v>3.5470238048666475E-2</v>
      </c>
      <c r="R277">
        <f t="shared" si="33"/>
        <v>-3.3390612989513944</v>
      </c>
      <c r="S277">
        <f t="shared" si="34"/>
        <v>0.64409000603372624</v>
      </c>
    </row>
    <row r="278" spans="1:19" x14ac:dyDescent="0.25">
      <c r="A278">
        <v>656</v>
      </c>
      <c r="D278" s="1">
        <v>0.20709710000000001</v>
      </c>
      <c r="E278" s="1">
        <v>7.7120640000000004E-2</v>
      </c>
      <c r="F278" s="1">
        <v>0</v>
      </c>
      <c r="G278" s="5">
        <f t="shared" si="28"/>
        <v>2.1850410098769688E-2</v>
      </c>
      <c r="H278">
        <f t="shared" si="29"/>
        <v>4.5251565652659163E-3</v>
      </c>
      <c r="I278">
        <f t="shared" si="30"/>
        <v>1.6851176110795815E-3</v>
      </c>
      <c r="J278">
        <f t="shared" si="31"/>
        <v>0</v>
      </c>
      <c r="K278">
        <f t="shared" si="32"/>
        <v>3.4028132145048129E-2</v>
      </c>
      <c r="R278">
        <f t="shared" si="33"/>
        <v>-3.3805676804550884</v>
      </c>
      <c r="S278">
        <f t="shared" si="34"/>
        <v>0.64212781370514993</v>
      </c>
    </row>
    <row r="279" spans="1:19" x14ac:dyDescent="0.25">
      <c r="A279">
        <v>657</v>
      </c>
      <c r="D279" s="1">
        <v>0.19592319999999999</v>
      </c>
      <c r="E279" s="1">
        <v>7.2825520000000005E-2</v>
      </c>
      <c r="F279" s="1">
        <v>0</v>
      </c>
      <c r="G279" s="5">
        <f t="shared" si="28"/>
        <v>2.089558698685472E-2</v>
      </c>
      <c r="H279">
        <f t="shared" si="29"/>
        <v>4.0939302683429346E-3</v>
      </c>
      <c r="I279">
        <f t="shared" si="30"/>
        <v>1.5217319880229284E-3</v>
      </c>
      <c r="J279">
        <f t="shared" si="31"/>
        <v>0</v>
      </c>
      <c r="K279">
        <f t="shared" si="32"/>
        <v>3.264045125261008E-2</v>
      </c>
      <c r="R279">
        <f t="shared" si="33"/>
        <v>-3.4222029238405569</v>
      </c>
      <c r="S279">
        <f t="shared" si="34"/>
        <v>0.64017457433845415</v>
      </c>
    </row>
    <row r="280" spans="1:19" x14ac:dyDescent="0.25">
      <c r="A280">
        <v>658</v>
      </c>
      <c r="D280" s="1">
        <v>0.1851708</v>
      </c>
      <c r="E280" s="1">
        <v>6.8710080000000007E-2</v>
      </c>
      <c r="F280" s="1">
        <v>0</v>
      </c>
      <c r="G280" s="5">
        <f t="shared" si="28"/>
        <v>1.9980040617098783E-2</v>
      </c>
      <c r="H280">
        <f t="shared" si="29"/>
        <v>3.6997201051006752E-3</v>
      </c>
      <c r="I280">
        <f t="shared" si="30"/>
        <v>1.3728301892041068E-3</v>
      </c>
      <c r="J280">
        <f t="shared" si="31"/>
        <v>0</v>
      </c>
      <c r="K280">
        <f t="shared" si="32"/>
        <v>3.1305380984497644E-2</v>
      </c>
      <c r="R280">
        <f t="shared" si="33"/>
        <v>-3.4639652797743423</v>
      </c>
      <c r="S280">
        <f t="shared" si="34"/>
        <v>0.63823023354971642</v>
      </c>
    </row>
    <row r="281" spans="1:19" x14ac:dyDescent="0.25">
      <c r="A281">
        <v>659</v>
      </c>
      <c r="D281" s="1">
        <v>0.1748323</v>
      </c>
      <c r="E281" s="1">
        <v>6.4769759999999996E-2</v>
      </c>
      <c r="F281" s="1">
        <v>0</v>
      </c>
      <c r="G281" s="5">
        <f t="shared" si="28"/>
        <v>1.9102302221459241E-2</v>
      </c>
      <c r="H281">
        <f t="shared" si="29"/>
        <v>3.3396994326728283E-3</v>
      </c>
      <c r="I281">
        <f t="shared" si="30"/>
        <v>1.2372515303313819E-3</v>
      </c>
      <c r="J281">
        <f t="shared" si="31"/>
        <v>0</v>
      </c>
      <c r="K281">
        <f t="shared" si="32"/>
        <v>3.0021153876731991E-2</v>
      </c>
      <c r="R281">
        <f t="shared" si="33"/>
        <v>-3.5058530165823902</v>
      </c>
      <c r="S281">
        <f t="shared" si="34"/>
        <v>0.63629473736732534</v>
      </c>
    </row>
    <row r="282" spans="1:19" x14ac:dyDescent="0.25">
      <c r="A282">
        <v>660</v>
      </c>
      <c r="D282" s="1">
        <v>0.16489999999999999</v>
      </c>
      <c r="E282" s="1">
        <v>6.0999999999999999E-2</v>
      </c>
      <c r="F282" s="1">
        <v>0</v>
      </c>
      <c r="G282" s="5">
        <f t="shared" si="28"/>
        <v>1.8260949239006317E-2</v>
      </c>
      <c r="H282">
        <f t="shared" si="29"/>
        <v>3.0112305295121413E-3</v>
      </c>
      <c r="I282">
        <f t="shared" si="30"/>
        <v>1.1139179035793852E-3</v>
      </c>
      <c r="J282">
        <f t="shared" si="31"/>
        <v>0</v>
      </c>
      <c r="K282">
        <f t="shared" si="32"/>
        <v>2.8786048967291464E-2</v>
      </c>
      <c r="R282">
        <f t="shared" si="33"/>
        <v>-3.5478644200630152</v>
      </c>
      <c r="S282">
        <f t="shared" si="34"/>
        <v>0.63436803222823557</v>
      </c>
    </row>
    <row r="283" spans="1:19" x14ac:dyDescent="0.25">
      <c r="A283">
        <v>661</v>
      </c>
      <c r="D283" s="1">
        <v>0.1553667</v>
      </c>
      <c r="E283" s="1">
        <v>5.7396210000000003E-2</v>
      </c>
      <c r="F283" s="1">
        <v>0</v>
      </c>
      <c r="G283" s="5">
        <f t="shared" si="28"/>
        <v>1.7454604386362812E-2</v>
      </c>
      <c r="H283">
        <f t="shared" si="29"/>
        <v>2.711864283314715E-3</v>
      </c>
      <c r="I283">
        <f t="shared" si="30"/>
        <v>1.0018281388266012E-3</v>
      </c>
      <c r="J283">
        <f t="shared" si="31"/>
        <v>0</v>
      </c>
      <c r="K283">
        <f t="shared" si="32"/>
        <v>2.7598391324496343E-2</v>
      </c>
      <c r="R283">
        <f t="shared" si="33"/>
        <v>-3.5899977933020248</v>
      </c>
      <c r="S283">
        <f t="shared" si="34"/>
        <v>0.63245006497426171</v>
      </c>
    </row>
    <row r="284" spans="1:19" x14ac:dyDescent="0.25">
      <c r="A284">
        <v>662</v>
      </c>
      <c r="D284" s="1">
        <v>0.14623</v>
      </c>
      <c r="E284" s="1">
        <v>5.3955040000000003E-2</v>
      </c>
      <c r="F284" s="1">
        <v>0</v>
      </c>
      <c r="G284" s="5">
        <f t="shared" si="28"/>
        <v>1.6681934712579893E-2</v>
      </c>
      <c r="H284">
        <f t="shared" si="29"/>
        <v>2.4393993130205579E-3</v>
      </c>
      <c r="I284">
        <f t="shared" si="30"/>
        <v>9.0007445469463671E-4</v>
      </c>
      <c r="J284">
        <f t="shared" si="31"/>
        <v>0</v>
      </c>
      <c r="K284">
        <f t="shared" si="32"/>
        <v>2.6456551529023604E-2</v>
      </c>
      <c r="R284">
        <f t="shared" si="33"/>
        <v>-3.6322514564900201</v>
      </c>
      <c r="S284">
        <f t="shared" si="34"/>
        <v>0.63054078284841197</v>
      </c>
    </row>
    <row r="285" spans="1:19" x14ac:dyDescent="0.25">
      <c r="A285">
        <v>663</v>
      </c>
      <c r="D285" s="1">
        <v>0.13749</v>
      </c>
      <c r="E285" s="1">
        <v>5.0673759999999998E-2</v>
      </c>
      <c r="F285" s="1">
        <v>0</v>
      </c>
      <c r="G285" s="5">
        <f t="shared" si="28"/>
        <v>1.5941650641464428E-2</v>
      </c>
      <c r="H285">
        <f t="shared" si="29"/>
        <v>2.1918175466949441E-3</v>
      </c>
      <c r="I285">
        <f t="shared" si="30"/>
        <v>8.0782337860941448E-4</v>
      </c>
      <c r="J285">
        <f t="shared" si="31"/>
        <v>0</v>
      </c>
      <c r="K285">
        <f t="shared" si="32"/>
        <v>2.5358945113684951E-2</v>
      </c>
      <c r="R285">
        <f t="shared" si="33"/>
        <v>-3.6746237467417959</v>
      </c>
      <c r="S285">
        <f t="shared" si="34"/>
        <v>0.62864013349125947</v>
      </c>
    </row>
    <row r="286" spans="1:19" x14ac:dyDescent="0.25">
      <c r="A286">
        <v>664</v>
      </c>
      <c r="D286" s="1">
        <v>0.1291467</v>
      </c>
      <c r="E286" s="1">
        <v>4.7549649999999999E-2</v>
      </c>
      <c r="F286" s="1">
        <v>0</v>
      </c>
      <c r="G286" s="5">
        <f t="shared" si="28"/>
        <v>1.523250500418041E-2</v>
      </c>
      <c r="H286">
        <f t="shared" si="29"/>
        <v>1.967227754023386E-3</v>
      </c>
      <c r="I286">
        <f t="shared" si="30"/>
        <v>7.2430028157202697E-4</v>
      </c>
      <c r="J286">
        <f t="shared" si="31"/>
        <v>0</v>
      </c>
      <c r="K286">
        <f t="shared" si="32"/>
        <v>2.4304031964905978E-2</v>
      </c>
      <c r="R286">
        <f t="shared" si="33"/>
        <v>-3.7171130179178511</v>
      </c>
      <c r="S286">
        <f t="shared" si="34"/>
        <v>0.62674806493735358</v>
      </c>
    </row>
    <row r="287" spans="1:19" x14ac:dyDescent="0.25">
      <c r="A287">
        <v>665</v>
      </c>
      <c r="D287" s="1">
        <v>0.1212</v>
      </c>
      <c r="E287" s="1">
        <v>4.4580000000000002E-2</v>
      </c>
      <c r="F287" s="1">
        <v>0</v>
      </c>
      <c r="G287" s="5">
        <f t="shared" si="28"/>
        <v>1.4553292064763135E-2</v>
      </c>
      <c r="H287">
        <f t="shared" si="29"/>
        <v>1.7638589982492919E-3</v>
      </c>
      <c r="I287">
        <f t="shared" si="30"/>
        <v>6.4878576024714055E-4</v>
      </c>
      <c r="J287">
        <f t="shared" si="31"/>
        <v>0</v>
      </c>
      <c r="K287">
        <f t="shared" si="32"/>
        <v>2.3290315689656435E-2</v>
      </c>
      <c r="R287">
        <f t="shared" si="33"/>
        <v>-3.759717640447978</v>
      </c>
      <c r="S287">
        <f t="shared" si="34"/>
        <v>0.62486452561166705</v>
      </c>
    </row>
    <row r="288" spans="1:19" x14ac:dyDescent="0.25">
      <c r="A288">
        <v>666</v>
      </c>
      <c r="D288" s="1">
        <v>0.1136397</v>
      </c>
      <c r="E288" s="1">
        <v>4.1758719999999999E-2</v>
      </c>
      <c r="F288" s="1">
        <v>0</v>
      </c>
      <c r="G288" s="5">
        <f t="shared" si="28"/>
        <v>1.3902846541007834E-2</v>
      </c>
      <c r="H288">
        <f t="shared" si="29"/>
        <v>1.5799153100661679E-3</v>
      </c>
      <c r="I288">
        <f t="shared" si="30"/>
        <v>5.8056507590891469E-4</v>
      </c>
      <c r="J288">
        <f t="shared" si="31"/>
        <v>0</v>
      </c>
      <c r="K288">
        <f t="shared" si="32"/>
        <v>2.2316342951396829E-2</v>
      </c>
      <c r="R288">
        <f t="shared" si="33"/>
        <v>-3.8024360011568752</v>
      </c>
      <c r="S288">
        <f t="shared" si="34"/>
        <v>0.62298946432608149</v>
      </c>
    </row>
    <row r="289" spans="1:19" x14ac:dyDescent="0.25">
      <c r="A289">
        <v>667</v>
      </c>
      <c r="D289" s="1">
        <v>0.106465</v>
      </c>
      <c r="E289" s="1">
        <v>3.9084960000000002E-2</v>
      </c>
      <c r="F289" s="1">
        <v>0</v>
      </c>
      <c r="G289" s="5">
        <f t="shared" si="28"/>
        <v>1.3280042623022823E-2</v>
      </c>
      <c r="H289">
        <f t="shared" si="29"/>
        <v>1.4138597378601249E-3</v>
      </c>
      <c r="I289">
        <f t="shared" si="30"/>
        <v>5.190499347191422E-4</v>
      </c>
      <c r="J289">
        <f t="shared" si="31"/>
        <v>0</v>
      </c>
      <c r="K289">
        <f t="shared" si="32"/>
        <v>2.1380702778424146E-2</v>
      </c>
      <c r="R289">
        <f t="shared" si="33"/>
        <v>-3.8452665030917887</v>
      </c>
      <c r="S289">
        <f t="shared" si="34"/>
        <v>0.6211228302759102</v>
      </c>
    </row>
    <row r="290" spans="1:19" x14ac:dyDescent="0.25">
      <c r="A290">
        <v>668</v>
      </c>
      <c r="D290" s="1">
        <v>9.9690440000000005E-2</v>
      </c>
      <c r="E290" s="1">
        <v>3.656384E-2</v>
      </c>
      <c r="F290" s="1">
        <v>0</v>
      </c>
      <c r="G290" s="5">
        <f t="shared" si="28"/>
        <v>1.2683792991574239E-2</v>
      </c>
      <c r="H290">
        <f t="shared" si="29"/>
        <v>1.2644529041989522E-3</v>
      </c>
      <c r="I290">
        <f t="shared" si="30"/>
        <v>4.637681775370418E-4</v>
      </c>
      <c r="J290">
        <f t="shared" si="31"/>
        <v>0</v>
      </c>
      <c r="K290">
        <f t="shared" si="32"/>
        <v>2.048202584782377E-2</v>
      </c>
      <c r="R290">
        <f t="shared" si="33"/>
        <v>-3.8882075653521575</v>
      </c>
      <c r="S290">
        <f t="shared" si="34"/>
        <v>0.61926457303645577</v>
      </c>
    </row>
    <row r="291" spans="1:19" x14ac:dyDescent="0.25">
      <c r="A291">
        <v>669</v>
      </c>
      <c r="D291" s="1">
        <v>9.3330609999999994E-2</v>
      </c>
      <c r="E291" s="1">
        <v>3.4200479999999998E-2</v>
      </c>
      <c r="F291" s="1">
        <v>0</v>
      </c>
      <c r="G291" s="5">
        <f t="shared" si="28"/>
        <v>1.2113047838193437E-2</v>
      </c>
      <c r="H291">
        <f t="shared" si="29"/>
        <v>1.1305181436977747E-3</v>
      </c>
      <c r="I291">
        <f t="shared" si="30"/>
        <v>4.1427205032917787E-4</v>
      </c>
      <c r="J291">
        <f t="shared" si="31"/>
        <v>0</v>
      </c>
      <c r="K291">
        <f t="shared" si="32"/>
        <v>1.9618983748063677E-2</v>
      </c>
      <c r="R291">
        <f t="shared" si="33"/>
        <v>-3.9312576229211942</v>
      </c>
      <c r="S291">
        <f t="shared" si="34"/>
        <v>0.6174146425596051</v>
      </c>
    </row>
    <row r="292" spans="1:19" x14ac:dyDescent="0.25">
      <c r="A292">
        <v>670</v>
      </c>
      <c r="D292" s="1">
        <v>8.7400000000000005E-2</v>
      </c>
      <c r="E292" s="1">
        <v>3.2000000000000001E-2</v>
      </c>
      <c r="F292" s="1">
        <v>0</v>
      </c>
      <c r="G292" s="5">
        <f t="shared" si="28"/>
        <v>1.1566793888866759E-2</v>
      </c>
      <c r="H292">
        <f t="shared" si="29"/>
        <v>1.0109377858869549E-3</v>
      </c>
      <c r="I292">
        <f t="shared" si="30"/>
        <v>3.701374044437363E-4</v>
      </c>
      <c r="J292">
        <f t="shared" si="31"/>
        <v>0</v>
      </c>
      <c r="K292">
        <f t="shared" si="32"/>
        <v>1.8790288223097733E-2</v>
      </c>
      <c r="R292">
        <f t="shared" si="33"/>
        <v>-3.9744151264994345</v>
      </c>
      <c r="S292">
        <f t="shared" si="34"/>
        <v>0.61557298917045977</v>
      </c>
    </row>
    <row r="293" spans="1:19" x14ac:dyDescent="0.25">
      <c r="A293">
        <v>671</v>
      </c>
      <c r="D293" s="1">
        <v>8.1900959999999995E-2</v>
      </c>
      <c r="E293" s="1">
        <v>2.9962610000000001E-2</v>
      </c>
      <c r="F293" s="1">
        <v>0</v>
      </c>
      <c r="G293" s="5">
        <f t="shared" si="28"/>
        <v>1.1044053432985576E-2</v>
      </c>
      <c r="H293">
        <f t="shared" si="29"/>
        <v>9.0451857845281428E-4</v>
      </c>
      <c r="I293">
        <f t="shared" si="30"/>
        <v>3.3090866583170795E-4</v>
      </c>
      <c r="J293">
        <f t="shared" si="31"/>
        <v>0</v>
      </c>
      <c r="K293">
        <f t="shared" si="32"/>
        <v>1.7994690400684746E-2</v>
      </c>
      <c r="R293">
        <f t="shared" si="33"/>
        <v>-4.0176785423401995</v>
      </c>
      <c r="S293">
        <f t="shared" si="34"/>
        <v>0.61373956356400106</v>
      </c>
    </row>
    <row r="294" spans="1:19" x14ac:dyDescent="0.25">
      <c r="A294">
        <v>672</v>
      </c>
      <c r="D294" s="1">
        <v>7.6804280000000003E-2</v>
      </c>
      <c r="E294" s="1">
        <v>2.807664E-2</v>
      </c>
      <c r="F294" s="1">
        <v>0</v>
      </c>
      <c r="G294" s="5">
        <f t="shared" si="28"/>
        <v>1.0543883359097719E-2</v>
      </c>
      <c r="H294">
        <f t="shared" si="29"/>
        <v>8.0981536979948181E-4</v>
      </c>
      <c r="I294">
        <f t="shared" si="30"/>
        <v>2.9603681727537737E-4</v>
      </c>
      <c r="J294">
        <f t="shared" si="31"/>
        <v>0</v>
      </c>
      <c r="K294">
        <f t="shared" si="32"/>
        <v>1.7230980007472314E-2</v>
      </c>
      <c r="R294">
        <f t="shared" si="33"/>
        <v>-4.0610463520869331</v>
      </c>
      <c r="S294">
        <f t="shared" si="34"/>
        <v>0.61191431680178976</v>
      </c>
    </row>
    <row r="295" spans="1:19" x14ac:dyDescent="0.25">
      <c r="A295">
        <v>673</v>
      </c>
      <c r="D295" s="1">
        <v>7.2077119999999995E-2</v>
      </c>
      <c r="E295" s="1">
        <v>2.632936E-2</v>
      </c>
      <c r="F295" s="1">
        <v>0</v>
      </c>
      <c r="G295" s="5">
        <f t="shared" si="28"/>
        <v>1.0065374198870975E-2</v>
      </c>
      <c r="H295">
        <f t="shared" si="29"/>
        <v>7.2548318397692708E-4</v>
      </c>
      <c r="I295">
        <f t="shared" si="30"/>
        <v>2.6501486081678552E-4</v>
      </c>
      <c r="J295">
        <f t="shared" si="31"/>
        <v>0</v>
      </c>
      <c r="K295">
        <f t="shared" si="32"/>
        <v>1.6497984573241836E-2</v>
      </c>
      <c r="R295">
        <f t="shared" si="33"/>
        <v>-4.1045170526124162</v>
      </c>
      <c r="S295">
        <f t="shared" si="34"/>
        <v>0.61009720030870052</v>
      </c>
    </row>
    <row r="296" spans="1:19" x14ac:dyDescent="0.25">
      <c r="A296">
        <v>674</v>
      </c>
      <c r="D296" s="1">
        <v>6.7686640000000006E-2</v>
      </c>
      <c r="E296" s="1">
        <v>2.4708049999999999E-2</v>
      </c>
      <c r="F296" s="1">
        <v>0</v>
      </c>
      <c r="G296" s="5">
        <f t="shared" si="28"/>
        <v>9.6076491805559255E-3</v>
      </c>
      <c r="H296">
        <f t="shared" si="29"/>
        <v>6.5030949133058403E-4</v>
      </c>
      <c r="I296">
        <f t="shared" si="30"/>
        <v>2.3738627633563482E-4</v>
      </c>
      <c r="J296">
        <f t="shared" si="31"/>
        <v>0</v>
      </c>
      <c r="K296">
        <f t="shared" si="32"/>
        <v>1.5794568626564587E-2</v>
      </c>
      <c r="R296">
        <f t="shared" si="33"/>
        <v>-4.1480891558598447</v>
      </c>
      <c r="S296">
        <f t="shared" si="34"/>
        <v>0.60828816586969026</v>
      </c>
    </row>
    <row r="297" spans="1:19" x14ac:dyDescent="0.25">
      <c r="A297">
        <v>675</v>
      </c>
      <c r="D297" s="1">
        <v>6.3600000000000004E-2</v>
      </c>
      <c r="E297" s="1">
        <v>2.3199999999999998E-2</v>
      </c>
      <c r="F297" s="1">
        <v>0</v>
      </c>
      <c r="G297" s="5">
        <f t="shared" si="28"/>
        <v>9.1698632931186599E-3</v>
      </c>
      <c r="H297">
        <f t="shared" si="29"/>
        <v>5.8320330544234678E-4</v>
      </c>
      <c r="I297">
        <f t="shared" si="30"/>
        <v>2.127408284003529E-4</v>
      </c>
      <c r="J297">
        <f t="shared" si="31"/>
        <v>0</v>
      </c>
      <c r="K297">
        <f t="shared" si="32"/>
        <v>1.5119632883978188E-2</v>
      </c>
      <c r="R297">
        <f t="shared" si="33"/>
        <v>-4.1917611886856907</v>
      </c>
      <c r="S297">
        <f t="shared" si="34"/>
        <v>0.60648716562659954</v>
      </c>
    </row>
    <row r="298" spans="1:19" x14ac:dyDescent="0.25">
      <c r="A298">
        <v>676</v>
      </c>
      <c r="D298" s="1">
        <v>5.9806850000000002E-2</v>
      </c>
      <c r="E298" s="1">
        <v>2.1800770000000001E-2</v>
      </c>
      <c r="F298" s="1">
        <v>0</v>
      </c>
      <c r="G298" s="5">
        <f t="shared" si="28"/>
        <v>8.7512023621013277E-3</v>
      </c>
      <c r="H298">
        <f t="shared" si="29"/>
        <v>5.2338184698983976E-4</v>
      </c>
      <c r="I298">
        <f t="shared" si="30"/>
        <v>1.9078294991962776E-4</v>
      </c>
      <c r="J298">
        <f t="shared" si="31"/>
        <v>0</v>
      </c>
      <c r="K298">
        <f t="shared" si="32"/>
        <v>1.4472113434654323E-2</v>
      </c>
      <c r="R298">
        <f t="shared" si="33"/>
        <v>-4.2355316927043889</v>
      </c>
      <c r="S298">
        <f t="shared" si="34"/>
        <v>0.60469415207498733</v>
      </c>
    </row>
    <row r="299" spans="1:19" x14ac:dyDescent="0.25">
      <c r="A299">
        <v>677</v>
      </c>
      <c r="D299" s="1">
        <v>5.6282159999999998E-2</v>
      </c>
      <c r="E299" s="1">
        <v>2.0501120000000001E-2</v>
      </c>
      <c r="F299" s="1">
        <v>0</v>
      </c>
      <c r="G299" s="5">
        <f t="shared" si="28"/>
        <v>8.3508821381639946E-3</v>
      </c>
      <c r="H299">
        <f t="shared" si="29"/>
        <v>4.7000568464128801E-4</v>
      </c>
      <c r="I299">
        <f t="shared" si="30"/>
        <v>1.7120243682035665E-4</v>
      </c>
      <c r="J299">
        <f t="shared" si="31"/>
        <v>0</v>
      </c>
      <c r="K299">
        <f t="shared" si="32"/>
        <v>1.385098092239889E-2</v>
      </c>
      <c r="R299">
        <f t="shared" si="33"/>
        <v>-4.2793992241348002</v>
      </c>
      <c r="S299">
        <f t="shared" si="34"/>
        <v>0.60290907806099858</v>
      </c>
    </row>
    <row r="300" spans="1:19" x14ac:dyDescent="0.25">
      <c r="A300">
        <v>678</v>
      </c>
      <c r="D300" s="1">
        <v>5.2971039999999997E-2</v>
      </c>
      <c r="E300" s="1">
        <v>1.9281079999999999E-2</v>
      </c>
      <c r="F300" s="1">
        <v>0</v>
      </c>
      <c r="G300" s="5">
        <f t="shared" si="28"/>
        <v>7.9681473991615979E-3</v>
      </c>
      <c r="H300">
        <f t="shared" si="29"/>
        <v>4.2208105460688497E-4</v>
      </c>
      <c r="I300">
        <f t="shared" si="30"/>
        <v>1.5363448745502669E-4</v>
      </c>
      <c r="J300">
        <f t="shared" si="31"/>
        <v>0</v>
      </c>
      <c r="K300">
        <f t="shared" si="32"/>
        <v>1.325523972669972E-2</v>
      </c>
      <c r="R300">
        <f t="shared" si="33"/>
        <v>-4.3233623536483963</v>
      </c>
      <c r="S300">
        <f t="shared" si="34"/>
        <v>0.60113189677826384</v>
      </c>
    </row>
    <row r="301" spans="1:19" x14ac:dyDescent="0.25">
      <c r="A301">
        <v>679</v>
      </c>
      <c r="D301" s="1">
        <v>4.9818609999999999E-2</v>
      </c>
      <c r="E301" s="1">
        <v>1.8120689999999998E-2</v>
      </c>
      <c r="F301" s="1">
        <v>0</v>
      </c>
      <c r="G301" s="5">
        <f t="shared" si="28"/>
        <v>7.602271066514751E-3</v>
      </c>
      <c r="H301">
        <f t="shared" si="29"/>
        <v>3.7873457737698242E-4</v>
      </c>
      <c r="I301">
        <f t="shared" si="30"/>
        <v>1.3775839729228317E-4</v>
      </c>
      <c r="J301">
        <f t="shared" si="31"/>
        <v>0</v>
      </c>
      <c r="K301">
        <f t="shared" si="32"/>
        <v>1.2683927144414502E-2</v>
      </c>
      <c r="R301">
        <f t="shared" si="33"/>
        <v>-4.3674196662192131</v>
      </c>
      <c r="S301">
        <f t="shared" si="34"/>
        <v>0.59936256176483083</v>
      </c>
    </row>
    <row r="302" spans="1:19" x14ac:dyDescent="0.25">
      <c r="A302">
        <v>680</v>
      </c>
      <c r="D302" s="1">
        <v>4.6769999999999999E-2</v>
      </c>
      <c r="E302" s="1">
        <v>1.7000000000000001E-2</v>
      </c>
      <c r="F302" s="1">
        <v>0</v>
      </c>
      <c r="G302" s="5">
        <f t="shared" si="28"/>
        <v>7.2525533365455702E-3</v>
      </c>
      <c r="H302">
        <f t="shared" si="29"/>
        <v>3.3920191955023632E-4</v>
      </c>
      <c r="I302">
        <f t="shared" si="30"/>
        <v>1.232934067212747E-4</v>
      </c>
      <c r="J302">
        <f t="shared" si="31"/>
        <v>0</v>
      </c>
      <c r="K302">
        <f t="shared" si="32"/>
        <v>1.2136112573577659E-2</v>
      </c>
      <c r="R302">
        <f t="shared" si="33"/>
        <v>-4.4115697609754951</v>
      </c>
      <c r="S302">
        <f t="shared" si="34"/>
        <v>0.59760102690012851</v>
      </c>
    </row>
    <row r="303" spans="1:19" x14ac:dyDescent="0.25">
      <c r="A303">
        <v>681</v>
      </c>
      <c r="D303" s="1">
        <v>4.3784049999999998E-2</v>
      </c>
      <c r="E303" s="1">
        <v>1.5903790000000001E-2</v>
      </c>
      <c r="F303" s="1">
        <v>0</v>
      </c>
      <c r="G303" s="5">
        <f t="shared" si="28"/>
        <v>6.9183208273654716E-3</v>
      </c>
      <c r="H303">
        <f t="shared" si="29"/>
        <v>3.0291210502141118E-4</v>
      </c>
      <c r="I303">
        <f t="shared" si="30"/>
        <v>1.1002752159104672E-4</v>
      </c>
      <c r="J303">
        <f t="shared" si="31"/>
        <v>0</v>
      </c>
      <c r="K303">
        <f t="shared" si="32"/>
        <v>1.1610896700692907E-2</v>
      </c>
      <c r="R303">
        <f t="shared" si="33"/>
        <v>-4.4558112510530208</v>
      </c>
      <c r="S303">
        <f t="shared" si="34"/>
        <v>0.59584724640196007</v>
      </c>
    </row>
    <row r="304" spans="1:19" x14ac:dyDescent="0.25">
      <c r="A304">
        <v>682</v>
      </c>
      <c r="D304" s="1">
        <v>4.0875359999999999E-2</v>
      </c>
      <c r="E304" s="1">
        <v>1.483718E-2</v>
      </c>
      <c r="F304" s="1">
        <v>0</v>
      </c>
      <c r="G304" s="5">
        <f t="shared" si="28"/>
        <v>6.5989257418235655E-3</v>
      </c>
      <c r="H304">
        <f t="shared" si="29"/>
        <v>2.6973346531030529E-4</v>
      </c>
      <c r="I304">
        <f t="shared" si="30"/>
        <v>9.7909449038069776E-5</v>
      </c>
      <c r="J304">
        <f t="shared" si="31"/>
        <v>0</v>
      </c>
      <c r="K304">
        <f t="shared" si="32"/>
        <v>1.1107410692772478E-2</v>
      </c>
      <c r="R304">
        <f t="shared" si="33"/>
        <v>-4.5001427634500963</v>
      </c>
      <c r="S304">
        <f t="shared" si="34"/>
        <v>0.59410117482352975</v>
      </c>
    </row>
    <row r="305" spans="1:19" x14ac:dyDescent="0.25">
      <c r="A305">
        <v>683</v>
      </c>
      <c r="D305" s="1">
        <v>3.8072639999999998E-2</v>
      </c>
      <c r="E305" s="1">
        <v>1.3810680000000001E-2</v>
      </c>
      <c r="F305" s="1">
        <v>0</v>
      </c>
      <c r="G305" s="5">
        <f t="shared" si="28"/>
        <v>6.2937450469504313E-3</v>
      </c>
      <c r="H305">
        <f t="shared" si="29"/>
        <v>2.3961948942432686E-4</v>
      </c>
      <c r="I305">
        <f t="shared" si="30"/>
        <v>8.6920898845017379E-5</v>
      </c>
      <c r="J305">
        <f t="shared" si="31"/>
        <v>0</v>
      </c>
      <c r="K305">
        <f t="shared" si="32"/>
        <v>1.0624815395282781E-2</v>
      </c>
      <c r="R305">
        <f t="shared" si="33"/>
        <v>-4.5445629388842166</v>
      </c>
      <c r="S305">
        <f t="shared" si="34"/>
        <v>0.59236276705049729</v>
      </c>
    </row>
    <row r="306" spans="1:19" x14ac:dyDescent="0.25">
      <c r="A306">
        <v>684</v>
      </c>
      <c r="D306" s="1">
        <v>3.5404610000000003E-2</v>
      </c>
      <c r="E306" s="1">
        <v>1.283478E-2</v>
      </c>
      <c r="F306" s="1">
        <v>0</v>
      </c>
      <c r="G306" s="5">
        <f t="shared" si="28"/>
        <v>6.0021796702637237E-3</v>
      </c>
      <c r="H306">
        <f t="shared" si="29"/>
        <v>2.1250483037561576E-4</v>
      </c>
      <c r="I306">
        <f t="shared" si="30"/>
        <v>7.7036655588307436E-5</v>
      </c>
      <c r="J306">
        <f t="shared" si="31"/>
        <v>0</v>
      </c>
      <c r="K306">
        <f t="shared" si="32"/>
        <v>1.0162300537060827E-2</v>
      </c>
      <c r="R306">
        <f t="shared" si="33"/>
        <v>-4.589070431650315</v>
      </c>
      <c r="S306">
        <f t="shared" si="34"/>
        <v>0.59063197829806491</v>
      </c>
    </row>
    <row r="307" spans="1:19" x14ac:dyDescent="0.25">
      <c r="A307">
        <v>685</v>
      </c>
      <c r="D307" s="1">
        <v>3.2899999999999999E-2</v>
      </c>
      <c r="E307" s="1">
        <v>1.192E-2</v>
      </c>
      <c r="F307" s="1">
        <v>0</v>
      </c>
      <c r="G307" s="5">
        <f t="shared" si="28"/>
        <v>5.7236537132366629E-3</v>
      </c>
      <c r="H307">
        <f t="shared" si="29"/>
        <v>1.883082071654862E-4</v>
      </c>
      <c r="I307">
        <f t="shared" si="30"/>
        <v>6.8225952261781017E-5</v>
      </c>
      <c r="J307">
        <f t="shared" si="31"/>
        <v>0</v>
      </c>
      <c r="K307">
        <f t="shared" si="32"/>
        <v>9.7190839431727464E-3</v>
      </c>
      <c r="R307">
        <f t="shared" si="33"/>
        <v>-4.6336639094806369</v>
      </c>
      <c r="S307">
        <f t="shared" si="34"/>
        <v>0.5889087641080919</v>
      </c>
    </row>
    <row r="308" spans="1:19" x14ac:dyDescent="0.25">
      <c r="A308">
        <v>686</v>
      </c>
      <c r="D308" s="1">
        <v>3.0564190000000001E-2</v>
      </c>
      <c r="E308" s="1">
        <v>1.106831E-2</v>
      </c>
      <c r="F308" s="1">
        <v>0</v>
      </c>
      <c r="G308" s="5">
        <f t="shared" si="28"/>
        <v>5.4576136821707982E-3</v>
      </c>
      <c r="H308">
        <f t="shared" si="29"/>
        <v>1.6680754152846789E-4</v>
      </c>
      <c r="I308">
        <f t="shared" si="30"/>
        <v>6.0406560094507866E-5</v>
      </c>
      <c r="J308">
        <f t="shared" si="31"/>
        <v>0</v>
      </c>
      <c r="K308">
        <f t="shared" si="32"/>
        <v>9.2944107565993382E-3</v>
      </c>
      <c r="R308">
        <f t="shared" si="33"/>
        <v>-4.6783420534062099</v>
      </c>
      <c r="S308">
        <f t="shared" si="34"/>
        <v>0.58719308034624063</v>
      </c>
    </row>
    <row r="309" spans="1:19" x14ac:dyDescent="0.25">
      <c r="A309">
        <v>687</v>
      </c>
      <c r="D309" s="1">
        <v>2.8380559999999999E-2</v>
      </c>
      <c r="E309" s="1">
        <v>1.027339E-2</v>
      </c>
      <c r="F309" s="1">
        <v>0</v>
      </c>
      <c r="G309" s="5">
        <f t="shared" si="28"/>
        <v>5.203527736658527E-3</v>
      </c>
      <c r="H309">
        <f t="shared" si="29"/>
        <v>1.4767903114190151E-4</v>
      </c>
      <c r="I309">
        <f t="shared" si="30"/>
        <v>5.3457869814510349E-5</v>
      </c>
      <c r="J309">
        <f t="shared" si="31"/>
        <v>0</v>
      </c>
      <c r="K309">
        <f t="shared" si="32"/>
        <v>8.8875526695512911E-3</v>
      </c>
      <c r="R309">
        <f t="shared" si="33"/>
        <v>-4.723103557619841</v>
      </c>
      <c r="S309">
        <f t="shared" si="34"/>
        <v>0.58548488319914949</v>
      </c>
    </row>
    <row r="310" spans="1:19" x14ac:dyDescent="0.25">
      <c r="A310">
        <v>688</v>
      </c>
      <c r="D310" s="1">
        <v>2.6344840000000001E-2</v>
      </c>
      <c r="E310" s="1">
        <v>9.5333109999999992E-3</v>
      </c>
      <c r="F310" s="1">
        <v>0</v>
      </c>
      <c r="G310" s="5">
        <f t="shared" si="28"/>
        <v>4.9608849557680112E-3</v>
      </c>
      <c r="H310">
        <f t="shared" si="29"/>
        <v>1.3069372041811533E-4</v>
      </c>
      <c r="I310">
        <f t="shared" si="30"/>
        <v>4.7293659118557689E-5</v>
      </c>
      <c r="J310">
        <f t="shared" si="31"/>
        <v>0</v>
      </c>
      <c r="K310">
        <f t="shared" si="32"/>
        <v>8.4978071651370165E-3</v>
      </c>
      <c r="R310">
        <f t="shared" si="33"/>
        <v>-4.7679471293406941</v>
      </c>
      <c r="S310">
        <f t="shared" si="34"/>
        <v>0.58378412917163713</v>
      </c>
    </row>
    <row r="311" spans="1:19" x14ac:dyDescent="0.25">
      <c r="A311">
        <v>689</v>
      </c>
      <c r="D311" s="1">
        <v>2.4452749999999999E-2</v>
      </c>
      <c r="E311" s="1">
        <v>8.8461570000000003E-3</v>
      </c>
      <c r="F311" s="1">
        <v>0</v>
      </c>
      <c r="G311" s="5">
        <f t="shared" si="28"/>
        <v>4.7291946220354613E-3</v>
      </c>
      <c r="H311">
        <f t="shared" si="29"/>
        <v>1.1564181379397763E-4</v>
      </c>
      <c r="I311">
        <f t="shared" si="30"/>
        <v>4.1835198110081354E-5</v>
      </c>
      <c r="J311">
        <f t="shared" si="31"/>
        <v>0</v>
      </c>
      <c r="K311">
        <f t="shared" si="32"/>
        <v>8.1244967700330809E-3</v>
      </c>
      <c r="R311">
        <f t="shared" si="33"/>
        <v>-4.8128714886803774</v>
      </c>
      <c r="S311">
        <f t="shared" si="34"/>
        <v>0.58209077508393237</v>
      </c>
    </row>
    <row r="312" spans="1:19" x14ac:dyDescent="0.25">
      <c r="A312">
        <v>690</v>
      </c>
      <c r="D312" s="1">
        <v>2.2700000000000001E-2</v>
      </c>
      <c r="E312" s="1">
        <v>8.2100000000000003E-3</v>
      </c>
      <c r="F312" s="1">
        <v>0</v>
      </c>
      <c r="G312" s="5">
        <f t="shared" si="28"/>
        <v>4.5079855233046313E-3</v>
      </c>
      <c r="H312">
        <f t="shared" si="29"/>
        <v>1.0233127137901513E-4</v>
      </c>
      <c r="I312">
        <f t="shared" si="30"/>
        <v>3.7010561146331028E-5</v>
      </c>
      <c r="J312">
        <f t="shared" si="31"/>
        <v>0</v>
      </c>
      <c r="K312">
        <f t="shared" si="32"/>
        <v>7.7669683187363845E-3</v>
      </c>
      <c r="R312">
        <f t="shared" si="33"/>
        <v>-4.8578753685105376</v>
      </c>
      <c r="S312">
        <f t="shared" si="34"/>
        <v>0.58040477806893387</v>
      </c>
    </row>
    <row r="313" spans="1:19" x14ac:dyDescent="0.25">
      <c r="A313">
        <v>691</v>
      </c>
      <c r="D313" s="1">
        <v>2.1084289999999999E-2</v>
      </c>
      <c r="E313" s="1">
        <v>7.6237809999999996E-3</v>
      </c>
      <c r="F313" s="1">
        <v>0</v>
      </c>
      <c r="G313" s="5">
        <f t="shared" si="28"/>
        <v>4.2968052724120902E-3</v>
      </c>
      <c r="H313">
        <f t="shared" si="29"/>
        <v>9.0595088437065501E-5</v>
      </c>
      <c r="I313">
        <f t="shared" si="30"/>
        <v>3.2757902396515115E-5</v>
      </c>
      <c r="J313">
        <f t="shared" si="31"/>
        <v>0</v>
      </c>
      <c r="K313">
        <f t="shared" si="32"/>
        <v>7.4245922299111134E-3</v>
      </c>
      <c r="R313">
        <f t="shared" si="33"/>
        <v>-4.9029575143319413</v>
      </c>
      <c r="S313">
        <f t="shared" si="34"/>
        <v>0.57872609556949783</v>
      </c>
    </row>
    <row r="314" spans="1:19" x14ac:dyDescent="0.25">
      <c r="A314">
        <v>692</v>
      </c>
      <c r="D314" s="1">
        <v>1.959988E-2</v>
      </c>
      <c r="E314" s="1">
        <v>7.0854239999999999E-3</v>
      </c>
      <c r="F314" s="1">
        <v>0</v>
      </c>
      <c r="G314" s="5">
        <f t="shared" si="28"/>
        <v>4.0952196446786791E-3</v>
      </c>
      <c r="H314">
        <f t="shared" si="29"/>
        <v>8.026581360934475E-5</v>
      </c>
      <c r="I314">
        <f t="shared" si="30"/>
        <v>2.9016367555677786E-5</v>
      </c>
      <c r="J314">
        <f t="shared" si="31"/>
        <v>0</v>
      </c>
      <c r="K314">
        <f t="shared" si="32"/>
        <v>7.0967617952810286E-3</v>
      </c>
      <c r="R314">
        <f t="shared" si="33"/>
        <v>-4.9481166841450301</v>
      </c>
      <c r="S314">
        <f t="shared" si="34"/>
        <v>0.57705468533575177</v>
      </c>
    </row>
    <row r="315" spans="1:19" x14ac:dyDescent="0.25">
      <c r="A315">
        <v>693</v>
      </c>
      <c r="D315" s="1">
        <v>1.8237320000000001E-2</v>
      </c>
      <c r="E315" s="1">
        <v>6.5914759999999998E-3</v>
      </c>
      <c r="F315" s="1">
        <v>0</v>
      </c>
      <c r="G315" s="5">
        <f t="shared" si="28"/>
        <v>3.9028119331327191E-3</v>
      </c>
      <c r="H315">
        <f t="shared" si="29"/>
        <v>7.117683012436001E-5</v>
      </c>
      <c r="I315">
        <f t="shared" si="30"/>
        <v>2.5725291189757923E-5</v>
      </c>
      <c r="J315">
        <f t="shared" si="31"/>
        <v>0</v>
      </c>
      <c r="K315">
        <f t="shared" si="32"/>
        <v>6.7828924814589738E-3</v>
      </c>
      <c r="R315">
        <f t="shared" si="33"/>
        <v>-4.993351648321922</v>
      </c>
      <c r="S315">
        <f t="shared" si="34"/>
        <v>0.57539050542243586</v>
      </c>
    </row>
    <row r="316" spans="1:19" x14ac:dyDescent="0.25">
      <c r="A316">
        <v>694</v>
      </c>
      <c r="D316" s="1">
        <v>1.6987169999999999E-2</v>
      </c>
      <c r="E316" s="1">
        <v>6.1384849999999999E-3</v>
      </c>
      <c r="F316" s="1">
        <v>0</v>
      </c>
      <c r="G316" s="5">
        <f t="shared" si="28"/>
        <v>3.719182321358332E-3</v>
      </c>
      <c r="H316">
        <f t="shared" si="29"/>
        <v>6.3178382353908609E-5</v>
      </c>
      <c r="I316">
        <f t="shared" si="30"/>
        <v>2.2830144891923302E-5</v>
      </c>
      <c r="J316">
        <f t="shared" si="31"/>
        <v>0</v>
      </c>
      <c r="K316">
        <f t="shared" si="32"/>
        <v>6.4824212450500787E-3</v>
      </c>
      <c r="R316">
        <f t="shared" si="33"/>
        <v>-5.038661189479849</v>
      </c>
      <c r="S316">
        <f t="shared" si="34"/>
        <v>0.57373351418627228</v>
      </c>
    </row>
    <row r="317" spans="1:19" x14ac:dyDescent="0.25">
      <c r="A317">
        <v>695</v>
      </c>
      <c r="D317" s="1">
        <v>1.584E-2</v>
      </c>
      <c r="E317" s="1">
        <v>5.7229999999999998E-3</v>
      </c>
      <c r="F317" s="1">
        <v>0</v>
      </c>
      <c r="G317" s="5">
        <f t="shared" si="28"/>
        <v>3.5439472738330413E-3</v>
      </c>
      <c r="H317">
        <f t="shared" si="29"/>
        <v>5.6136124817515372E-5</v>
      </c>
      <c r="I317">
        <f t="shared" si="30"/>
        <v>2.0282010248146495E-5</v>
      </c>
      <c r="J317">
        <f t="shared" si="31"/>
        <v>0</v>
      </c>
      <c r="K317">
        <f t="shared" si="32"/>
        <v>6.1948058613134132E-3</v>
      </c>
      <c r="R317">
        <f t="shared" si="33"/>
        <v>-5.0840441023560121</v>
      </c>
      <c r="S317">
        <f t="shared" si="34"/>
        <v>0.57208367028335882</v>
      </c>
    </row>
    <row r="318" spans="1:19" x14ac:dyDescent="0.25">
      <c r="A318">
        <v>696</v>
      </c>
      <c r="D318" s="1">
        <v>1.4790640000000001E-2</v>
      </c>
      <c r="E318" s="1">
        <v>5.3430589999999998E-3</v>
      </c>
      <c r="F318" s="1">
        <v>0</v>
      </c>
      <c r="G318" s="5">
        <f t="shared" si="28"/>
        <v>3.376738943592261E-3</v>
      </c>
      <c r="H318">
        <f t="shared" si="29"/>
        <v>4.994413008865344E-5</v>
      </c>
      <c r="I318">
        <f t="shared" si="30"/>
        <v>1.8042115403211121E-5</v>
      </c>
      <c r="J318">
        <f t="shared" si="31"/>
        <v>0</v>
      </c>
      <c r="K318">
        <f t="shared" si="32"/>
        <v>5.9195242666182975E-3</v>
      </c>
      <c r="R318">
        <f t="shared" si="33"/>
        <v>-5.129499193683821</v>
      </c>
      <c r="S318">
        <f t="shared" si="34"/>
        <v>0.57044093266659124</v>
      </c>
    </row>
    <row r="319" spans="1:19" x14ac:dyDescent="0.25">
      <c r="A319">
        <v>697</v>
      </c>
      <c r="D319" s="1">
        <v>1.3831319999999999E-2</v>
      </c>
      <c r="E319" s="1">
        <v>4.9957960000000003E-3</v>
      </c>
      <c r="F319" s="1">
        <v>0</v>
      </c>
      <c r="G319" s="5">
        <f t="shared" si="28"/>
        <v>3.2172045970339401E-3</v>
      </c>
      <c r="H319">
        <f t="shared" si="29"/>
        <v>4.4498186287047474E-5</v>
      </c>
      <c r="I319">
        <f t="shared" si="30"/>
        <v>1.607249785704377E-5</v>
      </c>
      <c r="J319">
        <f t="shared" si="31"/>
        <v>0</v>
      </c>
      <c r="K319">
        <f t="shared" si="32"/>
        <v>5.6560739148857984E-3</v>
      </c>
      <c r="R319">
        <f t="shared" si="33"/>
        <v>-5.1750252820705338</v>
      </c>
      <c r="S319">
        <f t="shared" si="34"/>
        <v>0.56880526058310865</v>
      </c>
    </row>
    <row r="320" spans="1:19" x14ac:dyDescent="0.25">
      <c r="A320">
        <v>698</v>
      </c>
      <c r="D320" s="1">
        <v>1.2948680000000001E-2</v>
      </c>
      <c r="E320" s="1">
        <v>4.6764040000000003E-3</v>
      </c>
      <c r="F320" s="1">
        <v>0</v>
      </c>
      <c r="G320" s="5">
        <f t="shared" si="28"/>
        <v>3.0650060556551414E-3</v>
      </c>
      <c r="H320">
        <f t="shared" si="29"/>
        <v>3.9687782612740619E-5</v>
      </c>
      <c r="I320">
        <f t="shared" si="30"/>
        <v>1.4333206578689926E-5</v>
      </c>
      <c r="J320">
        <f t="shared" si="31"/>
        <v>0</v>
      </c>
      <c r="K320">
        <f t="shared" si="32"/>
        <v>5.4039711481639078E-3</v>
      </c>
      <c r="R320">
        <f t="shared" si="33"/>
        <v>-5.2206211978762482</v>
      </c>
      <c r="S320">
        <f t="shared" si="34"/>
        <v>0.56717661357176752</v>
      </c>
    </row>
    <row r="321" spans="1:19" x14ac:dyDescent="0.25">
      <c r="A321">
        <v>699</v>
      </c>
      <c r="D321" s="1">
        <v>1.21292E-2</v>
      </c>
      <c r="E321" s="1">
        <v>4.3800749999999998E-3</v>
      </c>
      <c r="F321" s="1">
        <v>0</v>
      </c>
      <c r="G321" s="5">
        <f t="shared" si="28"/>
        <v>2.9198191544925786E-3</v>
      </c>
      <c r="H321">
        <f t="shared" si="29"/>
        <v>3.5415070488671383E-5</v>
      </c>
      <c r="I321">
        <f t="shared" si="30"/>
        <v>1.2789026883114081E-5</v>
      </c>
      <c r="J321">
        <f t="shared" si="31"/>
        <v>0</v>
      </c>
      <c r="K321">
        <f t="shared" si="32"/>
        <v>5.1627505814451219E-3</v>
      </c>
      <c r="R321">
        <f t="shared" si="33"/>
        <v>-5.2662857830942382</v>
      </c>
      <c r="S321">
        <f t="shared" si="34"/>
        <v>0.56555495146063839</v>
      </c>
    </row>
    <row r="322" spans="1:19" x14ac:dyDescent="0.25">
      <c r="A322">
        <v>700</v>
      </c>
      <c r="D322" s="1">
        <v>1.135916E-2</v>
      </c>
      <c r="E322" s="1">
        <v>4.1019999999999997E-3</v>
      </c>
      <c r="F322" s="1">
        <v>0</v>
      </c>
      <c r="G322" s="5">
        <f t="shared" si="28"/>
        <v>2.7813332170217083E-3</v>
      </c>
      <c r="H322">
        <f t="shared" si="29"/>
        <v>3.1593609025464311E-5</v>
      </c>
      <c r="I322">
        <f t="shared" si="30"/>
        <v>1.1409028856223047E-5</v>
      </c>
      <c r="J322">
        <f t="shared" si="31"/>
        <v>0</v>
      </c>
      <c r="K322">
        <f t="shared" si="32"/>
        <v>4.9319645017983638E-3</v>
      </c>
      <c r="R322">
        <f t="shared" si="33"/>
        <v>-5.3120178912326317</v>
      </c>
      <c r="S322">
        <f t="shared" si="34"/>
        <v>0.56394023436452934</v>
      </c>
    </row>
    <row r="323" spans="1:19" x14ac:dyDescent="0.25">
      <c r="A323">
        <v>701</v>
      </c>
      <c r="D323" s="1">
        <v>1.0629349999999999E-2</v>
      </c>
      <c r="E323" s="1">
        <v>3.8384529999999999E-3</v>
      </c>
      <c r="F323" s="1">
        <v>0</v>
      </c>
      <c r="G323" s="5">
        <f t="shared" ref="G323:G386" si="35">(B$2/A323)*(B$2/A323)*K323</f>
        <v>2.6492505462535902E-3</v>
      </c>
      <c r="H323">
        <f t="shared" ref="H323:H386" si="36">G323*D323</f>
        <v>2.8159811293820596E-5</v>
      </c>
      <c r="I323">
        <f t="shared" ref="I323:I386" si="37">G323*E323</f>
        <v>1.0169023707018731E-5</v>
      </c>
      <c r="J323">
        <f t="shared" ref="J323:J386" si="38">G323*F323</f>
        <v>0</v>
      </c>
      <c r="K323">
        <f t="shared" ref="K323:K386" si="39">EXP(R323)</f>
        <v>4.7111822818532998E-3</v>
      </c>
      <c r="R323">
        <f t="shared" ref="R323:R386" si="40">-(((B$2-A323)/(C$2*A323))^2)</f>
        <v>-5.3578163871973912</v>
      </c>
      <c r="S323">
        <f t="shared" ref="S323:S386" si="41">(B$2/A323)*(B$2/A323)</f>
        <v>0.56233242268253303</v>
      </c>
    </row>
    <row r="324" spans="1:19" x14ac:dyDescent="0.25">
      <c r="A324">
        <v>702</v>
      </c>
      <c r="D324" s="1">
        <v>9.9388459999999994E-3</v>
      </c>
      <c r="E324" s="1">
        <v>3.5890990000000001E-3</v>
      </c>
      <c r="F324" s="1">
        <v>0</v>
      </c>
      <c r="G324" s="5">
        <f t="shared" si="35"/>
        <v>2.5232859317549424E-3</v>
      </c>
      <c r="H324">
        <f t="shared" si="36"/>
        <v>2.5078550289678882E-5</v>
      </c>
      <c r="I324">
        <f t="shared" si="37"/>
        <v>9.0563230143757327E-6</v>
      </c>
      <c r="J324">
        <f t="shared" si="38"/>
        <v>0</v>
      </c>
      <c r="K324">
        <f t="shared" si="39"/>
        <v>4.4999898076432572E-3</v>
      </c>
      <c r="R324">
        <f t="shared" si="40"/>
        <v>-5.4036801471765932</v>
      </c>
      <c r="S324">
        <f t="shared" si="41"/>
        <v>0.56073147709559867</v>
      </c>
    </row>
    <row r="325" spans="1:19" x14ac:dyDescent="0.25">
      <c r="A325">
        <v>703</v>
      </c>
      <c r="D325" s="1">
        <v>9.2884219999999993E-3</v>
      </c>
      <c r="E325" s="1">
        <v>3.3542189999999999E-3</v>
      </c>
      <c r="F325" s="1">
        <v>0</v>
      </c>
      <c r="G325" s="5">
        <f t="shared" si="35"/>
        <v>2.4031661723049659E-3</v>
      </c>
      <c r="H325">
        <f t="shared" si="36"/>
        <v>2.2321621544493233E-5</v>
      </c>
      <c r="I325">
        <f t="shared" si="37"/>
        <v>8.06074563530259E-6</v>
      </c>
      <c r="J325">
        <f t="shared" si="38"/>
        <v>0</v>
      </c>
      <c r="K325">
        <f t="shared" si="39"/>
        <v>4.2979889207838398E-3</v>
      </c>
      <c r="R325">
        <f t="shared" si="40"/>
        <v>-5.4496080585259969</v>
      </c>
      <c r="S325">
        <f t="shared" si="41"/>
        <v>0.55913735856412861</v>
      </c>
    </row>
    <row r="326" spans="1:19" x14ac:dyDescent="0.25">
      <c r="A326">
        <v>704</v>
      </c>
      <c r="D326" s="1">
        <v>8.6788539999999997E-3</v>
      </c>
      <c r="E326" s="1">
        <v>3.1340930000000001E-3</v>
      </c>
      <c r="F326" s="1">
        <v>0</v>
      </c>
      <c r="G326" s="5">
        <f t="shared" si="35"/>
        <v>2.288629613892207E-3</v>
      </c>
      <c r="H326">
        <f t="shared" si="36"/>
        <v>1.9862682279046835E-5</v>
      </c>
      <c r="I326">
        <f t="shared" si="37"/>
        <v>7.172778052492269E-6</v>
      </c>
      <c r="J326">
        <f t="shared" si="38"/>
        <v>0</v>
      </c>
      <c r="K326">
        <f t="shared" si="39"/>
        <v>4.1047968749374627E-3</v>
      </c>
      <c r="R326">
        <f t="shared" si="40"/>
        <v>-5.4955990196558835</v>
      </c>
      <c r="S326">
        <f t="shared" si="41"/>
        <v>0.55755002832559764</v>
      </c>
    </row>
    <row r="327" spans="1:19" x14ac:dyDescent="0.25">
      <c r="A327">
        <v>705</v>
      </c>
      <c r="D327" s="1">
        <v>8.1109159999999993E-3</v>
      </c>
      <c r="E327" s="1">
        <v>2.9290000000000002E-3</v>
      </c>
      <c r="F327" s="1">
        <v>0</v>
      </c>
      <c r="G327" s="5">
        <f t="shared" si="35"/>
        <v>2.1794257027460233E-3</v>
      </c>
      <c r="H327">
        <f t="shared" si="36"/>
        <v>1.7677138803213962E-5</v>
      </c>
      <c r="I327">
        <f t="shared" si="37"/>
        <v>6.3835378833431028E-6</v>
      </c>
      <c r="J327">
        <f t="shared" si="38"/>
        <v>0</v>
      </c>
      <c r="K327">
        <f t="shared" si="39"/>
        <v>3.9200458064893784E-3</v>
      </c>
      <c r="R327">
        <f t="shared" si="40"/>
        <v>-5.5416519399191158</v>
      </c>
      <c r="S327">
        <f t="shared" si="41"/>
        <v>0.55596944789219738</v>
      </c>
    </row>
    <row r="328" spans="1:19" x14ac:dyDescent="0.25">
      <c r="A328">
        <v>706</v>
      </c>
      <c r="D328" s="1">
        <v>7.5823879999999998E-3</v>
      </c>
      <c r="E328" s="1">
        <v>2.7381390000000001E-3</v>
      </c>
      <c r="F328" s="1">
        <v>0</v>
      </c>
      <c r="G328" s="5">
        <f t="shared" si="35"/>
        <v>2.0753145530895923E-3</v>
      </c>
      <c r="H328">
        <f t="shared" si="36"/>
        <v>1.5735840163571886E-5</v>
      </c>
      <c r="I328">
        <f t="shared" si="37"/>
        <v>5.6824997150821835E-6</v>
      </c>
      <c r="J328">
        <f t="shared" si="38"/>
        <v>0</v>
      </c>
      <c r="K328">
        <f t="shared" si="39"/>
        <v>3.7433822193376981E-3</v>
      </c>
      <c r="R328">
        <f t="shared" si="40"/>
        <v>-5.5877657395004769</v>
      </c>
      <c r="S328">
        <f t="shared" si="41"/>
        <v>0.55439557904850267</v>
      </c>
    </row>
    <row r="329" spans="1:19" x14ac:dyDescent="0.25">
      <c r="A329">
        <v>707</v>
      </c>
      <c r="D329" s="1">
        <v>7.0887459999999999E-3</v>
      </c>
      <c r="E329" s="1">
        <v>2.559876E-3</v>
      </c>
      <c r="F329" s="1">
        <v>0</v>
      </c>
      <c r="G329" s="5">
        <f t="shared" si="35"/>
        <v>1.9760665292956753E-3</v>
      </c>
      <c r="H329">
        <f t="shared" si="36"/>
        <v>1.4007833705278601E-5</v>
      </c>
      <c r="I329">
        <f t="shared" si="37"/>
        <v>5.0584852827472962E-6</v>
      </c>
      <c r="J329">
        <f t="shared" si="38"/>
        <v>0</v>
      </c>
      <c r="K329">
        <f t="shared" si="39"/>
        <v>3.5744664836797587E-3</v>
      </c>
      <c r="R329">
        <f t="shared" si="40"/>
        <v>-5.6339393493071999</v>
      </c>
      <c r="S329">
        <f t="shared" si="41"/>
        <v>0.55282838384916122</v>
      </c>
    </row>
    <row r="330" spans="1:19" x14ac:dyDescent="0.25">
      <c r="A330">
        <v>708</v>
      </c>
      <c r="D330" s="1">
        <v>6.6273130000000001E-3</v>
      </c>
      <c r="E330" s="1">
        <v>2.3932440000000001E-3</v>
      </c>
      <c r="F330" s="1">
        <v>0</v>
      </c>
      <c r="G330" s="5">
        <f t="shared" si="35"/>
        <v>1.8814618421212695E-3</v>
      </c>
      <c r="H330">
        <f t="shared" si="36"/>
        <v>1.2469036525294237E-5</v>
      </c>
      <c r="I330">
        <f t="shared" si="37"/>
        <v>4.502797264885676E-6</v>
      </c>
      <c r="J330">
        <f t="shared" si="38"/>
        <v>0</v>
      </c>
      <c r="K330">
        <f t="shared" si="39"/>
        <v>3.4129723486578879E-3</v>
      </c>
      <c r="R330">
        <f t="shared" si="40"/>
        <v>-5.6801717108607095</v>
      </c>
      <c r="S330">
        <f t="shared" si="41"/>
        <v>0.55126782461660806</v>
      </c>
    </row>
    <row r="331" spans="1:19" x14ac:dyDescent="0.25">
      <c r="A331">
        <v>709</v>
      </c>
      <c r="D331" s="1">
        <v>6.1954080000000003E-3</v>
      </c>
      <c r="E331" s="1">
        <v>2.2372749999999999E-3</v>
      </c>
      <c r="F331" s="1">
        <v>0</v>
      </c>
      <c r="G331" s="5">
        <f t="shared" si="35"/>
        <v>1.7912901586936412E-3</v>
      </c>
      <c r="H331">
        <f t="shared" si="36"/>
        <v>1.1097773379491855E-5</v>
      </c>
      <c r="I331">
        <f t="shared" si="37"/>
        <v>4.007608689791316E-6</v>
      </c>
      <c r="J331">
        <f t="shared" si="38"/>
        <v>0</v>
      </c>
      <c r="K331">
        <f t="shared" si="39"/>
        <v>3.258586468710693E-3</v>
      </c>
      <c r="R331">
        <f t="shared" si="40"/>
        <v>-5.7264617761895584</v>
      </c>
      <c r="S331">
        <f t="shared" si="41"/>
        <v>0.54971386393879895</v>
      </c>
    </row>
    <row r="332" spans="1:19" x14ac:dyDescent="0.25">
      <c r="A332">
        <v>710</v>
      </c>
      <c r="D332" s="1">
        <v>5.790346E-3</v>
      </c>
      <c r="E332" s="1">
        <v>2.091E-3</v>
      </c>
      <c r="F332" s="1">
        <v>0</v>
      </c>
      <c r="G332" s="5">
        <f t="shared" si="35"/>
        <v>1.7053502259176067E-3</v>
      </c>
      <c r="H332">
        <f t="shared" si="36"/>
        <v>9.8745678592411095E-6</v>
      </c>
      <c r="I332">
        <f t="shared" si="37"/>
        <v>3.5658873223937157E-6</v>
      </c>
      <c r="J332">
        <f t="shared" si="38"/>
        <v>0</v>
      </c>
      <c r="K332">
        <f t="shared" si="39"/>
        <v>3.1110079434605079E-3</v>
      </c>
      <c r="R332">
        <f t="shared" si="40"/>
        <v>-5.7728085077235427</v>
      </c>
      <c r="S332">
        <f t="shared" si="41"/>
        <v>0.54816646466696972</v>
      </c>
    </row>
    <row r="333" spans="1:19" x14ac:dyDescent="0.25">
      <c r="A333">
        <v>711</v>
      </c>
      <c r="D333" s="1">
        <v>5.4098260000000004E-3</v>
      </c>
      <c r="E333" s="1">
        <v>1.9535870000000001E-3</v>
      </c>
      <c r="F333" s="1">
        <v>0</v>
      </c>
      <c r="G333" s="5">
        <f t="shared" si="35"/>
        <v>1.6234495069722156E-3</v>
      </c>
      <c r="H333">
        <f t="shared" si="36"/>
        <v>8.7825793525054737E-6</v>
      </c>
      <c r="I333">
        <f t="shared" si="37"/>
        <v>3.17154985197733E-6</v>
      </c>
      <c r="J333">
        <f t="shared" si="38"/>
        <v>0</v>
      </c>
      <c r="K333">
        <f t="shared" si="39"/>
        <v>2.9699478709538075E-3</v>
      </c>
      <c r="R333">
        <f t="shared" si="40"/>
        <v>-5.8192108781889695</v>
      </c>
      <c r="S333">
        <f t="shared" si="41"/>
        <v>0.54662558991341492</v>
      </c>
    </row>
    <row r="334" spans="1:19" x14ac:dyDescent="0.25">
      <c r="A334">
        <v>712</v>
      </c>
      <c r="D334" s="1">
        <v>5.0525830000000002E-3</v>
      </c>
      <c r="E334" s="1">
        <v>1.8245799999999999E-3</v>
      </c>
      <c r="F334" s="1">
        <v>0</v>
      </c>
      <c r="G334" s="5">
        <f t="shared" si="35"/>
        <v>1.5454038305641894E-3</v>
      </c>
      <c r="H334">
        <f t="shared" si="36"/>
        <v>7.8082811224435041E-6</v>
      </c>
      <c r="I334">
        <f t="shared" si="37"/>
        <v>2.8197129211708085E-6</v>
      </c>
      <c r="J334">
        <f t="shared" si="38"/>
        <v>0</v>
      </c>
      <c r="K334">
        <f t="shared" si="39"/>
        <v>2.8351289140588916E-3</v>
      </c>
      <c r="R334">
        <f t="shared" si="40"/>
        <v>-5.865667870505078</v>
      </c>
      <c r="S334">
        <f t="shared" si="41"/>
        <v>0.54509120304929037</v>
      </c>
    </row>
    <row r="335" spans="1:19" x14ac:dyDescent="0.25">
      <c r="A335">
        <v>713</v>
      </c>
      <c r="D335" s="1">
        <v>4.7175120000000001E-3</v>
      </c>
      <c r="E335" s="1">
        <v>1.7035799999999999E-3</v>
      </c>
      <c r="F335" s="1">
        <v>0</v>
      </c>
      <c r="G335" s="5">
        <f t="shared" si="35"/>
        <v>1.4710370526054663E-3</v>
      </c>
      <c r="H335">
        <f t="shared" si="36"/>
        <v>6.9396349481109187E-6</v>
      </c>
      <c r="I335">
        <f t="shared" si="37"/>
        <v>2.50602930207762E-6</v>
      </c>
      <c r="J335">
        <f t="shared" si="38"/>
        <v>0</v>
      </c>
      <c r="K335">
        <f t="shared" si="39"/>
        <v>2.7062848798141393E-3</v>
      </c>
      <c r="R335">
        <f t="shared" si="40"/>
        <v>-5.9121784776816071</v>
      </c>
      <c r="S335">
        <f t="shared" si="41"/>
        <v>0.54356326770243546</v>
      </c>
    </row>
    <row r="336" spans="1:19" x14ac:dyDescent="0.25">
      <c r="A336">
        <v>714</v>
      </c>
      <c r="D336" s="1">
        <v>4.4035070000000001E-3</v>
      </c>
      <c r="E336" s="1">
        <v>1.5901870000000001E-3</v>
      </c>
      <c r="F336" s="1">
        <v>0</v>
      </c>
      <c r="G336" s="5">
        <f t="shared" si="35"/>
        <v>1.4001807299831004E-3</v>
      </c>
      <c r="H336">
        <f t="shared" si="36"/>
        <v>6.1657056457456924E-6</v>
      </c>
      <c r="I336">
        <f t="shared" si="37"/>
        <v>2.2265491944696367E-6</v>
      </c>
      <c r="J336">
        <f t="shared" si="38"/>
        <v>0</v>
      </c>
      <c r="K336">
        <f t="shared" si="39"/>
        <v>2.5831603115105631E-3</v>
      </c>
      <c r="R336">
        <f t="shared" si="40"/>
        <v>-5.9587417027174556</v>
      </c>
      <c r="S336">
        <f t="shared" si="41"/>
        <v>0.54204174775521852</v>
      </c>
    </row>
    <row r="337" spans="1:19" x14ac:dyDescent="0.25">
      <c r="A337">
        <v>715</v>
      </c>
      <c r="D337" s="1">
        <v>4.1094570000000004E-3</v>
      </c>
      <c r="E337" s="1">
        <v>1.4840000000000001E-3</v>
      </c>
      <c r="F337" s="1">
        <v>0</v>
      </c>
      <c r="G337" s="5">
        <f t="shared" si="35"/>
        <v>1.3326738060910363E-3</v>
      </c>
      <c r="H337">
        <f t="shared" si="36"/>
        <v>5.4765657011574526E-6</v>
      </c>
      <c r="I337">
        <f t="shared" si="37"/>
        <v>1.9776879282390979E-6</v>
      </c>
      <c r="J337">
        <f t="shared" si="38"/>
        <v>0</v>
      </c>
      <c r="K337">
        <f t="shared" si="39"/>
        <v>2.4655100932836054E-3</v>
      </c>
      <c r="R337">
        <f t="shared" si="40"/>
        <v>-6.0053565585004804</v>
      </c>
      <c r="S337">
        <f t="shared" si="41"/>
        <v>0.54052660734240199</v>
      </c>
    </row>
    <row r="338" spans="1:19" x14ac:dyDescent="0.25">
      <c r="A338">
        <v>716</v>
      </c>
      <c r="D338" s="1">
        <v>3.833913E-3</v>
      </c>
      <c r="E338" s="1">
        <v>1.384496E-3</v>
      </c>
      <c r="F338" s="1">
        <v>0</v>
      </c>
      <c r="G338" s="5">
        <f t="shared" si="35"/>
        <v>1.2683623077955706E-3</v>
      </c>
      <c r="H338">
        <f t="shared" si="36"/>
        <v>4.8627907405674394E-6</v>
      </c>
      <c r="I338">
        <f t="shared" si="37"/>
        <v>1.7560425416937363E-6</v>
      </c>
      <c r="J338">
        <f t="shared" si="38"/>
        <v>0</v>
      </c>
      <c r="K338">
        <f t="shared" si="39"/>
        <v>2.3530990669820783E-3</v>
      </c>
      <c r="R338">
        <f t="shared" si="40"/>
        <v>-6.0520220677083705</v>
      </c>
      <c r="S338">
        <f t="shared" si="41"/>
        <v>0.53901781084902822</v>
      </c>
    </row>
    <row r="339" spans="1:19" x14ac:dyDescent="0.25">
      <c r="A339">
        <v>717</v>
      </c>
      <c r="D339" s="1">
        <v>3.5757480000000001E-3</v>
      </c>
      <c r="E339" s="1">
        <v>1.2912679999999999E-3</v>
      </c>
      <c r="F339" s="1">
        <v>0</v>
      </c>
      <c r="G339" s="5">
        <f t="shared" si="35"/>
        <v>1.2070990535088654E-3</v>
      </c>
      <c r="H339">
        <f t="shared" si="36"/>
        <v>4.3162820263862185E-6</v>
      </c>
      <c r="I339">
        <f t="shared" si="37"/>
        <v>1.5586883806262856E-6</v>
      </c>
      <c r="J339">
        <f t="shared" si="38"/>
        <v>0</v>
      </c>
      <c r="K339">
        <f t="shared" si="39"/>
        <v>2.2457016610756848E-3</v>
      </c>
      <c r="R339">
        <f t="shared" si="40"/>
        <v>-6.0987372627106016</v>
      </c>
      <c r="S339">
        <f t="shared" si="41"/>
        <v>0.53751532290832804</v>
      </c>
    </row>
    <row r="340" spans="1:19" x14ac:dyDescent="0.25">
      <c r="A340">
        <v>718</v>
      </c>
      <c r="D340" s="1">
        <v>3.3343420000000001E-3</v>
      </c>
      <c r="E340" s="1">
        <v>1.2040919999999999E-3</v>
      </c>
      <c r="F340" s="1">
        <v>0</v>
      </c>
      <c r="G340" s="5">
        <f t="shared" si="35"/>
        <v>1.1487433720480736E-3</v>
      </c>
      <c r="H340">
        <f t="shared" si="36"/>
        <v>3.8303032726415178E-6</v>
      </c>
      <c r="I340">
        <f t="shared" si="37"/>
        <v>1.383192704336109E-6</v>
      </c>
      <c r="J340">
        <f t="shared" si="38"/>
        <v>0</v>
      </c>
      <c r="K340">
        <f t="shared" si="39"/>
        <v>2.1431015313573311E-3</v>
      </c>
      <c r="R340">
        <f t="shared" si="40"/>
        <v>-6.1455011854714607</v>
      </c>
      <c r="S340">
        <f t="shared" si="41"/>
        <v>0.5360191083996465</v>
      </c>
    </row>
    <row r="341" spans="1:19" x14ac:dyDescent="0.25">
      <c r="A341">
        <v>719</v>
      </c>
      <c r="D341" s="1">
        <v>3.1090750000000002E-3</v>
      </c>
      <c r="E341" s="1">
        <v>1.122744E-3</v>
      </c>
      <c r="F341" s="1">
        <v>0</v>
      </c>
      <c r="G341" s="5">
        <f t="shared" si="35"/>
        <v>1.093160831961299E-3</v>
      </c>
      <c r="H341">
        <f t="shared" si="36"/>
        <v>3.398719013630076E-6</v>
      </c>
      <c r="I341">
        <f t="shared" si="37"/>
        <v>1.2273397651195566E-6</v>
      </c>
      <c r="J341">
        <f t="shared" si="38"/>
        <v>0</v>
      </c>
      <c r="K341">
        <f t="shared" si="39"/>
        <v>2.0450912131920736E-3</v>
      </c>
      <c r="R341">
        <f t="shared" si="40"/>
        <v>-6.1923128874541487</v>
      </c>
      <c r="S341">
        <f t="shared" si="41"/>
        <v>0.53452913244639233</v>
      </c>
    </row>
    <row r="342" spans="1:19" x14ac:dyDescent="0.25">
      <c r="A342">
        <v>720</v>
      </c>
      <c r="D342" s="1">
        <v>2.8993270000000002E-3</v>
      </c>
      <c r="E342" s="1">
        <v>1.047E-3</v>
      </c>
      <c r="F342" s="1">
        <v>0</v>
      </c>
      <c r="G342" s="5">
        <f t="shared" si="35"/>
        <v>1.040222981005746E-3</v>
      </c>
      <c r="H342">
        <f t="shared" si="36"/>
        <v>3.0159465748504465E-6</v>
      </c>
      <c r="I342">
        <f t="shared" si="37"/>
        <v>1.0891134611130159E-6</v>
      </c>
      <c r="J342">
        <f t="shared" si="38"/>
        <v>0</v>
      </c>
      <c r="K342">
        <f t="shared" si="39"/>
        <v>1.9514717850612746E-3</v>
      </c>
      <c r="R342">
        <f t="shared" si="40"/>
        <v>-6.2391714295258716</v>
      </c>
      <c r="S342">
        <f t="shared" si="41"/>
        <v>0.53304536041400352</v>
      </c>
    </row>
    <row r="343" spans="1:19" x14ac:dyDescent="0.25">
      <c r="A343">
        <v>721</v>
      </c>
      <c r="D343" s="1">
        <v>2.7043480000000001E-3</v>
      </c>
      <c r="E343" s="1">
        <v>9.7659000000000005E-4</v>
      </c>
      <c r="F343" s="1">
        <v>0</v>
      </c>
      <c r="G343" s="5">
        <f t="shared" si="35"/>
        <v>9.8980709546768811E-4</v>
      </c>
      <c r="H343">
        <f t="shared" si="36"/>
        <v>2.6767828390138516E-6</v>
      </c>
      <c r="I343">
        <f t="shared" si="37"/>
        <v>9.6663571136278954E-7</v>
      </c>
      <c r="J343">
        <f t="shared" si="38"/>
        <v>0</v>
      </c>
      <c r="K343">
        <f t="shared" si="39"/>
        <v>1.8620525431475017E-3</v>
      </c>
      <c r="R343">
        <f t="shared" si="40"/>
        <v>-6.2860758818640141</v>
      </c>
      <c r="S343">
        <f t="shared" si="41"/>
        <v>0.5315677579079362</v>
      </c>
    </row>
    <row r="344" spans="1:19" x14ac:dyDescent="0.25">
      <c r="A344">
        <v>722</v>
      </c>
      <c r="D344" s="1">
        <v>2.52302E-3</v>
      </c>
      <c r="E344" s="1">
        <v>9.1110900000000001E-4</v>
      </c>
      <c r="F344" s="1">
        <v>0</v>
      </c>
      <c r="G344" s="5">
        <f t="shared" si="35"/>
        <v>9.4179593901882292E-4</v>
      </c>
      <c r="H344">
        <f t="shared" si="36"/>
        <v>2.3761699900632704E-6</v>
      </c>
      <c r="I344">
        <f t="shared" si="37"/>
        <v>8.5807875620350073E-7</v>
      </c>
      <c r="J344">
        <f t="shared" si="38"/>
        <v>0</v>
      </c>
      <c r="K344">
        <f t="shared" si="39"/>
        <v>1.7766506867041725E-3</v>
      </c>
      <c r="R344">
        <f t="shared" si="40"/>
        <v>-6.333025323863315</v>
      </c>
      <c r="S344">
        <f t="shared" si="41"/>
        <v>0.53009629077167042</v>
      </c>
    </row>
    <row r="345" spans="1:19" x14ac:dyDescent="0.25">
      <c r="A345">
        <v>723</v>
      </c>
      <c r="D345" s="1">
        <v>2.3541679999999998E-3</v>
      </c>
      <c r="E345" s="1">
        <v>8.5013299999999999E-4</v>
      </c>
      <c r="F345" s="1">
        <v>0</v>
      </c>
      <c r="G345" s="5">
        <f t="shared" si="35"/>
        <v>8.9607753080857961E-4</v>
      </c>
      <c r="H345">
        <f t="shared" si="36"/>
        <v>2.1095170485485719E-6</v>
      </c>
      <c r="I345">
        <f t="shared" si="37"/>
        <v>7.6178507949889016E-7</v>
      </c>
      <c r="J345">
        <f t="shared" si="38"/>
        <v>0</v>
      </c>
      <c r="K345">
        <f t="shared" si="39"/>
        <v>1.6950910139525851E-3</v>
      </c>
      <c r="R345">
        <f t="shared" si="40"/>
        <v>-6.38001884404403</v>
      </c>
      <c r="S345">
        <f t="shared" si="41"/>
        <v>0.52863092508473686</v>
      </c>
    </row>
    <row r="346" spans="1:19" x14ac:dyDescent="0.25">
      <c r="A346">
        <v>724</v>
      </c>
      <c r="D346" s="1">
        <v>2.1966160000000002E-3</v>
      </c>
      <c r="E346" s="1">
        <v>7.9323800000000004E-4</v>
      </c>
      <c r="F346" s="1">
        <v>0</v>
      </c>
      <c r="G346" s="5">
        <f t="shared" si="35"/>
        <v>8.5254492249722607E-4</v>
      </c>
      <c r="H346">
        <f t="shared" si="36"/>
        <v>1.8727138174761669E-6</v>
      </c>
      <c r="I346">
        <f t="shared" si="37"/>
        <v>6.7627102923185466E-7</v>
      </c>
      <c r="J346">
        <f t="shared" si="38"/>
        <v>0</v>
      </c>
      <c r="K346">
        <f t="shared" si="39"/>
        <v>1.6172056282483529E-3</v>
      </c>
      <c r="R346">
        <f t="shared" si="40"/>
        <v>-6.4270555399611018</v>
      </c>
      <c r="S346">
        <f t="shared" si="41"/>
        <v>0.52717162716076171</v>
      </c>
    </row>
    <row r="347" spans="1:19" x14ac:dyDescent="0.25">
      <c r="A347">
        <v>725</v>
      </c>
      <c r="D347" s="1">
        <v>2.0491900000000002E-3</v>
      </c>
      <c r="E347" s="1">
        <v>7.3999999999999999E-4</v>
      </c>
      <c r="F347" s="1">
        <v>0</v>
      </c>
      <c r="G347" s="5">
        <f t="shared" si="35"/>
        <v>8.1109598394019274E-4</v>
      </c>
      <c r="H347">
        <f t="shared" si="36"/>
        <v>1.6620897793304036E-6</v>
      </c>
      <c r="I347">
        <f t="shared" si="37"/>
        <v>6.0021102811574257E-7</v>
      </c>
      <c r="J347">
        <f t="shared" si="38"/>
        <v>0</v>
      </c>
      <c r="K347">
        <f t="shared" si="39"/>
        <v>1.5428336542593433E-3</v>
      </c>
      <c r="R347">
        <f t="shared" si="40"/>
        <v>-6.4741345181143304</v>
      </c>
      <c r="S347">
        <f t="shared" si="41"/>
        <v>0.52571836354553048</v>
      </c>
    </row>
    <row r="348" spans="1:19" x14ac:dyDescent="0.25">
      <c r="A348">
        <v>726</v>
      </c>
      <c r="D348" s="1">
        <v>1.91096E-3</v>
      </c>
      <c r="E348" s="1">
        <v>6.9008299999999997E-4</v>
      </c>
      <c r="F348" s="1">
        <v>0</v>
      </c>
      <c r="G348" s="5">
        <f t="shared" si="35"/>
        <v>7.7163319723981441E-4</v>
      </c>
      <c r="H348">
        <f t="shared" si="36"/>
        <v>1.4745601745973958E-6</v>
      </c>
      <c r="I348">
        <f t="shared" si="37"/>
        <v>5.3249095165084284E-7</v>
      </c>
      <c r="J348">
        <f t="shared" si="38"/>
        <v>0</v>
      </c>
      <c r="K348">
        <f t="shared" si="39"/>
        <v>1.4718209638978996E-3</v>
      </c>
      <c r="R348">
        <f t="shared" si="40"/>
        <v>-6.5212548938594646</v>
      </c>
      <c r="S348">
        <f t="shared" si="41"/>
        <v>0.52427110101507068</v>
      </c>
    </row>
    <row r="349" spans="1:19" x14ac:dyDescent="0.25">
      <c r="A349">
        <v>727</v>
      </c>
      <c r="D349" s="1">
        <v>1.781438E-3</v>
      </c>
      <c r="E349" s="1">
        <v>6.4331000000000002E-4</v>
      </c>
      <c r="F349" s="1">
        <v>0</v>
      </c>
      <c r="G349" s="5">
        <f t="shared" si="35"/>
        <v>7.3406345888643392E-4</v>
      </c>
      <c r="H349">
        <f t="shared" si="36"/>
        <v>1.3076885400717311E-6</v>
      </c>
      <c r="I349">
        <f t="shared" si="37"/>
        <v>4.7223036373623181E-7</v>
      </c>
      <c r="J349">
        <f t="shared" si="38"/>
        <v>0</v>
      </c>
      <c r="K349">
        <f t="shared" si="39"/>
        <v>1.4040199117509235E-3</v>
      </c>
      <c r="R349">
        <f t="shared" si="40"/>
        <v>-6.5684157913203061</v>
      </c>
      <c r="S349">
        <f t="shared" si="41"/>
        <v>0.52282980657375355</v>
      </c>
    </row>
    <row r="350" spans="1:19" x14ac:dyDescent="0.25">
      <c r="A350">
        <v>728</v>
      </c>
      <c r="D350" s="1">
        <v>1.66011E-3</v>
      </c>
      <c r="E350" s="1">
        <v>5.9949600000000003E-4</v>
      </c>
      <c r="F350" s="1">
        <v>0</v>
      </c>
      <c r="G350" s="5">
        <f t="shared" si="35"/>
        <v>6.9829788971697985E-4</v>
      </c>
      <c r="H350">
        <f t="shared" si="36"/>
        <v>1.1592513096980555E-6</v>
      </c>
      <c r="I350">
        <f t="shared" si="37"/>
        <v>4.1862679169377058E-7</v>
      </c>
      <c r="J350">
        <f t="shared" si="38"/>
        <v>0</v>
      </c>
      <c r="K350">
        <f t="shared" si="39"/>
        <v>1.3392890797532192E-3</v>
      </c>
      <c r="R350">
        <f t="shared" si="40"/>
        <v>-6.6156163433017294</v>
      </c>
      <c r="S350">
        <f t="shared" si="41"/>
        <v>0.52139444745241259</v>
      </c>
    </row>
    <row r="351" spans="1:19" x14ac:dyDescent="0.25">
      <c r="A351">
        <v>729</v>
      </c>
      <c r="D351" s="1">
        <v>1.546459E-3</v>
      </c>
      <c r="E351" s="1">
        <v>5.5845500000000002E-4</v>
      </c>
      <c r="F351" s="1">
        <v>0</v>
      </c>
      <c r="G351" s="5">
        <f t="shared" si="35"/>
        <v>6.6425165242516818E-4</v>
      </c>
      <c r="H351">
        <f t="shared" si="36"/>
        <v>1.0272379461577731E-6</v>
      </c>
      <c r="I351">
        <f t="shared" si="37"/>
        <v>3.709546565550973E-7</v>
      </c>
      <c r="J351">
        <f t="shared" si="38"/>
        <v>0</v>
      </c>
      <c r="K351">
        <f t="shared" si="39"/>
        <v>1.2774930308512625E-3</v>
      </c>
      <c r="R351">
        <f t="shared" si="40"/>
        <v>-6.6628556912036334</v>
      </c>
      <c r="S351">
        <f t="shared" si="41"/>
        <v>0.51996499110648098</v>
      </c>
    </row>
    <row r="352" spans="1:19" x14ac:dyDescent="0.25">
      <c r="A352">
        <v>730</v>
      </c>
      <c r="D352" s="1">
        <v>1.439971E-3</v>
      </c>
      <c r="E352" s="1">
        <v>5.1999999999999995E-4</v>
      </c>
      <c r="F352" s="1">
        <v>0</v>
      </c>
      <c r="G352" s="5">
        <f t="shared" si="35"/>
        <v>6.3184377636367776E-4</v>
      </c>
      <c r="H352">
        <f t="shared" si="36"/>
        <v>9.0983671449418141E-7</v>
      </c>
      <c r="I352">
        <f t="shared" si="37"/>
        <v>3.2855876370911241E-7</v>
      </c>
      <c r="J352">
        <f t="shared" si="38"/>
        <v>0</v>
      </c>
      <c r="K352">
        <f t="shared" si="39"/>
        <v>1.218502071406888E-3</v>
      </c>
      <c r="R352">
        <f t="shared" si="40"/>
        <v>-6.7101329849358393</v>
      </c>
      <c r="S352">
        <f t="shared" si="41"/>
        <v>0.51854140521414793</v>
      </c>
    </row>
    <row r="353" spans="1:19" x14ac:dyDescent="0.25">
      <c r="A353">
        <v>731</v>
      </c>
      <c r="D353" s="1">
        <v>1.3400420000000001E-3</v>
      </c>
      <c r="E353" s="1">
        <v>4.83914E-4</v>
      </c>
      <c r="F353" s="1">
        <v>0</v>
      </c>
      <c r="G353" s="5">
        <f t="shared" si="35"/>
        <v>6.0099698938496026E-4</v>
      </c>
      <c r="H353">
        <f t="shared" si="36"/>
        <v>8.0536120764940093E-7</v>
      </c>
      <c r="I353">
        <f t="shared" si="37"/>
        <v>2.9083085712123366E-7</v>
      </c>
      <c r="J353">
        <f t="shared" si="38"/>
        <v>0</v>
      </c>
      <c r="K353">
        <f t="shared" si="39"/>
        <v>1.1621920220931355E-3</v>
      </c>
      <c r="R353">
        <f t="shared" si="40"/>
        <v>-6.7574473828338926</v>
      </c>
      <c r="S353">
        <f t="shared" si="41"/>
        <v>0.51712365767452984</v>
      </c>
    </row>
    <row r="354" spans="1:19" x14ac:dyDescent="0.25">
      <c r="A354">
        <v>732</v>
      </c>
      <c r="D354" s="1">
        <v>1.246275E-3</v>
      </c>
      <c r="E354" s="1">
        <v>4.5005300000000001E-4</v>
      </c>
      <c r="F354" s="1">
        <v>0</v>
      </c>
      <c r="G354" s="5">
        <f t="shared" si="35"/>
        <v>5.7163755647362668E-4</v>
      </c>
      <c r="H354">
        <f t="shared" si="36"/>
        <v>7.1241759569416905E-7</v>
      </c>
      <c r="I354">
        <f t="shared" si="37"/>
        <v>2.572671972036251E-7</v>
      </c>
      <c r="J354">
        <f t="shared" si="38"/>
        <v>0</v>
      </c>
      <c r="K354">
        <f t="shared" si="39"/>
        <v>1.1084439970374118E-3</v>
      </c>
      <c r="R354">
        <f t="shared" si="40"/>
        <v>-6.804798051575756</v>
      </c>
      <c r="S354">
        <f t="shared" si="41"/>
        <v>0.51571171660586201</v>
      </c>
    </row>
    <row r="355" spans="1:19" x14ac:dyDescent="0.25">
      <c r="A355">
        <v>733</v>
      </c>
      <c r="D355" s="1">
        <v>1.1584709999999999E-3</v>
      </c>
      <c r="E355" s="1">
        <v>4.1834499999999998E-4</v>
      </c>
      <c r="F355" s="1">
        <v>0</v>
      </c>
      <c r="G355" s="5">
        <f t="shared" si="35"/>
        <v>5.436951249296587E-4</v>
      </c>
      <c r="H355">
        <f t="shared" si="36"/>
        <v>6.2985503507238663E-7</v>
      </c>
      <c r="I355">
        <f t="shared" si="37"/>
        <v>2.2745213703869806E-7</v>
      </c>
      <c r="J355">
        <f t="shared" si="38"/>
        <v>0</v>
      </c>
      <c r="K355">
        <f t="shared" si="39"/>
        <v>1.057144190970352E-3</v>
      </c>
      <c r="R355">
        <f t="shared" si="40"/>
        <v>-6.8521841660994109</v>
      </c>
      <c r="S355">
        <f t="shared" si="41"/>
        <v>0.51430555034370595</v>
      </c>
    </row>
    <row r="356" spans="1:19" x14ac:dyDescent="0.25">
      <c r="A356">
        <v>734</v>
      </c>
      <c r="D356" s="1">
        <v>1.07643E-3</v>
      </c>
      <c r="E356" s="1">
        <v>3.8871799999999997E-4</v>
      </c>
      <c r="F356" s="1">
        <v>0</v>
      </c>
      <c r="G356" s="5">
        <f t="shared" si="35"/>
        <v>5.1710257586805167E-4</v>
      </c>
      <c r="H356">
        <f t="shared" si="36"/>
        <v>5.5662472574164681E-7</v>
      </c>
      <c r="I356">
        <f t="shared" si="37"/>
        <v>2.0100707908627728E-7</v>
      </c>
      <c r="J356">
        <f t="shared" si="38"/>
        <v>0</v>
      </c>
      <c r="K356">
        <f t="shared" si="39"/>
        <v>1.008183674142302E-3</v>
      </c>
      <c r="R356">
        <f t="shared" si="40"/>
        <v>-6.8996049095213401</v>
      </c>
      <c r="S356">
        <f t="shared" si="41"/>
        <v>0.5129051274391736</v>
      </c>
    </row>
    <row r="357" spans="1:19" x14ac:dyDescent="0.25">
      <c r="A357">
        <v>735</v>
      </c>
      <c r="D357" s="1">
        <v>9.9994899999999998E-4</v>
      </c>
      <c r="E357" s="1">
        <v>3.611E-4</v>
      </c>
      <c r="F357" s="1">
        <v>0</v>
      </c>
      <c r="G357" s="5">
        <f t="shared" si="35"/>
        <v>4.9179588180682098E-4</v>
      </c>
      <c r="H357">
        <f t="shared" si="36"/>
        <v>4.9177080021684886E-7</v>
      </c>
      <c r="I357">
        <f t="shared" si="37"/>
        <v>1.7758749292044304E-7</v>
      </c>
      <c r="J357">
        <f t="shared" si="38"/>
        <v>0</v>
      </c>
      <c r="K357">
        <f t="shared" si="39"/>
        <v>9.6145819477306573E-4</v>
      </c>
      <c r="R357">
        <f t="shared" si="40"/>
        <v>-6.947059473055865</v>
      </c>
      <c r="S357">
        <f t="shared" si="41"/>
        <v>0.51151041665716956</v>
      </c>
    </row>
    <row r="358" spans="1:19" x14ac:dyDescent="0.25">
      <c r="A358">
        <v>736</v>
      </c>
      <c r="D358" s="1">
        <v>9.2873599999999999E-4</v>
      </c>
      <c r="E358" s="1">
        <v>3.3538399999999999E-4</v>
      </c>
      <c r="F358" s="1">
        <v>0</v>
      </c>
      <c r="G358" s="5">
        <f t="shared" si="35"/>
        <v>4.6771397012155777E-4</v>
      </c>
      <c r="H358">
        <f t="shared" si="36"/>
        <v>4.3438280175481509E-7</v>
      </c>
      <c r="I358">
        <f t="shared" si="37"/>
        <v>1.5686378215524851E-7</v>
      </c>
      <c r="J358">
        <f t="shared" si="38"/>
        <v>0</v>
      </c>
      <c r="K358">
        <f t="shared" si="39"/>
        <v>9.1686798880440069E-4</v>
      </c>
      <c r="R358">
        <f t="shared" si="40"/>
        <v>-6.9945470559353646</v>
      </c>
      <c r="S358">
        <f t="shared" si="41"/>
        <v>0.51012138697464893</v>
      </c>
    </row>
    <row r="359" spans="1:19" x14ac:dyDescent="0.25">
      <c r="A359">
        <v>737</v>
      </c>
      <c r="D359" s="1">
        <v>8.6243300000000001E-4</v>
      </c>
      <c r="E359" s="1">
        <v>3.1144000000000001E-4</v>
      </c>
      <c r="F359" s="1">
        <v>0</v>
      </c>
      <c r="G359" s="5">
        <f t="shared" si="35"/>
        <v>4.4479859215102536E-4</v>
      </c>
      <c r="H359">
        <f t="shared" si="36"/>
        <v>3.8360898422458528E-7</v>
      </c>
      <c r="I359">
        <f t="shared" si="37"/>
        <v>1.3852807353951534E-7</v>
      </c>
      <c r="J359">
        <f t="shared" si="38"/>
        <v>0</v>
      </c>
      <c r="K359">
        <f t="shared" si="39"/>
        <v>8.743175967288985E-4</v>
      </c>
      <c r="R359">
        <f t="shared" si="40"/>
        <v>-7.0420668653313356</v>
      </c>
      <c r="S359">
        <f t="shared" si="41"/>
        <v>0.50873800757889243</v>
      </c>
    </row>
    <row r="360" spans="1:19" x14ac:dyDescent="0.25">
      <c r="A360">
        <v>738</v>
      </c>
      <c r="D360" s="1">
        <v>8.0075000000000003E-4</v>
      </c>
      <c r="E360" s="1">
        <v>2.8916599999999999E-4</v>
      </c>
      <c r="F360" s="1">
        <v>0</v>
      </c>
      <c r="G360" s="5">
        <f t="shared" si="35"/>
        <v>4.2299419774446918E-4</v>
      </c>
      <c r="H360">
        <f t="shared" si="36"/>
        <v>3.3871260384388369E-7</v>
      </c>
      <c r="I360">
        <f t="shared" si="37"/>
        <v>1.2231554018497717E-7</v>
      </c>
      <c r="J360">
        <f t="shared" si="38"/>
        <v>0</v>
      </c>
      <c r="K360">
        <f t="shared" si="39"/>
        <v>8.3371568727307131E-4</v>
      </c>
      <c r="R360">
        <f t="shared" si="40"/>
        <v>-7.0896181162762852</v>
      </c>
      <c r="S360">
        <f t="shared" si="41"/>
        <v>0.50736024786579748</v>
      </c>
    </row>
    <row r="361" spans="1:19" x14ac:dyDescent="0.25">
      <c r="A361">
        <v>739</v>
      </c>
      <c r="D361" s="1">
        <v>7.4339600000000001E-4</v>
      </c>
      <c r="E361" s="1">
        <v>2.68454E-4</v>
      </c>
      <c r="F361" s="1">
        <v>0</v>
      </c>
      <c r="G361" s="5">
        <f t="shared" si="35"/>
        <v>4.0224781504745216E-4</v>
      </c>
      <c r="H361">
        <f t="shared" si="36"/>
        <v>2.9902941671501577E-7</v>
      </c>
      <c r="I361">
        <f t="shared" si="37"/>
        <v>1.0798503494074873E-7</v>
      </c>
      <c r="J361">
        <f t="shared" si="38"/>
        <v>0</v>
      </c>
      <c r="K361">
        <f t="shared" si="39"/>
        <v>7.9497488771678208E-4</v>
      </c>
      <c r="R361">
        <f t="shared" si="40"/>
        <v>-7.1372000315864792</v>
      </c>
      <c r="S361">
        <f t="shared" si="41"/>
        <v>0.50598807743818575</v>
      </c>
    </row>
    <row r="362" spans="1:19" x14ac:dyDescent="0.25">
      <c r="A362">
        <v>740</v>
      </c>
      <c r="D362" s="1">
        <v>6.9007900000000002E-4</v>
      </c>
      <c r="E362" s="1">
        <v>2.4919999999999999E-4</v>
      </c>
      <c r="F362" s="1">
        <v>0</v>
      </c>
      <c r="G362" s="5">
        <f t="shared" si="35"/>
        <v>3.8250893532914101E-4</v>
      </c>
      <c r="H362">
        <f t="shared" si="36"/>
        <v>2.639613835829983E-7</v>
      </c>
      <c r="I362">
        <f t="shared" si="37"/>
        <v>9.5321226684021929E-8</v>
      </c>
      <c r="J362">
        <f t="shared" si="38"/>
        <v>0</v>
      </c>
      <c r="K362">
        <f t="shared" si="39"/>
        <v>7.5801162063567908E-4</v>
      </c>
      <c r="R362">
        <f t="shared" si="40"/>
        <v>-7.1848118417854856</v>
      </c>
      <c r="S362">
        <f t="shared" si="41"/>
        <v>0.50462146610412606</v>
      </c>
    </row>
    <row r="363" spans="1:19" x14ac:dyDescent="0.25">
      <c r="A363">
        <v>741</v>
      </c>
      <c r="D363" s="1">
        <v>6.4051600000000005E-4</v>
      </c>
      <c r="E363" s="1">
        <v>2.3130199999999999E-4</v>
      </c>
      <c r="F363" s="1">
        <v>0</v>
      </c>
      <c r="G363" s="5">
        <f t="shared" si="35"/>
        <v>3.6372940265993054E-4</v>
      </c>
      <c r="H363">
        <f t="shared" si="36"/>
        <v>2.3297450207412809E-7</v>
      </c>
      <c r="I363">
        <f t="shared" si="37"/>
        <v>8.4131338294047245E-8</v>
      </c>
      <c r="J363">
        <f t="shared" si="38"/>
        <v>0</v>
      </c>
      <c r="K363">
        <f t="shared" si="39"/>
        <v>7.227459468577515E-4</v>
      </c>
      <c r="R363">
        <f t="shared" si="40"/>
        <v>-7.2324527850285429</v>
      </c>
      <c r="S363">
        <f t="shared" si="41"/>
        <v>0.50326038387527416</v>
      </c>
    </row>
    <row r="364" spans="1:19" x14ac:dyDescent="0.25">
      <c r="A364">
        <v>742</v>
      </c>
      <c r="D364" s="1">
        <v>5.9450200000000001E-4</v>
      </c>
      <c r="E364" s="1">
        <v>2.1468600000000001E-4</v>
      </c>
      <c r="F364" s="1">
        <v>0</v>
      </c>
      <c r="G364" s="5">
        <f t="shared" si="35"/>
        <v>3.4586330825422978E-4</v>
      </c>
      <c r="H364">
        <f t="shared" si="36"/>
        <v>2.056164284837561E-7</v>
      </c>
      <c r="I364">
        <f t="shared" si="37"/>
        <v>7.4252010195867573E-8</v>
      </c>
      <c r="J364">
        <f t="shared" si="38"/>
        <v>0</v>
      </c>
      <c r="K364">
        <f t="shared" si="39"/>
        <v>6.8910141442976884E-4</v>
      </c>
      <c r="R364">
        <f t="shared" si="40"/>
        <v>-7.2801221070277302</v>
      </c>
      <c r="S364">
        <f t="shared" si="41"/>
        <v>0.50190480096522738</v>
      </c>
    </row>
    <row r="365" spans="1:19" x14ac:dyDescent="0.25">
      <c r="A365">
        <v>743</v>
      </c>
      <c r="D365" s="1">
        <v>5.5186500000000002E-4</v>
      </c>
      <c r="E365" s="1">
        <v>1.9928799999999999E-4</v>
      </c>
      <c r="F365" s="1">
        <v>0</v>
      </c>
      <c r="G365" s="5">
        <f t="shared" si="35"/>
        <v>3.2886688929905088E-4</v>
      </c>
      <c r="H365">
        <f t="shared" si="36"/>
        <v>1.8149012586302072E-7</v>
      </c>
      <c r="I365">
        <f t="shared" si="37"/>
        <v>6.5539224634629252E-8</v>
      </c>
      <c r="J365">
        <f t="shared" si="38"/>
        <v>0</v>
      </c>
      <c r="K365">
        <f t="shared" si="39"/>
        <v>6.5700491339400896E-4</v>
      </c>
      <c r="R365">
        <f t="shared" si="40"/>
        <v>-7.3278190609779337</v>
      </c>
      <c r="S365">
        <f t="shared" si="41"/>
        <v>0.50055468778789458</v>
      </c>
    </row>
    <row r="366" spans="1:19" x14ac:dyDescent="0.25">
      <c r="A366">
        <v>744</v>
      </c>
      <c r="D366" s="1">
        <v>5.1242900000000001E-4</v>
      </c>
      <c r="E366" s="1">
        <v>1.8504799999999999E-4</v>
      </c>
      <c r="F366" s="1">
        <v>0</v>
      </c>
      <c r="G366" s="5">
        <f t="shared" si="35"/>
        <v>3.1269843209477265E-4</v>
      </c>
      <c r="H366">
        <f t="shared" si="36"/>
        <v>1.6023574485989226E-7</v>
      </c>
      <c r="I366">
        <f t="shared" si="37"/>
        <v>5.7864219462273487E-8</v>
      </c>
      <c r="J366">
        <f t="shared" si="38"/>
        <v>0</v>
      </c>
      <c r="K366">
        <f t="shared" si="39"/>
        <v>6.2638653618038334E-4</v>
      </c>
      <c r="R366">
        <f t="shared" si="40"/>
        <v>-7.3755429074835845</v>
      </c>
      <c r="S366">
        <f t="shared" si="41"/>
        <v>0.49921001495588258</v>
      </c>
    </row>
    <row r="367" spans="1:19" x14ac:dyDescent="0.25">
      <c r="A367">
        <v>745</v>
      </c>
      <c r="D367" s="1">
        <v>4.7602099999999997E-4</v>
      </c>
      <c r="E367" s="1">
        <v>1.719E-4</v>
      </c>
      <c r="F367" s="1">
        <v>0</v>
      </c>
      <c r="G367" s="5">
        <f t="shared" si="35"/>
        <v>2.9731817934006117E-4</v>
      </c>
      <c r="H367">
        <f t="shared" si="36"/>
        <v>1.4152969704763524E-7</v>
      </c>
      <c r="I367">
        <f t="shared" si="37"/>
        <v>5.1108995028556518E-8</v>
      </c>
      <c r="J367">
        <f t="shared" si="38"/>
        <v>0</v>
      </c>
      <c r="K367">
        <f t="shared" si="39"/>
        <v>5.971794434237634E-4</v>
      </c>
      <c r="R367">
        <f t="shared" si="40"/>
        <v>-7.4232929144861775</v>
      </c>
      <c r="S367">
        <f t="shared" si="41"/>
        <v>0.49787075327889635</v>
      </c>
    </row>
    <row r="368" spans="1:19" x14ac:dyDescent="0.25">
      <c r="A368">
        <v>746</v>
      </c>
      <c r="D368" s="1">
        <v>4.42454E-4</v>
      </c>
      <c r="E368" s="1">
        <v>1.5977799999999999E-4</v>
      </c>
      <c r="F368" s="1">
        <v>0</v>
      </c>
      <c r="G368" s="5">
        <f t="shared" si="35"/>
        <v>2.8268824139844671E-4</v>
      </c>
      <c r="H368">
        <f t="shared" si="36"/>
        <v>1.2507654315970834E-7</v>
      </c>
      <c r="I368">
        <f t="shared" si="37"/>
        <v>4.5167361834161014E-8</v>
      </c>
      <c r="J368">
        <f t="shared" si="38"/>
        <v>0</v>
      </c>
      <c r="K368">
        <f t="shared" si="39"/>
        <v>5.6931973502104207E-4</v>
      </c>
      <c r="R368">
        <f t="shared" si="40"/>
        <v>-7.4710683571925731</v>
      </c>
      <c r="S368">
        <f t="shared" si="41"/>
        <v>0.496536873762155</v>
      </c>
    </row>
    <row r="369" spans="1:19" x14ac:dyDescent="0.25">
      <c r="A369">
        <v>747</v>
      </c>
      <c r="D369" s="1">
        <v>4.11512E-4</v>
      </c>
      <c r="E369" s="1">
        <v>1.4860399999999999E-4</v>
      </c>
      <c r="F369" s="1">
        <v>0</v>
      </c>
      <c r="G369" s="5">
        <f t="shared" si="35"/>
        <v>2.6877251138948238E-4</v>
      </c>
      <c r="H369">
        <f t="shared" si="36"/>
        <v>1.1060311370690867E-7</v>
      </c>
      <c r="I369">
        <f t="shared" si="37"/>
        <v>3.9940670282522639E-8</v>
      </c>
      <c r="J369">
        <f t="shared" si="38"/>
        <v>0</v>
      </c>
      <c r="K369">
        <f t="shared" si="39"/>
        <v>5.4274632624723743E-4</v>
      </c>
      <c r="R369">
        <f t="shared" si="40"/>
        <v>-7.5188685180040231</v>
      </c>
      <c r="S369">
        <f t="shared" si="41"/>
        <v>0.49520834760482252</v>
      </c>
    </row>
    <row r="370" spans="1:19" x14ac:dyDescent="0.25">
      <c r="A370">
        <v>748</v>
      </c>
      <c r="D370" s="1">
        <v>3.8298100000000001E-4</v>
      </c>
      <c r="E370" s="1">
        <v>1.3830200000000001E-4</v>
      </c>
      <c r="F370" s="1">
        <v>0</v>
      </c>
      <c r="G370" s="5">
        <f t="shared" si="35"/>
        <v>2.5553658395266048E-4</v>
      </c>
      <c r="H370">
        <f t="shared" si="36"/>
        <v>9.786565645877387E-8</v>
      </c>
      <c r="I370">
        <f t="shared" si="37"/>
        <v>3.5341220633820854E-8</v>
      </c>
      <c r="J370">
        <f t="shared" si="38"/>
        <v>0</v>
      </c>
      <c r="K370">
        <f t="shared" si="39"/>
        <v>5.1740082875458774E-4</v>
      </c>
      <c r="R370">
        <f t="shared" si="40"/>
        <v>-7.5666926864459674</v>
      </c>
      <c r="S370">
        <f t="shared" si="41"/>
        <v>0.49388514619845336</v>
      </c>
    </row>
    <row r="371" spans="1:19" x14ac:dyDescent="0.25">
      <c r="A371">
        <v>749</v>
      </c>
      <c r="D371" s="1">
        <v>3.5664900000000001E-4</v>
      </c>
      <c r="E371" s="1">
        <v>1.2879300000000001E-4</v>
      </c>
      <c r="F371" s="1">
        <v>0</v>
      </c>
      <c r="G371" s="5">
        <f t="shared" si="35"/>
        <v>2.4294767753746637E-4</v>
      </c>
      <c r="H371">
        <f t="shared" si="36"/>
        <v>8.6647046246059845E-8</v>
      </c>
      <c r="I371">
        <f t="shared" si="37"/>
        <v>3.1289960233082911E-8</v>
      </c>
      <c r="J371">
        <f t="shared" si="38"/>
        <v>0</v>
      </c>
      <c r="K371">
        <f t="shared" si="39"/>
        <v>4.9322743628334436E-4</v>
      </c>
      <c r="R371">
        <f t="shared" si="40"/>
        <v>-7.6145401590985689</v>
      </c>
      <c r="S371">
        <f t="shared" si="41"/>
        <v>0.49256724112545158</v>
      </c>
    </row>
    <row r="372" spans="1:19" x14ac:dyDescent="0.25">
      <c r="A372">
        <v>750</v>
      </c>
      <c r="D372" s="1">
        <v>3.3230100000000002E-4</v>
      </c>
      <c r="E372" s="1">
        <v>1.2E-4</v>
      </c>
      <c r="F372" s="1">
        <v>0</v>
      </c>
      <c r="G372" s="5">
        <f t="shared" si="35"/>
        <v>2.3097456007799562E-4</v>
      </c>
      <c r="H372">
        <f t="shared" si="36"/>
        <v>7.6753077288478022E-8</v>
      </c>
      <c r="I372">
        <f t="shared" si="37"/>
        <v>2.7716947209359475E-8</v>
      </c>
      <c r="J372">
        <f t="shared" si="38"/>
        <v>0</v>
      </c>
      <c r="K372">
        <f t="shared" si="39"/>
        <v>4.7017281491762252E-4</v>
      </c>
      <c r="R372">
        <f t="shared" si="40"/>
        <v>-7.662410239527965</v>
      </c>
      <c r="S372">
        <f t="shared" si="41"/>
        <v>0.49125460415754563</v>
      </c>
    </row>
    <row r="373" spans="1:19" x14ac:dyDescent="0.25">
      <c r="A373">
        <v>751</v>
      </c>
      <c r="D373" s="1">
        <v>3.09759E-4</v>
      </c>
      <c r="E373" s="1">
        <v>1.1186E-4</v>
      </c>
      <c r="F373" s="1">
        <v>0</v>
      </c>
      <c r="G373" s="5">
        <f t="shared" si="35"/>
        <v>2.1958747791548267E-4</v>
      </c>
      <c r="H373">
        <f t="shared" si="36"/>
        <v>6.8019197571621993E-8</v>
      </c>
      <c r="I373">
        <f t="shared" si="37"/>
        <v>2.4563055279625892E-8</v>
      </c>
      <c r="J373">
        <f t="shared" si="38"/>
        <v>0</v>
      </c>
      <c r="K373">
        <f t="shared" si="39"/>
        <v>4.4818599772427996E-4</v>
      </c>
      <c r="R373">
        <f t="shared" si="40"/>
        <v>-7.7103022382182598</v>
      </c>
      <c r="S373">
        <f t="shared" si="41"/>
        <v>0.48994720725427693</v>
      </c>
    </row>
    <row r="374" spans="1:19" x14ac:dyDescent="0.25">
      <c r="A374">
        <v>752</v>
      </c>
      <c r="D374" s="1">
        <v>2.8888699999999999E-4</v>
      </c>
      <c r="E374" s="1">
        <v>1.0432199999999999E-4</v>
      </c>
      <c r="F374" s="1">
        <v>0</v>
      </c>
      <c r="G374" s="5">
        <f t="shared" si="35"/>
        <v>2.0875808783691767E-4</v>
      </c>
      <c r="H374">
        <f t="shared" si="36"/>
        <v>6.0307497720943638E-8</v>
      </c>
      <c r="I374">
        <f t="shared" si="37"/>
        <v>2.1778061239322923E-8</v>
      </c>
      <c r="J374">
        <f t="shared" si="38"/>
        <v>0</v>
      </c>
      <c r="K374">
        <f t="shared" si="39"/>
        <v>4.2721828361741481E-4</v>
      </c>
      <c r="R374">
        <f t="shared" si="40"/>
        <v>-7.7582154725042249</v>
      </c>
      <c r="S374">
        <f t="shared" si="41"/>
        <v>0.48864502256150166</v>
      </c>
    </row>
    <row r="375" spans="1:19" x14ac:dyDescent="0.25">
      <c r="A375">
        <v>753</v>
      </c>
      <c r="D375" s="1">
        <v>2.6953900000000001E-4</v>
      </c>
      <c r="E375" s="2">
        <v>9.7335600000000004E-5</v>
      </c>
      <c r="F375" s="1">
        <v>0</v>
      </c>
      <c r="G375" s="5">
        <f t="shared" si="35"/>
        <v>1.9845939210261313E-4</v>
      </c>
      <c r="H375">
        <f t="shared" si="36"/>
        <v>5.3492546087946242E-8</v>
      </c>
      <c r="I375">
        <f t="shared" si="37"/>
        <v>1.931716400594311E-8</v>
      </c>
      <c r="J375">
        <f t="shared" si="38"/>
        <v>0</v>
      </c>
      <c r="K375">
        <f t="shared" si="39"/>
        <v>4.0722314029560013E-4</v>
      </c>
      <c r="R375">
        <f t="shared" si="40"/>
        <v>-7.8061492665046837</v>
      </c>
      <c r="S375">
        <f t="shared" si="41"/>
        <v>0.48734802240990777</v>
      </c>
    </row>
    <row r="376" spans="1:19" x14ac:dyDescent="0.25">
      <c r="A376">
        <v>754</v>
      </c>
      <c r="D376" s="1">
        <v>2.5156799999999997E-4</v>
      </c>
      <c r="E376" s="2">
        <v>9.0845899999999997E-5</v>
      </c>
      <c r="F376" s="1">
        <v>0</v>
      </c>
      <c r="G376" s="5">
        <f t="shared" si="35"/>
        <v>1.886656763401351E-4</v>
      </c>
      <c r="H376">
        <f t="shared" si="36"/>
        <v>4.7462246865535102E-8</v>
      </c>
      <c r="I376">
        <f t="shared" si="37"/>
        <v>1.7139503166228277E-8</v>
      </c>
      <c r="J376">
        <f t="shared" si="38"/>
        <v>0</v>
      </c>
      <c r="K376">
        <f t="shared" si="39"/>
        <v>3.8815611110342585E-4</v>
      </c>
      <c r="R376">
        <f t="shared" si="40"/>
        <v>-7.8541029510566291</v>
      </c>
      <c r="S376">
        <f t="shared" si="41"/>
        <v>0.48605617931354511</v>
      </c>
    </row>
    <row r="377" spans="1:19" x14ac:dyDescent="0.25">
      <c r="A377">
        <v>755</v>
      </c>
      <c r="D377" s="1">
        <v>2.3482599999999999E-4</v>
      </c>
      <c r="E377" s="1">
        <v>8.4800000000000001E-5</v>
      </c>
      <c r="F377" s="1">
        <v>0</v>
      </c>
      <c r="G377" s="5">
        <f t="shared" si="35"/>
        <v>1.7935245018648119E-4</v>
      </c>
      <c r="H377">
        <f t="shared" si="36"/>
        <v>4.2116618467490629E-8</v>
      </c>
      <c r="I377">
        <f t="shared" si="37"/>
        <v>1.5209087775813605E-8</v>
      </c>
      <c r="J377">
        <f t="shared" si="38"/>
        <v>0</v>
      </c>
      <c r="K377">
        <f t="shared" si="39"/>
        <v>3.6997472567338626E-4</v>
      </c>
      <c r="R377">
        <f t="shared" si="40"/>
        <v>-7.9020758636500172</v>
      </c>
      <c r="S377">
        <f t="shared" si="41"/>
        <v>0.48476946596836878</v>
      </c>
    </row>
    <row r="378" spans="1:19" x14ac:dyDescent="0.25">
      <c r="A378">
        <v>756</v>
      </c>
      <c r="D378" s="1">
        <v>2.1917099999999999E-4</v>
      </c>
      <c r="E378" s="2">
        <v>7.9146699999999999E-5</v>
      </c>
      <c r="F378" s="1">
        <v>0</v>
      </c>
      <c r="G378" s="5">
        <f t="shared" si="35"/>
        <v>1.7049639056470047E-4</v>
      </c>
      <c r="H378">
        <f t="shared" si="36"/>
        <v>3.7367864416455968E-8</v>
      </c>
      <c r="I378">
        <f t="shared" si="37"/>
        <v>1.3494226675107178E-8</v>
      </c>
      <c r="J378">
        <f t="shared" si="38"/>
        <v>0</v>
      </c>
      <c r="K378">
        <f t="shared" si="39"/>
        <v>3.5263841420848067E-4</v>
      </c>
      <c r="R378">
        <f t="shared" si="40"/>
        <v>-7.9500673483632278</v>
      </c>
      <c r="S378">
        <f t="shared" si="41"/>
        <v>0.48348785525079691</v>
      </c>
    </row>
    <row r="379" spans="1:19" x14ac:dyDescent="0.25">
      <c r="A379">
        <v>757</v>
      </c>
      <c r="D379" s="1">
        <v>2.0452600000000001E-4</v>
      </c>
      <c r="E379" s="1">
        <v>7.3857999999999997E-5</v>
      </c>
      <c r="F379" s="1">
        <v>0</v>
      </c>
      <c r="G379" s="5">
        <f t="shared" si="35"/>
        <v>1.6207528748534295E-4</v>
      </c>
      <c r="H379">
        <f t="shared" si="36"/>
        <v>3.3148610248227256E-8</v>
      </c>
      <c r="I379">
        <f t="shared" si="37"/>
        <v>1.1970556583092459E-8</v>
      </c>
      <c r="J379">
        <f t="shared" si="38"/>
        <v>0</v>
      </c>
      <c r="K379">
        <f t="shared" si="39"/>
        <v>3.3610842527016826E-4</v>
      </c>
      <c r="R379">
        <f t="shared" si="40"/>
        <v>-7.9980767557992101</v>
      </c>
      <c r="S379">
        <f t="shared" si="41"/>
        <v>0.48221132021628071</v>
      </c>
    </row>
    <row r="380" spans="1:19" x14ac:dyDescent="0.25">
      <c r="A380">
        <v>758</v>
      </c>
      <c r="D380" s="1">
        <v>1.90841E-4</v>
      </c>
      <c r="E380" s="1">
        <v>6.8916000000000002E-5</v>
      </c>
      <c r="F380" s="1">
        <v>0</v>
      </c>
      <c r="G380" s="5">
        <f t="shared" si="35"/>
        <v>1.5406799226721593E-4</v>
      </c>
      <c r="H380">
        <f t="shared" si="36"/>
        <v>2.9402489712267757E-8</v>
      </c>
      <c r="I380">
        <f t="shared" si="37"/>
        <v>1.0617749755087454E-8</v>
      </c>
      <c r="J380">
        <f t="shared" si="38"/>
        <v>0</v>
      </c>
      <c r="K380">
        <f t="shared" si="39"/>
        <v>3.203477469405403E-4</v>
      </c>
      <c r="R380">
        <f t="shared" si="40"/>
        <v>-8.0461034430223144</v>
      </c>
      <c r="S380">
        <f t="shared" si="41"/>
        <v>0.48093983409788887</v>
      </c>
    </row>
    <row r="381" spans="1:19" x14ac:dyDescent="0.25">
      <c r="A381">
        <v>759</v>
      </c>
      <c r="D381" s="1">
        <v>1.7806500000000001E-4</v>
      </c>
      <c r="E381" s="2">
        <v>6.4302700000000004E-5</v>
      </c>
      <c r="F381" s="1">
        <v>0</v>
      </c>
      <c r="G381" s="5">
        <f t="shared" si="35"/>
        <v>1.464543680758908E-4</v>
      </c>
      <c r="H381">
        <f t="shared" si="36"/>
        <v>2.6078397051433496E-8</v>
      </c>
      <c r="I381">
        <f t="shared" si="37"/>
        <v>9.4174112940735847E-9</v>
      </c>
      <c r="J381">
        <f t="shared" si="38"/>
        <v>0</v>
      </c>
      <c r="K381">
        <f t="shared" si="39"/>
        <v>3.0532103123172586E-4</v>
      </c>
      <c r="R381">
        <f t="shared" si="40"/>
        <v>-8.0941467734957353</v>
      </c>
      <c r="S381">
        <f t="shared" si="41"/>
        <v>0.47967337030490403</v>
      </c>
    </row>
    <row r="382" spans="1:19" x14ac:dyDescent="0.25">
      <c r="A382">
        <v>760</v>
      </c>
      <c r="D382" s="1">
        <v>1.6615099999999999E-4</v>
      </c>
      <c r="E382" s="1">
        <v>6.0000000000000002E-5</v>
      </c>
      <c r="F382" s="1">
        <v>0</v>
      </c>
      <c r="G382" s="5">
        <f t="shared" si="35"/>
        <v>1.3921524268222299E-4</v>
      </c>
      <c r="H382">
        <f t="shared" si="36"/>
        <v>2.3130751786894032E-8</v>
      </c>
      <c r="I382">
        <f t="shared" si="37"/>
        <v>8.3529145609333793E-9</v>
      </c>
      <c r="J382">
        <f t="shared" si="38"/>
        <v>0</v>
      </c>
      <c r="K382">
        <f t="shared" si="39"/>
        <v>2.9099452161954881E-4</v>
      </c>
      <c r="R382">
        <f t="shared" si="40"/>
        <v>-8.1422061170196542</v>
      </c>
      <c r="S382">
        <f t="shared" si="41"/>
        <v>0.47841190242143244</v>
      </c>
    </row>
    <row r="383" spans="1:19" x14ac:dyDescent="0.25">
      <c r="A383">
        <v>761</v>
      </c>
      <c r="D383" s="1">
        <v>1.55024E-4</v>
      </c>
      <c r="E383" s="2">
        <v>5.59819E-5</v>
      </c>
      <c r="F383" s="1">
        <v>0</v>
      </c>
      <c r="G383" s="5">
        <f t="shared" si="35"/>
        <v>1.3233236334689715E-4</v>
      </c>
      <c r="H383">
        <f t="shared" si="36"/>
        <v>2.0514692295489382E-8</v>
      </c>
      <c r="I383">
        <f t="shared" si="37"/>
        <v>7.4082171316496613E-9</v>
      </c>
      <c r="J383">
        <f t="shared" si="38"/>
        <v>0</v>
      </c>
      <c r="K383">
        <f t="shared" si="39"/>
        <v>2.7733598358248041E-4</v>
      </c>
      <c r="R383">
        <f t="shared" si="40"/>
        <v>-8.1902808496700068</v>
      </c>
      <c r="S383">
        <f t="shared" si="41"/>
        <v>0.47715540420502695</v>
      </c>
    </row>
    <row r="384" spans="1:19" x14ac:dyDescent="0.25">
      <c r="A384">
        <v>762</v>
      </c>
      <c r="D384" s="1">
        <v>1.4462200000000001E-4</v>
      </c>
      <c r="E384" s="2">
        <v>5.2225599999999997E-5</v>
      </c>
      <c r="F384" s="1">
        <v>0</v>
      </c>
      <c r="G384" s="5">
        <f t="shared" si="35"/>
        <v>1.2578835374060657E-4</v>
      </c>
      <c r="H384">
        <f t="shared" si="36"/>
        <v>1.8191763294674006E-8</v>
      </c>
      <c r="I384">
        <f t="shared" si="37"/>
        <v>6.5693722471154222E-9</v>
      </c>
      <c r="J384">
        <f t="shared" si="38"/>
        <v>0</v>
      </c>
      <c r="K384">
        <f t="shared" si="39"/>
        <v>2.6431463803079587E-4</v>
      </c>
      <c r="R384">
        <f t="shared" si="40"/>
        <v>-8.2383703537378619</v>
      </c>
      <c r="S384">
        <f t="shared" si="41"/>
        <v>0.47590384958532145</v>
      </c>
    </row>
    <row r="385" spans="1:19" x14ac:dyDescent="0.25">
      <c r="A385">
        <v>763</v>
      </c>
      <c r="D385" s="1">
        <v>1.3490999999999999E-4</v>
      </c>
      <c r="E385" s="2">
        <v>4.8718399999999998E-5</v>
      </c>
      <c r="F385" s="1">
        <v>0</v>
      </c>
      <c r="G385" s="5">
        <f t="shared" si="35"/>
        <v>1.1956667281296269E-4</v>
      </c>
      <c r="H385">
        <f t="shared" si="36"/>
        <v>1.6130739829196796E-8</v>
      </c>
      <c r="I385">
        <f t="shared" si="37"/>
        <v>5.8250969927710415E-9</v>
      </c>
      <c r="J385">
        <f t="shared" si="38"/>
        <v>0</v>
      </c>
      <c r="K385">
        <f t="shared" si="39"/>
        <v>2.5190109751462708E-4</v>
      </c>
      <c r="R385">
        <f t="shared" si="40"/>
        <v>-8.2864740176694802</v>
      </c>
      <c r="S385">
        <f t="shared" si="41"/>
        <v>0.47465721266267941</v>
      </c>
    </row>
    <row r="386" spans="1:19" x14ac:dyDescent="0.25">
      <c r="A386">
        <v>764</v>
      </c>
      <c r="D386" s="1">
        <v>1.25852E-4</v>
      </c>
      <c r="E386" s="2">
        <v>4.5447500000000002E-5</v>
      </c>
      <c r="F386" s="1">
        <v>0</v>
      </c>
      <c r="G386" s="5">
        <f t="shared" si="35"/>
        <v>1.1365157552663446E-4</v>
      </c>
      <c r="H386">
        <f t="shared" si="36"/>
        <v>1.4303278083178E-8</v>
      </c>
      <c r="I386">
        <f t="shared" si="37"/>
        <v>5.1651799787467197E-9</v>
      </c>
      <c r="J386">
        <f t="shared" si="38"/>
        <v>0</v>
      </c>
      <c r="K386">
        <f t="shared" si="39"/>
        <v>2.4006730510336724E-4</v>
      </c>
      <c r="R386">
        <f t="shared" si="40"/>
        <v>-8.3345912360069523</v>
      </c>
      <c r="S386">
        <f t="shared" si="41"/>
        <v>0.47341546770685333</v>
      </c>
    </row>
    <row r="387" spans="1:19" x14ac:dyDescent="0.25">
      <c r="A387">
        <v>765</v>
      </c>
      <c r="D387" s="1">
        <v>1.17413E-4</v>
      </c>
      <c r="E387" s="1">
        <v>4.2400000000000001E-5</v>
      </c>
      <c r="F387" s="1">
        <v>0</v>
      </c>
      <c r="G387" s="5">
        <f t="shared" ref="G387:G402" si="42">(B$2/A387)*(B$2/A387)*K387</f>
        <v>1.0802807537647011E-4</v>
      </c>
      <c r="H387">
        <f t="shared" ref="H387:H402" si="43">G387*D387</f>
        <v>1.2683900414177485E-8</v>
      </c>
      <c r="I387">
        <f t="shared" ref="I387:I402" si="44">G387*E387</f>
        <v>4.5803903959623328E-9</v>
      </c>
      <c r="J387">
        <f t="shared" ref="J387:J402" si="45">G387*F387</f>
        <v>0</v>
      </c>
      <c r="K387">
        <f t="shared" ref="K387:K402" si="46">EXP(R387)</f>
        <v>2.287864758324691E-4</v>
      </c>
      <c r="R387">
        <f t="shared" ref="R387:R402" si="47">-(((B$2-A387)/(C$2*A387))^2)</f>
        <v>-8.3827214093294682</v>
      </c>
      <c r="S387">
        <f t="shared" ref="S387:S402" si="48">(B$2/A387)*(B$2/A387)</f>
        <v>0.47217858915565714</v>
      </c>
    </row>
    <row r="388" spans="1:19" x14ac:dyDescent="0.25">
      <c r="A388">
        <v>766</v>
      </c>
      <c r="D388" s="1">
        <v>1.09552E-4</v>
      </c>
      <c r="E388" s="2">
        <v>3.9561000000000003E-5</v>
      </c>
      <c r="F388" s="1">
        <v>0</v>
      </c>
      <c r="G388" s="5">
        <f t="shared" si="42"/>
        <v>1.0268190861653047E-4</v>
      </c>
      <c r="H388">
        <f t="shared" si="43"/>
        <v>1.1249008452758147E-8</v>
      </c>
      <c r="I388">
        <f t="shared" si="44"/>
        <v>4.0621989867785626E-9</v>
      </c>
      <c r="J388">
        <f t="shared" si="45"/>
        <v>0</v>
      </c>
      <c r="K388">
        <f t="shared" si="46"/>
        <v>2.1803304061724464E-4</v>
      </c>
      <c r="R388">
        <f t="shared" si="47"/>
        <v>-8.43086394419519</v>
      </c>
      <c r="S388">
        <f t="shared" si="48"/>
        <v>0.47094655161365101</v>
      </c>
    </row>
    <row r="389" spans="1:19" x14ac:dyDescent="0.25">
      <c r="A389">
        <v>767</v>
      </c>
      <c r="D389" s="1">
        <v>1.02225E-4</v>
      </c>
      <c r="E389" s="2">
        <v>3.6915100000000002E-5</v>
      </c>
      <c r="F389" s="1">
        <v>0</v>
      </c>
      <c r="G389" s="5">
        <f t="shared" si="42"/>
        <v>9.7599500121015454E-5</v>
      </c>
      <c r="H389">
        <f t="shared" si="43"/>
        <v>9.9771088998708049E-9</v>
      </c>
      <c r="I389">
        <f t="shared" si="44"/>
        <v>3.6028953069172977E-9</v>
      </c>
      <c r="J389">
        <f t="shared" si="45"/>
        <v>0</v>
      </c>
      <c r="K389">
        <f t="shared" si="46"/>
        <v>2.0778259253671508E-4</v>
      </c>
      <c r="R389">
        <f t="shared" si="47"/>
        <v>-8.4790182530837459</v>
      </c>
      <c r="S389">
        <f t="shared" si="48"/>
        <v>0.46971932985083759</v>
      </c>
    </row>
    <row r="390" spans="1:19" x14ac:dyDescent="0.25">
      <c r="A390">
        <v>768</v>
      </c>
      <c r="D390" s="2">
        <v>9.5394499999999996E-5</v>
      </c>
      <c r="E390" s="2">
        <v>3.4448700000000001E-5</v>
      </c>
      <c r="F390" s="1">
        <v>0</v>
      </c>
      <c r="G390" s="5">
        <f t="shared" si="42"/>
        <v>9.276793080803151E-5</v>
      </c>
      <c r="H390">
        <f t="shared" si="43"/>
        <v>8.8495503754667615E-9</v>
      </c>
      <c r="I390">
        <f t="shared" si="44"/>
        <v>3.1957346180266353E-9</v>
      </c>
      <c r="J390">
        <f t="shared" si="45"/>
        <v>0</v>
      </c>
      <c r="K390">
        <f t="shared" si="46"/>
        <v>1.9801183539394686E-4</v>
      </c>
      <c r="R390">
        <f t="shared" si="47"/>
        <v>-8.5271837543392728</v>
      </c>
      <c r="S390">
        <f t="shared" si="48"/>
        <v>0.4684968988013703</v>
      </c>
    </row>
    <row r="391" spans="1:19" x14ac:dyDescent="0.25">
      <c r="A391">
        <v>769</v>
      </c>
      <c r="D391" s="2">
        <v>8.90239E-5</v>
      </c>
      <c r="E391" s="2">
        <v>3.2148199999999998E-5</v>
      </c>
      <c r="F391" s="1">
        <v>0</v>
      </c>
      <c r="G391" s="5">
        <f t="shared" si="42"/>
        <v>8.8174906557985242E-5</v>
      </c>
      <c r="H391">
        <f t="shared" si="43"/>
        <v>7.8496740639274223E-9</v>
      </c>
      <c r="I391">
        <f t="shared" si="44"/>
        <v>2.8346645310074211E-9</v>
      </c>
      <c r="J391">
        <f t="shared" si="45"/>
        <v>0</v>
      </c>
      <c r="K391">
        <f t="shared" si="46"/>
        <v>1.8869853446255147E-4</v>
      </c>
      <c r="R391">
        <f t="shared" si="47"/>
        <v>-8.5753598721140918</v>
      </c>
      <c r="S391">
        <f t="shared" si="48"/>
        <v>0.46727923356227313</v>
      </c>
    </row>
    <row r="392" spans="1:19" x14ac:dyDescent="0.25">
      <c r="A392">
        <v>770</v>
      </c>
      <c r="D392" s="2">
        <v>8.3075299999999994E-5</v>
      </c>
      <c r="E392" s="1">
        <v>3.0000000000000001E-5</v>
      </c>
      <c r="F392" s="1">
        <v>0</v>
      </c>
      <c r="G392" s="5">
        <f t="shared" si="42"/>
        <v>8.3808728561159666E-5</v>
      </c>
      <c r="H392">
        <f t="shared" si="43"/>
        <v>6.962435267836907E-9</v>
      </c>
      <c r="I392">
        <f t="shared" si="44"/>
        <v>2.5142618568347901E-9</v>
      </c>
      <c r="J392">
        <f t="shared" si="45"/>
        <v>0</v>
      </c>
      <c r="K392">
        <f t="shared" si="46"/>
        <v>1.7982146933225019E-4</v>
      </c>
      <c r="R392">
        <f t="shared" si="47"/>
        <v>-8.6235460363129572</v>
      </c>
      <c r="S392">
        <f t="shared" si="48"/>
        <v>0.46606630939217303</v>
      </c>
    </row>
    <row r="393" spans="1:19" x14ac:dyDescent="0.25">
      <c r="A393">
        <v>771</v>
      </c>
      <c r="D393" s="2">
        <v>7.7512699999999994E-5</v>
      </c>
      <c r="E393" s="2">
        <v>2.7991300000000001E-5</v>
      </c>
      <c r="F393" s="1">
        <v>0</v>
      </c>
      <c r="G393" s="5">
        <f t="shared" si="42"/>
        <v>7.9658265031684291E-5</v>
      </c>
      <c r="H393">
        <f t="shared" si="43"/>
        <v>6.1745271999214341E-9</v>
      </c>
      <c r="I393">
        <f t="shared" si="44"/>
        <v>2.2297383939813848E-9</v>
      </c>
      <c r="J393">
        <f t="shared" si="45"/>
        <v>0</v>
      </c>
      <c r="K393">
        <f t="shared" si="46"/>
        <v>1.7136038876949919E-4</v>
      </c>
      <c r="R393">
        <f t="shared" si="47"/>
        <v>-8.6717416825378386</v>
      </c>
      <c r="S393">
        <f t="shared" si="48"/>
        <v>0.46485810171004255</v>
      </c>
    </row>
    <row r="394" spans="1:19" x14ac:dyDescent="0.25">
      <c r="A394">
        <v>772</v>
      </c>
      <c r="D394" s="2">
        <v>7.2312999999999997E-5</v>
      </c>
      <c r="E394" s="2">
        <v>2.61136E-5</v>
      </c>
      <c r="F394" s="1">
        <v>0</v>
      </c>
      <c r="G394" s="5">
        <f t="shared" si="42"/>
        <v>7.5712924227664232E-5</v>
      </c>
      <c r="H394">
        <f t="shared" si="43"/>
        <v>5.4750286896750831E-9</v>
      </c>
      <c r="I394">
        <f t="shared" si="44"/>
        <v>1.9771370181115326E-9</v>
      </c>
      <c r="J394">
        <f t="shared" si="45"/>
        <v>0</v>
      </c>
      <c r="K394">
        <f t="shared" si="46"/>
        <v>1.6329596751216396E-4</v>
      </c>
      <c r="R394">
        <f t="shared" si="47"/>
        <v>-8.719946252033326</v>
      </c>
      <c r="S394">
        <f t="shared" si="48"/>
        <v>0.46365458609395455</v>
      </c>
    </row>
    <row r="395" spans="1:19" x14ac:dyDescent="0.25">
      <c r="A395">
        <v>773</v>
      </c>
      <c r="D395" s="2">
        <v>6.7457800000000003E-5</v>
      </c>
      <c r="E395" s="2">
        <v>2.4360200000000001E-5</v>
      </c>
      <c r="F395" s="1">
        <v>0</v>
      </c>
      <c r="G395" s="5">
        <f t="shared" si="42"/>
        <v>7.196262871972228E-5</v>
      </c>
      <c r="H395">
        <f t="shared" si="43"/>
        <v>4.8544406156492818E-9</v>
      </c>
      <c r="I395">
        <f t="shared" si="44"/>
        <v>1.7530240281381787E-9</v>
      </c>
      <c r="J395">
        <f t="shared" si="45"/>
        <v>0</v>
      </c>
      <c r="K395">
        <f t="shared" si="46"/>
        <v>1.5560976492019472E-4</v>
      </c>
      <c r="R395">
        <f t="shared" si="47"/>
        <v>-8.7681591916325718</v>
      </c>
      <c r="S395">
        <f t="shared" si="48"/>
        <v>0.46245573827984821</v>
      </c>
    </row>
    <row r="396" spans="1:19" x14ac:dyDescent="0.25">
      <c r="A396">
        <v>774</v>
      </c>
      <c r="D396" s="2">
        <v>6.2928400000000006E-5</v>
      </c>
      <c r="E396" s="2">
        <v>2.2724599999999999E-5</v>
      </c>
      <c r="F396" s="1">
        <v>0</v>
      </c>
      <c r="G396" s="5">
        <f t="shared" si="42"/>
        <v>6.8397790852581599E-5</v>
      </c>
      <c r="H396">
        <f t="shared" si="43"/>
        <v>4.3041635418875966E-9</v>
      </c>
      <c r="I396">
        <f t="shared" si="44"/>
        <v>1.5543124380085758E-9</v>
      </c>
      <c r="J396">
        <f t="shared" si="45"/>
        <v>0</v>
      </c>
      <c r="K396">
        <f t="shared" si="46"/>
        <v>1.4828418540708136E-4</v>
      </c>
      <c r="R396">
        <f t="shared" si="47"/>
        <v>-8.816379953703775</v>
      </c>
      <c r="S396">
        <f t="shared" si="48"/>
        <v>0.46126153416030596</v>
      </c>
    </row>
    <row r="397" spans="1:19" x14ac:dyDescent="0.25">
      <c r="A397">
        <v>775</v>
      </c>
      <c r="D397" s="2">
        <v>5.8706499999999998E-5</v>
      </c>
      <c r="E397" s="1">
        <v>2.12E-5</v>
      </c>
      <c r="F397" s="1">
        <v>0</v>
      </c>
      <c r="G397" s="5">
        <f t="shared" si="42"/>
        <v>6.5009289346613008E-5</v>
      </c>
      <c r="H397">
        <f t="shared" si="43"/>
        <v>3.8164678450269367E-9</v>
      </c>
      <c r="I397">
        <f t="shared" si="44"/>
        <v>1.3781969341481958E-9</v>
      </c>
      <c r="J397">
        <f t="shared" si="45"/>
        <v>0</v>
      </c>
      <c r="K397">
        <f t="shared" si="46"/>
        <v>1.4130244057962541E-4</v>
      </c>
      <c r="R397">
        <f t="shared" si="47"/>
        <v>-8.864607996097229</v>
      </c>
      <c r="S397">
        <f t="shared" si="48"/>
        <v>0.46007194978334143</v>
      </c>
    </row>
    <row r="398" spans="1:19" x14ac:dyDescent="0.25">
      <c r="A398">
        <v>776</v>
      </c>
      <c r="D398" s="2">
        <v>5.47703E-5</v>
      </c>
      <c r="E398" s="2">
        <v>1.9778600000000001E-5</v>
      </c>
      <c r="F398" s="1">
        <v>0</v>
      </c>
      <c r="G398" s="5">
        <f t="shared" si="42"/>
        <v>6.1788446988484921E-5</v>
      </c>
      <c r="H398">
        <f t="shared" si="43"/>
        <v>3.3841717780934157E-9</v>
      </c>
      <c r="I398">
        <f t="shared" si="44"/>
        <v>1.2220889776064479E-9</v>
      </c>
      <c r="J398">
        <f t="shared" si="45"/>
        <v>0</v>
      </c>
      <c r="K398">
        <f t="shared" si="46"/>
        <v>1.346485130162514E-4</v>
      </c>
      <c r="R398">
        <f t="shared" si="47"/>
        <v>-8.9128427820929215</v>
      </c>
      <c r="S398">
        <f t="shared" si="48"/>
        <v>0.45888696135119861</v>
      </c>
    </row>
    <row r="399" spans="1:19" x14ac:dyDescent="0.25">
      <c r="A399">
        <v>777</v>
      </c>
      <c r="D399" s="2">
        <v>5.10992E-5</v>
      </c>
      <c r="E399" s="2">
        <v>1.8452900000000001E-5</v>
      </c>
      <c r="F399" s="1">
        <v>0</v>
      </c>
      <c r="G399" s="5">
        <f t="shared" si="42"/>
        <v>5.8727009362184932E-5</v>
      </c>
      <c r="H399">
        <f t="shared" si="43"/>
        <v>3.0009031968001602E-9</v>
      </c>
      <c r="I399">
        <f t="shared" si="44"/>
        <v>1.0836836310594624E-9</v>
      </c>
      <c r="J399">
        <f t="shared" si="45"/>
        <v>0</v>
      </c>
      <c r="K399">
        <f t="shared" si="46"/>
        <v>1.2830712161667886E-4</v>
      </c>
      <c r="R399">
        <f t="shared" si="47"/>
        <v>-8.9610837803486501</v>
      </c>
      <c r="S399">
        <f t="shared" si="48"/>
        <v>0.45770654521916193</v>
      </c>
    </row>
    <row r="400" spans="1:19" x14ac:dyDescent="0.25">
      <c r="A400">
        <v>778</v>
      </c>
      <c r="D400" s="2">
        <v>4.7676500000000003E-5</v>
      </c>
      <c r="E400" s="2">
        <v>1.7216900000000001E-5</v>
      </c>
      <c r="F400" s="1">
        <v>0</v>
      </c>
      <c r="G400" s="5">
        <f t="shared" si="42"/>
        <v>5.5817124573727213E-5</v>
      </c>
      <c r="H400">
        <f t="shared" si="43"/>
        <v>2.6611651397393058E-9</v>
      </c>
      <c r="I400">
        <f t="shared" si="44"/>
        <v>9.6099785207340413E-10</v>
      </c>
      <c r="J400">
        <f t="shared" si="45"/>
        <v>0</v>
      </c>
      <c r="K400">
        <f t="shared" si="46"/>
        <v>1.2226368845828407E-4</v>
      </c>
      <c r="R400">
        <f t="shared" si="47"/>
        <v>-9.0093304648486718</v>
      </c>
      <c r="S400">
        <f t="shared" si="48"/>
        <v>0.45653067789437596</v>
      </c>
    </row>
    <row r="401" spans="1:19" x14ac:dyDescent="0.25">
      <c r="A401">
        <v>779</v>
      </c>
      <c r="D401" s="2">
        <v>4.44857E-5</v>
      </c>
      <c r="E401" s="2">
        <v>1.6064599999999999E-5</v>
      </c>
      <c r="F401" s="1">
        <v>0</v>
      </c>
      <c r="G401" s="5">
        <f t="shared" si="42"/>
        <v>5.3051323924833622E-5</v>
      </c>
      <c r="H401">
        <f t="shared" si="43"/>
        <v>2.360025280722971E-9</v>
      </c>
      <c r="I401">
        <f t="shared" si="44"/>
        <v>8.5224829832288211E-10</v>
      </c>
      <c r="J401">
        <f t="shared" si="45"/>
        <v>0</v>
      </c>
      <c r="K401">
        <f t="shared" si="46"/>
        <v>1.1650430709692006E-4</v>
      </c>
      <c r="R401">
        <f t="shared" si="47"/>
        <v>-9.0575823148529082</v>
      </c>
      <c r="S401">
        <f t="shared" si="48"/>
        <v>0.45535933603467699</v>
      </c>
    </row>
    <row r="402" spans="1:19" x14ac:dyDescent="0.25">
      <c r="A402">
        <v>780</v>
      </c>
      <c r="D402" s="2">
        <v>4.15099E-5</v>
      </c>
      <c r="E402" s="1">
        <v>1.499E-5</v>
      </c>
      <c r="F402" s="1">
        <v>0</v>
      </c>
      <c r="G402" s="5">
        <f t="shared" si="42"/>
        <v>5.0422503492778617E-5</v>
      </c>
      <c r="H402">
        <f t="shared" si="43"/>
        <v>2.093033077734891E-9</v>
      </c>
      <c r="I402">
        <f t="shared" si="44"/>
        <v>7.558333273567515E-10</v>
      </c>
      <c r="J402">
        <f t="shared" si="45"/>
        <v>0</v>
      </c>
      <c r="K402">
        <f t="shared" si="46"/>
        <v>1.1101571225233607E-4</v>
      </c>
      <c r="R402">
        <f t="shared" si="47"/>
        <v>-9.1058388148466065</v>
      </c>
      <c r="S402">
        <f t="shared" si="48"/>
        <v>0.45419249644743498</v>
      </c>
    </row>
    <row r="403" spans="1:19" x14ac:dyDescent="0.25">
      <c r="D403" s="2"/>
      <c r="E403" s="2"/>
      <c r="F403" s="1"/>
      <c r="G403" s="1"/>
    </row>
    <row r="404" spans="1:19" x14ac:dyDescent="0.25">
      <c r="D404" s="2"/>
      <c r="E404" s="2"/>
      <c r="F404" s="1"/>
      <c r="G404" s="1"/>
    </row>
    <row r="405" spans="1:19" x14ac:dyDescent="0.25">
      <c r="D405" s="2"/>
      <c r="E405" s="2"/>
      <c r="F405" s="1"/>
      <c r="G405" s="1"/>
    </row>
    <row r="406" spans="1:19" x14ac:dyDescent="0.25">
      <c r="D406" s="2"/>
      <c r="E406" s="2"/>
      <c r="F406" s="1"/>
      <c r="G406" s="1"/>
    </row>
    <row r="407" spans="1:19" x14ac:dyDescent="0.25">
      <c r="D407" s="2"/>
      <c r="E407" s="1"/>
      <c r="F407" s="1"/>
      <c r="G407" s="1"/>
    </row>
    <row r="408" spans="1:19" x14ac:dyDescent="0.25">
      <c r="D408" s="2"/>
      <c r="E408" s="2"/>
      <c r="F408" s="1"/>
      <c r="G408" s="1"/>
    </row>
    <row r="409" spans="1:19" x14ac:dyDescent="0.25">
      <c r="D409" s="2"/>
      <c r="E409" s="2"/>
      <c r="F409" s="1"/>
      <c r="G409" s="1"/>
    </row>
    <row r="410" spans="1:19" x14ac:dyDescent="0.25">
      <c r="D410" s="2"/>
      <c r="E410" s="2"/>
      <c r="F410" s="1"/>
      <c r="G410" s="1"/>
    </row>
    <row r="411" spans="1:19" x14ac:dyDescent="0.25">
      <c r="D411" s="2"/>
      <c r="E411" s="2"/>
      <c r="F411" s="1"/>
      <c r="G411" s="1"/>
    </row>
    <row r="412" spans="1:19" x14ac:dyDescent="0.25">
      <c r="D412" s="2"/>
      <c r="E412" s="2"/>
      <c r="F412" s="1"/>
      <c r="G412" s="1"/>
    </row>
    <row r="413" spans="1:19" x14ac:dyDescent="0.25">
      <c r="D413" s="2"/>
      <c r="E413" s="2"/>
      <c r="F413" s="1"/>
      <c r="G413" s="1"/>
    </row>
    <row r="414" spans="1:19" x14ac:dyDescent="0.25">
      <c r="D414" s="2"/>
      <c r="E414" s="2"/>
      <c r="F414" s="1"/>
      <c r="G414" s="1"/>
    </row>
    <row r="415" spans="1:19" x14ac:dyDescent="0.25">
      <c r="D415" s="2"/>
      <c r="E415" s="2"/>
      <c r="F415" s="1"/>
      <c r="G415" s="1"/>
    </row>
    <row r="416" spans="1:19" x14ac:dyDescent="0.25">
      <c r="D416" s="2"/>
      <c r="E416" s="2"/>
      <c r="F416" s="1"/>
      <c r="G416" s="1"/>
    </row>
    <row r="417" spans="4:7" x14ac:dyDescent="0.25">
      <c r="D417" s="2"/>
      <c r="E417" s="2"/>
      <c r="F417" s="1"/>
      <c r="G417" s="1"/>
    </row>
    <row r="418" spans="4:7" x14ac:dyDescent="0.25">
      <c r="D418" s="2"/>
      <c r="E418" s="2"/>
      <c r="F418" s="1"/>
      <c r="G418" s="1"/>
    </row>
    <row r="419" spans="4:7" x14ac:dyDescent="0.25">
      <c r="D419" s="2"/>
      <c r="E419" s="2"/>
      <c r="F419" s="1"/>
      <c r="G419" s="1"/>
    </row>
    <row r="420" spans="4:7" x14ac:dyDescent="0.25">
      <c r="D420" s="2"/>
      <c r="E420" s="2"/>
      <c r="F420" s="1"/>
      <c r="G420" s="1"/>
    </row>
    <row r="421" spans="4:7" x14ac:dyDescent="0.25">
      <c r="D421" s="2"/>
      <c r="E421" s="2"/>
      <c r="F421" s="1"/>
      <c r="G421" s="1"/>
    </row>
    <row r="422" spans="4:7" x14ac:dyDescent="0.25">
      <c r="D422" s="2"/>
      <c r="E422" s="2"/>
      <c r="F422" s="1"/>
      <c r="G422" s="1"/>
    </row>
    <row r="423" spans="4:7" x14ac:dyDescent="0.25">
      <c r="D423" s="2"/>
      <c r="E423" s="2"/>
      <c r="F423" s="1"/>
      <c r="G423" s="1"/>
    </row>
    <row r="424" spans="4:7" x14ac:dyDescent="0.25">
      <c r="D424" s="2"/>
      <c r="E424" s="2"/>
      <c r="F424" s="1"/>
      <c r="G424" s="1"/>
    </row>
    <row r="425" spans="4:7" x14ac:dyDescent="0.25">
      <c r="D425" s="2"/>
      <c r="E425" s="2"/>
      <c r="F425" s="1"/>
      <c r="G425" s="1"/>
    </row>
    <row r="426" spans="4:7" x14ac:dyDescent="0.25">
      <c r="D426" s="2"/>
      <c r="E426" s="2"/>
      <c r="F426" s="1"/>
      <c r="G426" s="1"/>
    </row>
    <row r="427" spans="4:7" x14ac:dyDescent="0.25">
      <c r="D427" s="2"/>
      <c r="E427" s="2"/>
      <c r="F427" s="1"/>
      <c r="G427" s="1"/>
    </row>
    <row r="428" spans="4:7" x14ac:dyDescent="0.25">
      <c r="D428" s="2"/>
      <c r="E428" s="2"/>
      <c r="F428" s="1"/>
      <c r="G428" s="1"/>
    </row>
    <row r="429" spans="4:7" x14ac:dyDescent="0.25">
      <c r="D429" s="2"/>
      <c r="E429" s="2"/>
      <c r="F429" s="1"/>
      <c r="G429" s="1"/>
    </row>
    <row r="430" spans="4:7" x14ac:dyDescent="0.25">
      <c r="D430" s="2"/>
      <c r="E430" s="2"/>
      <c r="F430" s="1"/>
      <c r="G430" s="1"/>
    </row>
    <row r="431" spans="4:7" x14ac:dyDescent="0.25">
      <c r="D431" s="2"/>
      <c r="E431" s="2"/>
      <c r="F431" s="1"/>
      <c r="G431" s="1"/>
    </row>
    <row r="432" spans="4:7" x14ac:dyDescent="0.25">
      <c r="D432" s="2"/>
      <c r="E432" s="2"/>
      <c r="F432" s="1"/>
      <c r="G432" s="1"/>
    </row>
    <row r="433" spans="4:7" x14ac:dyDescent="0.25">
      <c r="D433" s="2"/>
      <c r="E433" s="2"/>
      <c r="F433" s="1"/>
      <c r="G433" s="1"/>
    </row>
    <row r="434" spans="4:7" x14ac:dyDescent="0.25">
      <c r="D434" s="2"/>
      <c r="E434" s="2"/>
      <c r="F434" s="1"/>
      <c r="G434" s="1"/>
    </row>
    <row r="435" spans="4:7" x14ac:dyDescent="0.25">
      <c r="D435" s="2"/>
      <c r="E435" s="2"/>
      <c r="F435" s="1"/>
      <c r="G435" s="1"/>
    </row>
    <row r="436" spans="4:7" x14ac:dyDescent="0.25">
      <c r="D436" s="2"/>
      <c r="E436" s="2"/>
      <c r="F436" s="1"/>
      <c r="G436" s="1"/>
    </row>
    <row r="437" spans="4:7" x14ac:dyDescent="0.25">
      <c r="D437" s="2"/>
      <c r="E437" s="2"/>
      <c r="F437" s="1"/>
      <c r="G437" s="1"/>
    </row>
    <row r="438" spans="4:7" x14ac:dyDescent="0.25">
      <c r="D438" s="2"/>
      <c r="E438" s="2"/>
      <c r="F438" s="1"/>
      <c r="G438" s="1"/>
    </row>
    <row r="439" spans="4:7" x14ac:dyDescent="0.25">
      <c r="D439" s="2"/>
      <c r="E439" s="2"/>
      <c r="F439" s="1"/>
      <c r="G439" s="1"/>
    </row>
    <row r="440" spans="4:7" x14ac:dyDescent="0.25">
      <c r="D440" s="2"/>
      <c r="E440" s="2"/>
      <c r="F440" s="1"/>
      <c r="G440" s="1"/>
    </row>
    <row r="441" spans="4:7" x14ac:dyDescent="0.25">
      <c r="D441" s="2"/>
      <c r="E441" s="2"/>
      <c r="F441" s="1"/>
      <c r="G441" s="1"/>
    </row>
    <row r="442" spans="4:7" x14ac:dyDescent="0.25">
      <c r="D442" s="2"/>
      <c r="E442" s="2"/>
      <c r="F442" s="1"/>
      <c r="G442" s="1"/>
    </row>
    <row r="443" spans="4:7" x14ac:dyDescent="0.25">
      <c r="D443" s="2"/>
      <c r="E443" s="2"/>
      <c r="F443" s="1"/>
      <c r="G443" s="1"/>
    </row>
    <row r="444" spans="4:7" x14ac:dyDescent="0.25">
      <c r="D444" s="2"/>
      <c r="E444" s="2"/>
      <c r="F444" s="1"/>
      <c r="G444" s="1"/>
    </row>
    <row r="445" spans="4:7" x14ac:dyDescent="0.25">
      <c r="D445" s="2"/>
      <c r="E445" s="2"/>
      <c r="F445" s="1"/>
      <c r="G445" s="1"/>
    </row>
    <row r="446" spans="4:7" x14ac:dyDescent="0.25">
      <c r="D446" s="2"/>
      <c r="E446" s="2"/>
      <c r="F446" s="1"/>
      <c r="G446" s="1"/>
    </row>
    <row r="447" spans="4:7" x14ac:dyDescent="0.25">
      <c r="D447" s="2"/>
      <c r="E447" s="2"/>
      <c r="F447" s="1"/>
      <c r="G447" s="1"/>
    </row>
    <row r="448" spans="4:7" x14ac:dyDescent="0.25">
      <c r="D448" s="2"/>
      <c r="E448" s="2"/>
      <c r="F448" s="1"/>
      <c r="G448" s="1"/>
    </row>
    <row r="449" spans="4:7" x14ac:dyDescent="0.25">
      <c r="D449" s="2"/>
      <c r="E449" s="2"/>
      <c r="F449" s="1"/>
      <c r="G449" s="1"/>
    </row>
    <row r="450" spans="4:7" x14ac:dyDescent="0.25">
      <c r="D450" s="2"/>
      <c r="E450" s="2"/>
      <c r="F450" s="1"/>
      <c r="G450" s="1"/>
    </row>
    <row r="451" spans="4:7" x14ac:dyDescent="0.25">
      <c r="D451" s="2"/>
      <c r="E451" s="2"/>
      <c r="F451" s="1"/>
      <c r="G451" s="1"/>
    </row>
    <row r="452" spans="4:7" x14ac:dyDescent="0.25">
      <c r="D452" s="2"/>
      <c r="E452" s="2"/>
      <c r="F452" s="1"/>
      <c r="G452" s="1"/>
    </row>
    <row r="453" spans="4:7" x14ac:dyDescent="0.25">
      <c r="D453" s="2"/>
      <c r="E453" s="2"/>
      <c r="F453" s="1"/>
      <c r="G453" s="1"/>
    </row>
    <row r="454" spans="4:7" x14ac:dyDescent="0.25">
      <c r="D454" s="2"/>
      <c r="E454" s="2"/>
      <c r="F454" s="1"/>
      <c r="G454" s="1"/>
    </row>
    <row r="455" spans="4:7" x14ac:dyDescent="0.25">
      <c r="D455" s="2"/>
      <c r="E455" s="2"/>
      <c r="F455" s="1"/>
      <c r="G455" s="1"/>
    </row>
    <row r="456" spans="4:7" x14ac:dyDescent="0.25">
      <c r="D456" s="2"/>
      <c r="E456" s="2"/>
      <c r="F456" s="1"/>
      <c r="G456" s="1"/>
    </row>
    <row r="457" spans="4:7" x14ac:dyDescent="0.25">
      <c r="D457" s="2"/>
      <c r="E457" s="2"/>
      <c r="F457" s="1"/>
      <c r="G457" s="1"/>
    </row>
    <row r="458" spans="4:7" x14ac:dyDescent="0.25">
      <c r="D458" s="2"/>
      <c r="E458" s="2"/>
      <c r="F458" s="1"/>
      <c r="G458" s="1"/>
    </row>
    <row r="459" spans="4:7" x14ac:dyDescent="0.25">
      <c r="D459" s="2"/>
      <c r="E459" s="2"/>
      <c r="F459" s="1"/>
      <c r="G459" s="1"/>
    </row>
    <row r="460" spans="4:7" x14ac:dyDescent="0.25">
      <c r="D460" s="2"/>
      <c r="E460" s="2"/>
      <c r="F460" s="1"/>
      <c r="G460" s="1"/>
    </row>
    <row r="461" spans="4:7" x14ac:dyDescent="0.25">
      <c r="D461" s="2"/>
      <c r="E461" s="2"/>
      <c r="F461" s="1"/>
      <c r="G461" s="1"/>
    </row>
    <row r="462" spans="4:7" x14ac:dyDescent="0.25">
      <c r="D462" s="2"/>
      <c r="E462" s="2"/>
      <c r="F462" s="1"/>
      <c r="G462" s="1"/>
    </row>
    <row r="463" spans="4:7" x14ac:dyDescent="0.25">
      <c r="D463" s="2"/>
      <c r="E463" s="2"/>
      <c r="F463" s="1"/>
      <c r="G463" s="1"/>
    </row>
    <row r="464" spans="4:7" x14ac:dyDescent="0.25">
      <c r="D464" s="2"/>
      <c r="E464" s="2"/>
      <c r="F464" s="1"/>
      <c r="G464" s="1"/>
    </row>
    <row r="465" spans="4:7" x14ac:dyDescent="0.25">
      <c r="D465" s="2"/>
      <c r="E465" s="2"/>
      <c r="F465" s="1"/>
      <c r="G465" s="1"/>
    </row>
    <row r="466" spans="4:7" x14ac:dyDescent="0.25">
      <c r="D466" s="2"/>
      <c r="E466" s="2"/>
      <c r="F466" s="1"/>
      <c r="G466" s="1"/>
    </row>
    <row r="467" spans="4:7" x14ac:dyDescent="0.25">
      <c r="D467" s="2"/>
      <c r="E467" s="2"/>
      <c r="F467" s="1"/>
      <c r="G467" s="1"/>
    </row>
    <row r="468" spans="4:7" x14ac:dyDescent="0.25">
      <c r="D468" s="2"/>
      <c r="E468" s="2"/>
      <c r="F468" s="1"/>
      <c r="G468" s="1"/>
    </row>
    <row r="469" spans="4:7" x14ac:dyDescent="0.25">
      <c r="D469" s="2"/>
      <c r="E469" s="2"/>
      <c r="F469" s="1"/>
      <c r="G469" s="1"/>
    </row>
    <row r="470" spans="4:7" x14ac:dyDescent="0.25">
      <c r="D470" s="2"/>
      <c r="E470" s="2"/>
      <c r="F470" s="1"/>
      <c r="G470" s="1"/>
    </row>
    <row r="471" spans="4:7" x14ac:dyDescent="0.25">
      <c r="D471" s="2"/>
      <c r="E471" s="2"/>
      <c r="F471" s="1"/>
      <c r="G471" s="1"/>
    </row>
    <row r="472" spans="4:7" x14ac:dyDescent="0.25">
      <c r="D472" s="2"/>
      <c r="E472" s="2"/>
      <c r="F472" s="1"/>
      <c r="G47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F68B6-59F3-48C0-ACCE-0B7C6F4AE63C}">
  <dimension ref="A1:S472"/>
  <sheetViews>
    <sheetView workbookViewId="0">
      <selection activeCell="L2" sqref="L2"/>
    </sheetView>
  </sheetViews>
  <sheetFormatPr defaultRowHeight="15.75" x14ac:dyDescent="0.25"/>
  <cols>
    <col min="7" max="7" width="13.5703125" bestFit="1" customWidth="1"/>
    <col min="9" max="9" width="13.5703125" bestFit="1" customWidth="1"/>
    <col min="11" max="11" width="14.85546875" customWidth="1"/>
    <col min="16" max="16" width="11.5703125" customWidth="1"/>
    <col min="19" max="19" width="15" customWidth="1"/>
  </cols>
  <sheetData>
    <row r="1" spans="1:19" x14ac:dyDescent="0.25">
      <c r="A1" t="s">
        <v>3</v>
      </c>
      <c r="B1" t="s">
        <v>330</v>
      </c>
      <c r="C1" t="s">
        <v>329</v>
      </c>
      <c r="D1" t="s">
        <v>0</v>
      </c>
      <c r="E1" t="s">
        <v>1</v>
      </c>
      <c r="F1" t="s">
        <v>2</v>
      </c>
      <c r="G1" t="s">
        <v>13</v>
      </c>
      <c r="H1" t="s">
        <v>10</v>
      </c>
      <c r="I1" t="s">
        <v>11</v>
      </c>
      <c r="J1" t="s">
        <v>12</v>
      </c>
      <c r="K1" t="s">
        <v>34</v>
      </c>
      <c r="L1" t="s">
        <v>7</v>
      </c>
      <c r="M1" t="s">
        <v>8</v>
      </c>
      <c r="N1" t="s">
        <v>9</v>
      </c>
      <c r="P1" t="s">
        <v>5</v>
      </c>
      <c r="Q1" t="s">
        <v>6</v>
      </c>
      <c r="R1" t="s">
        <v>35</v>
      </c>
      <c r="S1" t="s">
        <v>33</v>
      </c>
    </row>
    <row r="2" spans="1:19" x14ac:dyDescent="0.25">
      <c r="A2">
        <v>380</v>
      </c>
      <c r="B2">
        <f>Input!B6</f>
        <v>617.07607010000004</v>
      </c>
      <c r="C2">
        <f>Input!B7</f>
        <v>0.12528613599999999</v>
      </c>
      <c r="D2" s="1">
        <v>1.3680000000000001E-3</v>
      </c>
      <c r="E2" s="1">
        <v>3.8999999999999999E-5</v>
      </c>
      <c r="F2" s="1">
        <v>6.4500010000000003E-3</v>
      </c>
      <c r="G2">
        <f>(B$2/A2)*(B$2/A2)*K2</f>
        <v>4.4857362792600537E-11</v>
      </c>
      <c r="H2">
        <f>G2*D2</f>
        <v>6.136487230027754E-14</v>
      </c>
      <c r="I2">
        <f>G2*E2</f>
        <v>1.7494371489114209E-15</v>
      </c>
      <c r="J2">
        <f>G2*F2</f>
        <v>2.893300348696363E-13</v>
      </c>
      <c r="K2">
        <f>EXP(R2)</f>
        <v>1.7010752296322736E-11</v>
      </c>
      <c r="L2">
        <f>683*SUM(H2:H402)</f>
        <v>50740.525305806623</v>
      </c>
      <c r="M2">
        <f>683*SUM(I2:I402)</f>
        <v>41738.34328327603</v>
      </c>
      <c r="N2">
        <f>683*SUM(J2:J402)</f>
        <v>632.86984603634676</v>
      </c>
      <c r="P2">
        <f>L2/(L2+M2+N2)</f>
        <v>0.5449423043600784</v>
      </c>
      <c r="Q2">
        <f>M2/(L2+M2+N2)</f>
        <v>0.44826080991237899</v>
      </c>
      <c r="R2">
        <f>-(((B$2-A2)/(C$2*A2))^2)</f>
        <v>-24.797175483789594</v>
      </c>
      <c r="S2">
        <f>(B$2/A2)*(B$2/A2)</f>
        <v>2.6370005283245166</v>
      </c>
    </row>
    <row r="3" spans="1:19" x14ac:dyDescent="0.25">
      <c r="A3">
        <v>381</v>
      </c>
      <c r="D3" s="1">
        <v>1.50205E-3</v>
      </c>
      <c r="E3" s="2">
        <v>4.28264E-5</v>
      </c>
      <c r="F3" s="1">
        <v>7.0832159999999998E-3</v>
      </c>
      <c r="G3">
        <f t="shared" ref="G3:G66" si="0">(B$2/A3)*(B$2/A3)*K3</f>
        <v>6.2544964739997774E-11</v>
      </c>
      <c r="H3">
        <f t="shared" ref="H3:H66" si="1">G3*D3</f>
        <v>9.3945664287713656E-14</v>
      </c>
      <c r="I3">
        <f t="shared" ref="I3:I66" si="2">G3*E3</f>
        <v>2.6785756779410405E-15</v>
      </c>
      <c r="J3">
        <f t="shared" ref="J3:J66" si="3">G3*F3</f>
        <v>4.4301949496578806E-13</v>
      </c>
      <c r="K3">
        <f t="shared" ref="K3:K66" si="4">EXP(R3)</f>
        <v>2.3843219304081437E-11</v>
      </c>
      <c r="R3">
        <f t="shared" ref="R3:R66" si="5">-(((B$2-A3)/(C$2*A3))^2)</f>
        <v>-24.45952124492532</v>
      </c>
      <c r="S3">
        <f t="shared" ref="S3:S66" si="6">(B$2/A3)*(B$2/A3)</f>
        <v>2.6231761719060915</v>
      </c>
    </row>
    <row r="4" spans="1:19" x14ac:dyDescent="0.25">
      <c r="A4">
        <v>382</v>
      </c>
      <c r="D4" s="1">
        <v>1.642328E-3</v>
      </c>
      <c r="E4" s="2">
        <v>4.69146E-5</v>
      </c>
      <c r="F4" s="1">
        <v>7.745488E-3</v>
      </c>
      <c r="G4">
        <f t="shared" si="0"/>
        <v>8.6854402699606431E-11</v>
      </c>
      <c r="H4">
        <f t="shared" si="1"/>
        <v>1.4264341747683923E-13</v>
      </c>
      <c r="I4">
        <f t="shared" si="2"/>
        <v>4.0747395608909558E-15</v>
      </c>
      <c r="J4">
        <f t="shared" si="3"/>
        <v>6.7272973385696921E-13</v>
      </c>
      <c r="K4">
        <f t="shared" si="4"/>
        <v>3.3284432280728084E-11</v>
      </c>
      <c r="R4">
        <f t="shared" si="5"/>
        <v>-24.125931327331148</v>
      </c>
      <c r="S4">
        <f t="shared" si="6"/>
        <v>2.6094602415645145</v>
      </c>
    </row>
    <row r="5" spans="1:19" x14ac:dyDescent="0.25">
      <c r="A5">
        <v>383</v>
      </c>
      <c r="D5" s="1">
        <v>1.8023819999999999E-3</v>
      </c>
      <c r="E5" s="2">
        <v>5.1589599999999998E-5</v>
      </c>
      <c r="F5" s="1">
        <v>8.5011519999999997E-3</v>
      </c>
      <c r="G5">
        <f t="shared" si="0"/>
        <v>1.2013063749228057E-10</v>
      </c>
      <c r="H5">
        <f t="shared" si="1"/>
        <v>2.1652129866461163E-13</v>
      </c>
      <c r="I5">
        <f t="shared" si="2"/>
        <v>6.1974915359717577E-15</v>
      </c>
      <c r="J5">
        <f t="shared" si="3"/>
        <v>1.021248809178776E-12</v>
      </c>
      <c r="K5">
        <f t="shared" si="4"/>
        <v>4.6277929445760473E-11</v>
      </c>
      <c r="R5">
        <f t="shared" si="5"/>
        <v>-23.796355954323879</v>
      </c>
      <c r="S5">
        <f t="shared" si="6"/>
        <v>2.5958516063921642</v>
      </c>
    </row>
    <row r="6" spans="1:19" x14ac:dyDescent="0.25">
      <c r="A6">
        <v>384</v>
      </c>
      <c r="D6" s="1">
        <v>1.9957569999999999E-3</v>
      </c>
      <c r="E6" s="2">
        <v>5.7176399999999997E-5</v>
      </c>
      <c r="F6" s="1">
        <v>9.4145440000000004E-3</v>
      </c>
      <c r="G6">
        <f t="shared" si="0"/>
        <v>1.6550055855841205E-10</v>
      </c>
      <c r="H6">
        <f t="shared" si="1"/>
        <v>3.3029889824686075E-13</v>
      </c>
      <c r="I6">
        <f t="shared" si="2"/>
        <v>9.4627261363591905E-15</v>
      </c>
      <c r="J6">
        <f t="shared" si="3"/>
        <v>1.5581122905727468E-12</v>
      </c>
      <c r="K6">
        <f t="shared" si="4"/>
        <v>6.4089148652261079E-11</v>
      </c>
      <c r="R6">
        <f t="shared" si="5"/>
        <v>-23.470746054128959</v>
      </c>
      <c r="S6">
        <f t="shared" si="6"/>
        <v>2.5823491501875826</v>
      </c>
    </row>
    <row r="7" spans="1:19" x14ac:dyDescent="0.25">
      <c r="A7">
        <v>385</v>
      </c>
      <c r="D7" s="1">
        <v>2.2360000000000001E-3</v>
      </c>
      <c r="E7" s="1">
        <v>6.3999999999999997E-5</v>
      </c>
      <c r="F7" s="1">
        <v>1.054999E-2</v>
      </c>
      <c r="G7">
        <f t="shared" si="0"/>
        <v>2.2711711560329845E-10</v>
      </c>
      <c r="H7">
        <f t="shared" si="1"/>
        <v>5.0783387048897536E-13</v>
      </c>
      <c r="I7">
        <f t="shared" si="2"/>
        <v>1.45354953986111E-14</v>
      </c>
      <c r="J7">
        <f t="shared" si="3"/>
        <v>2.3960832984436426E-12</v>
      </c>
      <c r="K7">
        <f t="shared" si="4"/>
        <v>8.8408477787365451E-11</v>
      </c>
      <c r="R7">
        <f t="shared" si="5"/>
        <v>-23.149053248311301</v>
      </c>
      <c r="S7">
        <f t="shared" si="6"/>
        <v>2.5689517712265824</v>
      </c>
    </row>
    <row r="8" spans="1:19" x14ac:dyDescent="0.25">
      <c r="A8">
        <v>386</v>
      </c>
      <c r="D8" s="1">
        <v>2.5353849999999998E-3</v>
      </c>
      <c r="E8" s="2">
        <v>7.2344199999999998E-5</v>
      </c>
      <c r="F8" s="1">
        <v>1.19658E-2</v>
      </c>
      <c r="G8">
        <f t="shared" si="0"/>
        <v>3.1047430668028497E-10</v>
      </c>
      <c r="H8">
        <f t="shared" si="1"/>
        <v>7.871719000425943E-13</v>
      </c>
      <c r="I8">
        <f t="shared" si="2"/>
        <v>2.2461015337339873E-14</v>
      </c>
      <c r="J8">
        <f t="shared" si="3"/>
        <v>3.7150734588749539E-12</v>
      </c>
      <c r="K8">
        <f t="shared" si="4"/>
        <v>1.2148505796489064E-10</v>
      </c>
      <c r="R8">
        <f t="shared" si="5"/>
        <v>-22.831229840423404</v>
      </c>
      <c r="S8">
        <f t="shared" si="6"/>
        <v>2.5556583820375054</v>
      </c>
    </row>
    <row r="9" spans="1:19" x14ac:dyDescent="0.25">
      <c r="A9">
        <v>387</v>
      </c>
      <c r="D9" s="1">
        <v>2.8926030000000001E-3</v>
      </c>
      <c r="E9" s="2">
        <v>8.2212200000000005E-5</v>
      </c>
      <c r="F9" s="1">
        <v>1.3655870000000001E-2</v>
      </c>
      <c r="G9">
        <f t="shared" si="0"/>
        <v>4.228119587159512E-10</v>
      </c>
      <c r="H9">
        <f t="shared" si="1"/>
        <v>1.2230271402176367E-12</v>
      </c>
      <c r="I9">
        <f t="shared" si="2"/>
        <v>3.4760301312347523E-14</v>
      </c>
      <c r="J9">
        <f t="shared" si="3"/>
        <v>5.773865142670397E-12</v>
      </c>
      <c r="K9">
        <f t="shared" si="4"/>
        <v>1.6629982120491247E-10</v>
      </c>
      <c r="R9">
        <f t="shared" si="5"/>
        <v>-22.517228804866068</v>
      </c>
      <c r="S9">
        <f t="shared" si="6"/>
        <v>2.5424679091805387</v>
      </c>
    </row>
    <row r="10" spans="1:19" x14ac:dyDescent="0.25">
      <c r="A10">
        <v>388</v>
      </c>
      <c r="D10" s="1">
        <v>3.3008289999999999E-3</v>
      </c>
      <c r="E10" s="2">
        <v>9.35082E-5</v>
      </c>
      <c r="F10" s="1">
        <v>1.5588050000000001E-2</v>
      </c>
      <c r="G10">
        <f t="shared" si="0"/>
        <v>5.7363383456544722E-10</v>
      </c>
      <c r="H10">
        <f t="shared" si="1"/>
        <v>1.8934671965148304E-12</v>
      </c>
      <c r="I10">
        <f t="shared" si="2"/>
        <v>5.3639467329312749E-14</v>
      </c>
      <c r="J10">
        <f t="shared" si="3"/>
        <v>8.9418328948979194E-12</v>
      </c>
      <c r="K10">
        <f t="shared" si="4"/>
        <v>2.2678838090670443E-10</v>
      </c>
      <c r="R10">
        <f t="shared" si="5"/>
        <v>-22.207003775957368</v>
      </c>
      <c r="S10">
        <f t="shared" si="6"/>
        <v>2.5293792930310088</v>
      </c>
    </row>
    <row r="11" spans="1:19" x14ac:dyDescent="0.25">
      <c r="A11">
        <v>389</v>
      </c>
      <c r="D11" s="1">
        <v>3.7532360000000001E-3</v>
      </c>
      <c r="E11" s="1">
        <v>1.06136E-4</v>
      </c>
      <c r="F11" s="1">
        <v>1.773015E-2</v>
      </c>
      <c r="G11">
        <f t="shared" si="0"/>
        <v>7.7536819328850862E-10</v>
      </c>
      <c r="H11">
        <f t="shared" si="1"/>
        <v>2.9101398163053889E-12</v>
      </c>
      <c r="I11">
        <f t="shared" si="2"/>
        <v>8.2294478562869154E-14</v>
      </c>
      <c r="J11">
        <f t="shared" si="3"/>
        <v>1.3747394372234251E-11</v>
      </c>
      <c r="K11">
        <f t="shared" si="4"/>
        <v>3.0812701327261112E-10</v>
      </c>
      <c r="R11">
        <f t="shared" si="5"/>
        <v>-21.900509037205317</v>
      </c>
      <c r="S11">
        <f t="shared" si="6"/>
        <v>2.5163914875665649</v>
      </c>
    </row>
    <row r="12" spans="1:19" x14ac:dyDescent="0.25">
      <c r="A12">
        <v>390</v>
      </c>
      <c r="D12" s="1">
        <v>4.2430000000000002E-3</v>
      </c>
      <c r="E12" s="1">
        <v>1.2E-4</v>
      </c>
      <c r="F12" s="1">
        <v>2.005001E-2</v>
      </c>
      <c r="G12">
        <f t="shared" si="0"/>
        <v>1.0442067028324255E-9</v>
      </c>
      <c r="H12">
        <f t="shared" si="1"/>
        <v>4.4305690401179818E-12</v>
      </c>
      <c r="I12">
        <f t="shared" si="2"/>
        <v>1.2530480433989106E-13</v>
      </c>
      <c r="J12">
        <f t="shared" si="3"/>
        <v>2.0936354833857158E-11</v>
      </c>
      <c r="K12">
        <f t="shared" si="4"/>
        <v>4.1709816640974255E-10</v>
      </c>
      <c r="R12">
        <f t="shared" si="5"/>
        <v>-21.597699510780043</v>
      </c>
      <c r="S12">
        <f t="shared" si="6"/>
        <v>2.5035034601581865</v>
      </c>
    </row>
    <row r="13" spans="1:19" x14ac:dyDescent="0.25">
      <c r="A13">
        <v>391</v>
      </c>
      <c r="D13" s="1">
        <v>4.7623889999999997E-3</v>
      </c>
      <c r="E13" s="1">
        <v>1.3498399999999999E-4</v>
      </c>
      <c r="F13" s="1">
        <v>2.2511360000000001E-2</v>
      </c>
      <c r="G13">
        <f t="shared" si="0"/>
        <v>1.4011657699649604E-9</v>
      </c>
      <c r="H13">
        <f t="shared" si="1"/>
        <v>6.6728964500576574E-12</v>
      </c>
      <c r="I13">
        <f t="shared" si="2"/>
        <v>1.8913496029295021E-13</v>
      </c>
      <c r="J13">
        <f t="shared" si="3"/>
        <v>3.1542147067358416E-11</v>
      </c>
      <c r="K13">
        <f t="shared" si="4"/>
        <v>5.6255582227084731E-10</v>
      </c>
      <c r="R13">
        <f t="shared" si="5"/>
        <v>-21.298530747181278</v>
      </c>
      <c r="S13">
        <f t="shared" si="6"/>
        <v>2.4907141913649187</v>
      </c>
    </row>
    <row r="14" spans="1:19" x14ac:dyDescent="0.25">
      <c r="A14">
        <v>392</v>
      </c>
      <c r="D14" s="1">
        <v>5.3300480000000004E-3</v>
      </c>
      <c r="E14" s="1">
        <v>1.5149200000000001E-4</v>
      </c>
      <c r="F14" s="1">
        <v>2.520288E-2</v>
      </c>
      <c r="G14">
        <f t="shared" si="0"/>
        <v>1.8734241550973347E-9</v>
      </c>
      <c r="H14">
        <f t="shared" si="1"/>
        <v>9.9854406710282389E-12</v>
      </c>
      <c r="I14">
        <f t="shared" si="2"/>
        <v>2.8380877210400541E-13</v>
      </c>
      <c r="J14">
        <f t="shared" si="3"/>
        <v>4.7215684170019513E-11</v>
      </c>
      <c r="K14">
        <f t="shared" si="4"/>
        <v>7.5601574360078833E-10</v>
      </c>
      <c r="R14">
        <f t="shared" si="5"/>
        <v>-21.002958915097082</v>
      </c>
      <c r="S14">
        <f t="shared" si="6"/>
        <v>2.4780226747322742</v>
      </c>
    </row>
    <row r="15" spans="1:19" x14ac:dyDescent="0.25">
      <c r="A15">
        <v>393</v>
      </c>
      <c r="D15" s="1">
        <v>5.9787119999999997E-3</v>
      </c>
      <c r="E15" s="1">
        <v>1.7020800000000001E-4</v>
      </c>
      <c r="F15" s="1">
        <v>2.8279720000000001E-2</v>
      </c>
      <c r="G15">
        <f t="shared" si="0"/>
        <v>2.4960024570975546E-9</v>
      </c>
      <c r="H15">
        <f t="shared" si="1"/>
        <v>1.4922879842278633E-11</v>
      </c>
      <c r="I15">
        <f t="shared" si="2"/>
        <v>4.2483958621766058E-13</v>
      </c>
      <c r="J15">
        <f t="shared" si="3"/>
        <v>7.0586250606030857E-11</v>
      </c>
      <c r="K15">
        <f t="shared" si="4"/>
        <v>1.0124013118767529E-9</v>
      </c>
      <c r="R15">
        <f t="shared" si="5"/>
        <v>-20.710940791449694</v>
      </c>
      <c r="S15">
        <f t="shared" si="6"/>
        <v>2.4654279165942166</v>
      </c>
    </row>
    <row r="16" spans="1:19" x14ac:dyDescent="0.25">
      <c r="A16">
        <v>394</v>
      </c>
      <c r="D16" s="1">
        <v>6.7411169999999996E-3</v>
      </c>
      <c r="E16" s="1">
        <v>1.9181600000000001E-4</v>
      </c>
      <c r="F16" s="1">
        <v>3.1897040000000002E-2</v>
      </c>
      <c r="G16">
        <f t="shared" si="0"/>
        <v>3.3138639991601317E-9</v>
      </c>
      <c r="H16">
        <f t="shared" si="1"/>
        <v>2.2339144940426347E-11</v>
      </c>
      <c r="I16">
        <f t="shared" si="2"/>
        <v>6.3565213686289982E-13</v>
      </c>
      <c r="J16">
        <f t="shared" si="3"/>
        <v>1.0570245253577069E-10</v>
      </c>
      <c r="K16">
        <f t="shared" si="4"/>
        <v>1.3509824727038301E-9</v>
      </c>
      <c r="R16">
        <f t="shared" si="5"/>
        <v>-20.422433751624801</v>
      </c>
      <c r="S16">
        <f t="shared" si="6"/>
        <v>2.4529289358786635</v>
      </c>
    </row>
    <row r="17" spans="1:19" x14ac:dyDescent="0.25">
      <c r="A17">
        <v>395</v>
      </c>
      <c r="D17" s="1">
        <v>7.6499999999999997E-3</v>
      </c>
      <c r="E17" s="1">
        <v>2.1699999999999999E-4</v>
      </c>
      <c r="F17" s="1">
        <v>3.6209999999999999E-2</v>
      </c>
      <c r="G17">
        <f t="shared" si="0"/>
        <v>4.3845331740820303E-9</v>
      </c>
      <c r="H17">
        <f t="shared" si="1"/>
        <v>3.354167878172753E-11</v>
      </c>
      <c r="I17">
        <f t="shared" si="2"/>
        <v>9.5144369877580051E-13</v>
      </c>
      <c r="J17">
        <f t="shared" si="3"/>
        <v>1.5876394623351031E-10</v>
      </c>
      <c r="K17">
        <f t="shared" si="4"/>
        <v>1.7965534457621991E-9</v>
      </c>
      <c r="R17">
        <f t="shared" si="5"/>
        <v>-20.137395759880285</v>
      </c>
      <c r="S17">
        <f t="shared" si="6"/>
        <v>2.4405247639164247</v>
      </c>
    </row>
    <row r="18" spans="1:19" x14ac:dyDescent="0.25">
      <c r="A18">
        <v>396</v>
      </c>
      <c r="D18" s="1">
        <v>8.7513729999999998E-3</v>
      </c>
      <c r="E18" s="1">
        <v>2.4690699999999999E-4</v>
      </c>
      <c r="F18" s="1">
        <v>4.1437710000000003E-2</v>
      </c>
      <c r="G18">
        <f t="shared" si="0"/>
        <v>5.7813468101007044E-9</v>
      </c>
      <c r="H18">
        <f t="shared" si="1"/>
        <v>5.0594722377551432E-11</v>
      </c>
      <c r="I18">
        <f t="shared" si="2"/>
        <v>1.4274549968415346E-12</v>
      </c>
      <c r="J18">
        <f t="shared" si="3"/>
        <v>2.3956577252637808E-10</v>
      </c>
      <c r="K18">
        <f t="shared" si="4"/>
        <v>2.3809045464590343E-9</v>
      </c>
      <c r="R18">
        <f t="shared" si="5"/>
        <v>-19.85578535993071</v>
      </c>
      <c r="S18">
        <f t="shared" si="6"/>
        <v>2.4282144442535207</v>
      </c>
    </row>
    <row r="19" spans="1:19" x14ac:dyDescent="0.25">
      <c r="A19">
        <v>397</v>
      </c>
      <c r="D19" s="1">
        <v>1.002888E-2</v>
      </c>
      <c r="E19" s="1">
        <v>2.8123999999999998E-4</v>
      </c>
      <c r="F19" s="1">
        <v>4.7503719999999999E-2</v>
      </c>
      <c r="G19">
        <f t="shared" si="0"/>
        <v>7.597477034477275E-9</v>
      </c>
      <c r="H19">
        <f t="shared" si="1"/>
        <v>7.6194185481528462E-11</v>
      </c>
      <c r="I19">
        <f t="shared" si="2"/>
        <v>2.1367144411763887E-12</v>
      </c>
      <c r="J19">
        <f t="shared" si="3"/>
        <v>3.6090842175223881E-10</v>
      </c>
      <c r="K19">
        <f t="shared" si="4"/>
        <v>3.1446549529574683E-9</v>
      </c>
      <c r="R19">
        <f t="shared" si="5"/>
        <v>-19.577561665704014</v>
      </c>
      <c r="S19">
        <f t="shared" si="6"/>
        <v>2.4159970324668021</v>
      </c>
    </row>
    <row r="20" spans="1:19" x14ac:dyDescent="0.25">
      <c r="A20">
        <v>398</v>
      </c>
      <c r="D20" s="1">
        <v>1.14217E-2</v>
      </c>
      <c r="E20" s="1">
        <v>3.1851999999999998E-4</v>
      </c>
      <c r="F20" s="1">
        <v>5.4119880000000002E-2</v>
      </c>
      <c r="G20">
        <f t="shared" si="0"/>
        <v>9.9508909241071425E-9</v>
      </c>
      <c r="H20">
        <f t="shared" si="1"/>
        <v>1.1365609086787455E-10</v>
      </c>
      <c r="I20">
        <f t="shared" si="2"/>
        <v>3.1695577771466068E-12</v>
      </c>
      <c r="J20">
        <f t="shared" si="3"/>
        <v>5.3854102270576773E-10</v>
      </c>
      <c r="K20">
        <f t="shared" si="4"/>
        <v>4.1395268119713349E-9</v>
      </c>
      <c r="R20">
        <f t="shared" si="5"/>
        <v>-19.302684352266827</v>
      </c>
      <c r="S20">
        <f t="shared" si="6"/>
        <v>2.4038715959828041</v>
      </c>
    </row>
    <row r="21" spans="1:19" x14ac:dyDescent="0.25">
      <c r="A21">
        <v>399</v>
      </c>
      <c r="D21" s="1">
        <v>1.286901E-2</v>
      </c>
      <c r="E21" s="1">
        <v>3.5726699999999998E-4</v>
      </c>
      <c r="F21" s="1">
        <v>6.0998030000000002E-2</v>
      </c>
      <c r="G21">
        <f t="shared" si="0"/>
        <v>1.2990443469697798E-8</v>
      </c>
      <c r="H21">
        <f t="shared" si="1"/>
        <v>1.6717414691597566E-10</v>
      </c>
      <c r="I21">
        <f t="shared" si="2"/>
        <v>4.6410567670885229E-12</v>
      </c>
      <c r="J21">
        <f t="shared" si="3"/>
        <v>7.9239146047793046E-10</v>
      </c>
      <c r="K21">
        <f t="shared" si="4"/>
        <v>5.4311570177961394E-9</v>
      </c>
      <c r="R21">
        <f t="shared" si="5"/>
        <v>-19.031113646914807</v>
      </c>
      <c r="S21">
        <f t="shared" si="6"/>
        <v>2.3918372138997879</v>
      </c>
    </row>
    <row r="22" spans="1:19" x14ac:dyDescent="0.25">
      <c r="A22">
        <v>400</v>
      </c>
      <c r="D22" s="1">
        <v>1.431E-2</v>
      </c>
      <c r="E22" s="1">
        <v>3.9599999999999998E-4</v>
      </c>
      <c r="F22" s="1">
        <v>6.7850010000000002E-2</v>
      </c>
      <c r="G22">
        <f t="shared" si="0"/>
        <v>1.6903336618148039E-8</v>
      </c>
      <c r="H22">
        <f t="shared" si="1"/>
        <v>2.4188674700569844E-10</v>
      </c>
      <c r="I22">
        <f t="shared" si="2"/>
        <v>6.6937213007866231E-12</v>
      </c>
      <c r="J22">
        <f t="shared" si="3"/>
        <v>1.1468915585747106E-9</v>
      </c>
      <c r="K22">
        <f t="shared" si="4"/>
        <v>7.1025616625772738E-9</v>
      </c>
      <c r="R22">
        <f t="shared" si="5"/>
        <v>-18.76281032042483</v>
      </c>
      <c r="S22">
        <f t="shared" si="6"/>
        <v>2.3798929768128763</v>
      </c>
    </row>
    <row r="23" spans="1:19" x14ac:dyDescent="0.25">
      <c r="A23">
        <v>401</v>
      </c>
      <c r="D23" s="1">
        <v>1.5704429999999998E-2</v>
      </c>
      <c r="E23" s="1">
        <v>4.3371499999999999E-4</v>
      </c>
      <c r="F23" s="1">
        <v>7.4486319999999995E-2</v>
      </c>
      <c r="G23">
        <f t="shared" si="0"/>
        <v>2.1924219018487022E-8</v>
      </c>
      <c r="H23">
        <f t="shared" si="1"/>
        <v>3.4430736288049813E-10</v>
      </c>
      <c r="I23">
        <f t="shared" si="2"/>
        <v>9.5088626516030993E-12</v>
      </c>
      <c r="J23">
        <f t="shared" si="3"/>
        <v>1.6330543935611101E-9</v>
      </c>
      <c r="K23">
        <f t="shared" si="4"/>
        <v>9.2583899169516268E-9</v>
      </c>
      <c r="R23">
        <f t="shared" si="5"/>
        <v>-18.497735678465563</v>
      </c>
      <c r="S23">
        <f t="shared" si="6"/>
        <v>2.3680379866422481</v>
      </c>
    </row>
    <row r="24" spans="1:19" x14ac:dyDescent="0.25">
      <c r="A24">
        <v>402</v>
      </c>
      <c r="D24" s="1">
        <v>1.714744E-2</v>
      </c>
      <c r="E24" s="1">
        <v>4.73024E-4</v>
      </c>
      <c r="F24" s="1">
        <v>8.1361559999999999E-2</v>
      </c>
      <c r="G24">
        <f t="shared" si="0"/>
        <v>2.8346249246425973E-8</v>
      </c>
      <c r="H24">
        <f t="shared" si="1"/>
        <v>4.8606560817813454E-10</v>
      </c>
      <c r="I24">
        <f t="shared" si="2"/>
        <v>1.3408456203541399E-11</v>
      </c>
      <c r="J24">
        <f t="shared" si="3"/>
        <v>2.3062950588380417E-9</v>
      </c>
      <c r="K24">
        <f t="shared" si="4"/>
        <v>1.203012936886889E-8</v>
      </c>
      <c r="R24">
        <f t="shared" si="5"/>
        <v>-18.235851553163208</v>
      </c>
      <c r="S24">
        <f t="shared" si="6"/>
        <v>2.3562713564643216</v>
      </c>
    </row>
    <row r="25" spans="1:19" x14ac:dyDescent="0.25">
      <c r="A25">
        <v>403</v>
      </c>
      <c r="D25" s="1">
        <v>1.8781220000000001E-2</v>
      </c>
      <c r="E25" s="1">
        <v>5.1787600000000001E-4</v>
      </c>
      <c r="F25" s="1">
        <v>8.9153640000000006E-2</v>
      </c>
      <c r="G25">
        <f t="shared" si="0"/>
        <v>3.6534500429419693E-8</v>
      </c>
      <c r="H25">
        <f t="shared" si="1"/>
        <v>6.8616249015502581E-10</v>
      </c>
      <c r="I25">
        <f t="shared" si="2"/>
        <v>1.8920340944386154E-11</v>
      </c>
      <c r="J25">
        <f t="shared" si="3"/>
        <v>3.2571836988643291E-9</v>
      </c>
      <c r="K25">
        <f t="shared" si="4"/>
        <v>1.5582454069499106E-8</v>
      </c>
      <c r="R25">
        <f t="shared" si="5"/>
        <v>-17.977120294819333</v>
      </c>
      <c r="S25">
        <f t="shared" si="6"/>
        <v>2.3445922103458563</v>
      </c>
    </row>
    <row r="26" spans="1:19" x14ac:dyDescent="0.25">
      <c r="A26">
        <v>404</v>
      </c>
      <c r="D26" s="1">
        <v>2.0748010000000001E-2</v>
      </c>
      <c r="E26" s="1">
        <v>5.72219E-4</v>
      </c>
      <c r="F26" s="1">
        <v>9.854048E-2</v>
      </c>
      <c r="G26">
        <f t="shared" si="0"/>
        <v>4.6942147084058479E-8</v>
      </c>
      <c r="H26">
        <f t="shared" si="1"/>
        <v>9.739561371215163E-10</v>
      </c>
      <c r="I26">
        <f t="shared" si="2"/>
        <v>2.6861188462292858E-11</v>
      </c>
      <c r="J26">
        <f t="shared" si="3"/>
        <v>4.6257017058937226E-9</v>
      </c>
      <c r="K26">
        <f t="shared" si="4"/>
        <v>2.012094018806509E-8</v>
      </c>
      <c r="R26">
        <f t="shared" si="5"/>
        <v>-17.72150476377756</v>
      </c>
      <c r="S26">
        <f t="shared" si="6"/>
        <v>2.332999683180939</v>
      </c>
    </row>
    <row r="27" spans="1:19" x14ac:dyDescent="0.25">
      <c r="A27">
        <v>405</v>
      </c>
      <c r="D27" s="1">
        <v>2.3189999999999999E-2</v>
      </c>
      <c r="E27" s="1">
        <v>6.4000000000000005E-4</v>
      </c>
      <c r="F27" s="1">
        <v>0.11020000000000001</v>
      </c>
      <c r="G27">
        <f t="shared" si="0"/>
        <v>6.0129946388609729E-8</v>
      </c>
      <c r="H27">
        <f t="shared" si="1"/>
        <v>1.3944134567518595E-9</v>
      </c>
      <c r="I27">
        <f t="shared" si="2"/>
        <v>3.8483165688710226E-11</v>
      </c>
      <c r="J27">
        <f t="shared" si="3"/>
        <v>6.6263200920247923E-9</v>
      </c>
      <c r="K27">
        <f t="shared" si="4"/>
        <v>2.590141277487159E-8</v>
      </c>
      <c r="R27">
        <f t="shared" si="5"/>
        <v>-17.468968322436229</v>
      </c>
      <c r="S27">
        <f t="shared" si="6"/>
        <v>2.3214929205307735</v>
      </c>
    </row>
    <row r="28" spans="1:19" x14ac:dyDescent="0.25">
      <c r="A28">
        <v>406</v>
      </c>
      <c r="D28" s="1">
        <v>2.6207359999999999E-2</v>
      </c>
      <c r="E28" s="1">
        <v>7.2455999999999996E-4</v>
      </c>
      <c r="F28" s="1">
        <v>0.1246133</v>
      </c>
      <c r="G28">
        <f t="shared" si="0"/>
        <v>7.6789606848422797E-8</v>
      </c>
      <c r="H28">
        <f t="shared" si="1"/>
        <v>2.0124528709350815E-9</v>
      </c>
      <c r="I28">
        <f t="shared" si="2"/>
        <v>5.5638677538093222E-11</v>
      </c>
      <c r="J28">
        <f t="shared" si="3"/>
        <v>9.5690063150845648E-9</v>
      </c>
      <c r="K28">
        <f t="shared" si="4"/>
        <v>3.3241231217615632E-8</v>
      </c>
      <c r="R28">
        <f t="shared" si="5"/>
        <v>-17.219474827403992</v>
      </c>
      <c r="S28">
        <f t="shared" si="6"/>
        <v>2.3100710784662342</v>
      </c>
    </row>
    <row r="29" spans="1:19" x14ac:dyDescent="0.25">
      <c r="A29">
        <v>407</v>
      </c>
      <c r="D29" s="1">
        <v>2.978248E-2</v>
      </c>
      <c r="E29" s="1">
        <v>8.2549999999999995E-4</v>
      </c>
      <c r="F29" s="1">
        <v>0.14170170000000001</v>
      </c>
      <c r="G29">
        <f t="shared" si="0"/>
        <v>9.7771728189063262E-8</v>
      </c>
      <c r="H29">
        <f t="shared" si="1"/>
        <v>2.9118845393562128E-9</v>
      </c>
      <c r="I29">
        <f t="shared" si="2"/>
        <v>8.0710561620071718E-11</v>
      </c>
      <c r="J29">
        <f t="shared" si="3"/>
        <v>1.3854420096328188E-8</v>
      </c>
      <c r="K29">
        <f t="shared" si="4"/>
        <v>4.2532871122211518E-8</v>
      </c>
      <c r="R29">
        <f t="shared" si="5"/>
        <v>-16.972988621795523</v>
      </c>
      <c r="S29">
        <f t="shared" si="6"/>
        <v>2.2987333234131215</v>
      </c>
    </row>
    <row r="30" spans="1:19" x14ac:dyDescent="0.25">
      <c r="A30">
        <v>408</v>
      </c>
      <c r="D30" s="1">
        <v>3.3880920000000002E-2</v>
      </c>
      <c r="E30" s="1">
        <v>9.4116000000000002E-4</v>
      </c>
      <c r="F30" s="1">
        <v>0.16130349999999999</v>
      </c>
      <c r="G30">
        <f t="shared" si="0"/>
        <v>1.2411909815431877E-7</v>
      </c>
      <c r="H30">
        <f t="shared" si="1"/>
        <v>4.2052692350386222E-9</v>
      </c>
      <c r="I30">
        <f t="shared" si="2"/>
        <v>1.1681593041891865E-10</v>
      </c>
      <c r="J30">
        <f t="shared" si="3"/>
        <v>2.0020844949135157E-8</v>
      </c>
      <c r="K30">
        <f t="shared" si="4"/>
        <v>5.4260217151733979E-8</v>
      </c>
      <c r="R30">
        <f t="shared" si="5"/>
        <v>-16.729474527664401</v>
      </c>
      <c r="S30">
        <f t="shared" si="6"/>
        <v>2.287478832000073</v>
      </c>
    </row>
    <row r="31" spans="1:19" x14ac:dyDescent="0.25">
      <c r="A31">
        <v>409</v>
      </c>
      <c r="D31" s="1">
        <v>3.8468240000000001E-2</v>
      </c>
      <c r="E31" s="1">
        <v>1.06988E-3</v>
      </c>
      <c r="F31" s="1">
        <v>0.1832568</v>
      </c>
      <c r="G31">
        <f t="shared" si="0"/>
        <v>1.5710624550758369E-7</v>
      </c>
      <c r="H31">
        <f t="shared" si="1"/>
        <v>6.0436007576846513E-9</v>
      </c>
      <c r="I31">
        <f t="shared" si="2"/>
        <v>1.6808482994365366E-10</v>
      </c>
      <c r="J31">
        <f t="shared" si="3"/>
        <v>2.8790787811734164E-8</v>
      </c>
      <c r="K31">
        <f t="shared" si="4"/>
        <v>6.9018045430001749E-8</v>
      </c>
      <c r="R31">
        <f t="shared" si="5"/>
        <v>-16.48889783857059</v>
      </c>
      <c r="S31">
        <f t="shared" si="6"/>
        <v>2.2763067909090702</v>
      </c>
    </row>
    <row r="32" spans="1:19" x14ac:dyDescent="0.25">
      <c r="A32">
        <v>410</v>
      </c>
      <c r="D32" s="1">
        <v>4.351E-2</v>
      </c>
      <c r="E32" s="1">
        <v>1.2099999999999999E-3</v>
      </c>
      <c r="F32" s="1">
        <v>0.2074</v>
      </c>
      <c r="G32">
        <f t="shared" si="0"/>
        <v>1.9828627472545653E-7</v>
      </c>
      <c r="H32">
        <f t="shared" si="1"/>
        <v>8.6274358133046129E-9</v>
      </c>
      <c r="I32">
        <f t="shared" si="2"/>
        <v>2.3992639241780237E-10</v>
      </c>
      <c r="J32">
        <f t="shared" si="3"/>
        <v>4.1124573378059682E-8</v>
      </c>
      <c r="K32">
        <f t="shared" si="4"/>
        <v>8.7535246085905263E-8</v>
      </c>
      <c r="R32">
        <f t="shared" si="5"/>
        <v>-16.251224312279636</v>
      </c>
      <c r="S32">
        <f t="shared" si="6"/>
        <v>2.2652163967284964</v>
      </c>
    </row>
    <row r="33" spans="1:19" x14ac:dyDescent="0.25">
      <c r="A33">
        <v>411</v>
      </c>
      <c r="D33" s="1">
        <v>4.89956E-2</v>
      </c>
      <c r="E33" s="1">
        <v>1.362091E-3</v>
      </c>
      <c r="F33" s="1">
        <v>0.23369210000000001</v>
      </c>
      <c r="G33">
        <f t="shared" si="0"/>
        <v>2.4954614737947887E-7</v>
      </c>
      <c r="H33">
        <f t="shared" si="1"/>
        <v>1.2226663218545994E-8</v>
      </c>
      <c r="I33">
        <f t="shared" si="2"/>
        <v>3.3990456143026174E-10</v>
      </c>
      <c r="J33">
        <f t="shared" si="3"/>
        <v>5.8316963228019916E-8</v>
      </c>
      <c r="K33">
        <f t="shared" si="4"/>
        <v>1.1070241701041879E-7</v>
      </c>
      <c r="R33">
        <f t="shared" si="5"/>
        <v>-16.016420163591054</v>
      </c>
      <c r="S33">
        <f t="shared" si="6"/>
        <v>2.2542068558086923</v>
      </c>
    </row>
    <row r="34" spans="1:19" x14ac:dyDescent="0.25">
      <c r="A34">
        <v>412</v>
      </c>
      <c r="D34" s="1">
        <v>5.5022599999999998E-2</v>
      </c>
      <c r="E34" s="1">
        <v>1.530752E-3</v>
      </c>
      <c r="F34" s="1">
        <v>0.26261139999999999</v>
      </c>
      <c r="G34">
        <f t="shared" si="0"/>
        <v>3.1317172871202925E-7</v>
      </c>
      <c r="H34">
        <f t="shared" si="1"/>
        <v>1.7231522760230501E-8</v>
      </c>
      <c r="I34">
        <f t="shared" si="2"/>
        <v>4.7938825006939621E-10</v>
      </c>
      <c r="J34">
        <f t="shared" si="3"/>
        <v>8.2242466117486195E-8</v>
      </c>
      <c r="K34">
        <f t="shared" si="4"/>
        <v>1.3960454954387437E-7</v>
      </c>
      <c r="R34">
        <f t="shared" si="5"/>
        <v>-15.784452057293343</v>
      </c>
      <c r="S34">
        <f t="shared" si="6"/>
        <v>2.24327738411997</v>
      </c>
    </row>
    <row r="35" spans="1:19" x14ac:dyDescent="0.25">
      <c r="A35">
        <v>413</v>
      </c>
      <c r="D35" s="1">
        <v>6.1718799999999997E-2</v>
      </c>
      <c r="E35" s="1">
        <v>1.7203679999999999E-3</v>
      </c>
      <c r="F35" s="1">
        <v>0.2947746</v>
      </c>
      <c r="G35">
        <f t="shared" si="0"/>
        <v>3.9192408602778695E-7</v>
      </c>
      <c r="H35">
        <f t="shared" si="1"/>
        <v>2.4189084280731775E-8</v>
      </c>
      <c r="I35">
        <f t="shared" si="2"/>
        <v>6.742536560314517E-10</v>
      </c>
      <c r="J35">
        <f t="shared" si="3"/>
        <v>1.1552926568920649E-7</v>
      </c>
      <c r="K35">
        <f t="shared" si="4"/>
        <v>1.7555962621268382E-7</v>
      </c>
      <c r="R35">
        <f t="shared" si="5"/>
        <v>-15.555287101243</v>
      </c>
      <c r="S35">
        <f t="shared" si="6"/>
        <v>2.2324272071130169</v>
      </c>
    </row>
    <row r="36" spans="1:19" x14ac:dyDescent="0.25">
      <c r="A36">
        <v>414</v>
      </c>
      <c r="D36" s="1">
        <v>6.9211999999999996E-2</v>
      </c>
      <c r="E36" s="1">
        <v>1.9353230000000001E-3</v>
      </c>
      <c r="F36" s="1">
        <v>0.3307985</v>
      </c>
      <c r="G36">
        <f t="shared" si="0"/>
        <v>4.8912870873717591E-7</v>
      </c>
      <c r="H36">
        <f t="shared" si="1"/>
        <v>3.3853576189117414E-8</v>
      </c>
      <c r="I36">
        <f t="shared" si="2"/>
        <v>9.4662203997935747E-10</v>
      </c>
      <c r="J36">
        <f t="shared" si="3"/>
        <v>1.6180304315719468E-7</v>
      </c>
      <c r="K36">
        <f t="shared" si="4"/>
        <v>2.2016406036824037E-7</v>
      </c>
      <c r="R36">
        <f t="shared" si="5"/>
        <v>-15.328892839565174</v>
      </c>
      <c r="S36">
        <f t="shared" si="6"/>
        <v>2.2216555595816714</v>
      </c>
    </row>
    <row r="37" spans="1:19" x14ac:dyDescent="0.25">
      <c r="A37">
        <v>415</v>
      </c>
      <c r="D37" s="1">
        <v>7.7630000000000005E-2</v>
      </c>
      <c r="E37" s="1">
        <v>2.1800000000000001E-3</v>
      </c>
      <c r="F37" s="1">
        <v>0.37130000000000002</v>
      </c>
      <c r="G37">
        <f t="shared" si="0"/>
        <v>6.0877951856321627E-7</v>
      </c>
      <c r="H37">
        <f t="shared" si="1"/>
        <v>4.725955402606248E-8</v>
      </c>
      <c r="I37">
        <f t="shared" si="2"/>
        <v>1.3271393504678116E-9</v>
      </c>
      <c r="J37">
        <f t="shared" si="3"/>
        <v>2.2603983524252222E-7</v>
      </c>
      <c r="K37">
        <f t="shared" si="4"/>
        <v>2.7534602817770357E-7</v>
      </c>
      <c r="R37">
        <f t="shared" si="5"/>
        <v>-15.105237245973504</v>
      </c>
      <c r="S37">
        <f t="shared" si="6"/>
        <v>2.2109616855280021</v>
      </c>
    </row>
    <row r="38" spans="1:19" x14ac:dyDescent="0.25">
      <c r="A38">
        <v>416</v>
      </c>
      <c r="D38" s="1">
        <v>8.6958110000000005E-2</v>
      </c>
      <c r="E38" s="1">
        <v>2.4548E-3</v>
      </c>
      <c r="F38" s="1">
        <v>0.4162091</v>
      </c>
      <c r="G38">
        <f t="shared" si="0"/>
        <v>7.556597527565472E-7</v>
      </c>
      <c r="H38">
        <f t="shared" si="1"/>
        <v>6.5710743902776642E-8</v>
      </c>
      <c r="I38">
        <f t="shared" si="2"/>
        <v>1.8549935610667722E-9</v>
      </c>
      <c r="J38">
        <f t="shared" si="3"/>
        <v>3.1451246560102501E-7</v>
      </c>
      <c r="K38">
        <f t="shared" si="4"/>
        <v>3.4342787534758338E-7</v>
      </c>
      <c r="R38">
        <f t="shared" si="5"/>
        <v>-14.884288717206799</v>
      </c>
      <c r="S38">
        <f t="shared" si="6"/>
        <v>2.2003448380296557</v>
      </c>
    </row>
    <row r="39" spans="1:19" x14ac:dyDescent="0.25">
      <c r="A39">
        <v>417</v>
      </c>
      <c r="D39" s="1">
        <v>9.7176719999999994E-2</v>
      </c>
      <c r="E39" s="1">
        <v>2.764E-3</v>
      </c>
      <c r="F39" s="1">
        <v>0.46546419999999999</v>
      </c>
      <c r="G39">
        <f t="shared" si="0"/>
        <v>9.3548203316254501E-7</v>
      </c>
      <c r="H39">
        <f t="shared" si="1"/>
        <v>9.0907075601667344E-8</v>
      </c>
      <c r="I39">
        <f t="shared" si="2"/>
        <v>2.5856723396612744E-9</v>
      </c>
      <c r="J39">
        <f t="shared" si="3"/>
        <v>4.3543339618037748E-7</v>
      </c>
      <c r="K39">
        <f t="shared" si="4"/>
        <v>4.271989246194159E-7</v>
      </c>
      <c r="R39">
        <f t="shared" si="5"/>
        <v>-14.666016066580243</v>
      </c>
      <c r="S39">
        <f t="shared" si="6"/>
        <v>2.189804279109433</v>
      </c>
    </row>
    <row r="40" spans="1:19" x14ac:dyDescent="0.25">
      <c r="A40">
        <v>418</v>
      </c>
      <c r="D40" s="1">
        <v>0.1084063</v>
      </c>
      <c r="E40" s="1">
        <v>3.1178E-3</v>
      </c>
      <c r="F40" s="1">
        <v>0.51969480000000001</v>
      </c>
      <c r="G40">
        <f t="shared" si="0"/>
        <v>1.1550501794351919E-6</v>
      </c>
      <c r="H40">
        <f t="shared" si="1"/>
        <v>1.2521471626690525E-7</v>
      </c>
      <c r="I40">
        <f t="shared" si="2"/>
        <v>3.6012154494430414E-9</v>
      </c>
      <c r="J40">
        <f t="shared" si="3"/>
        <v>6.0027357199153618E-7</v>
      </c>
      <c r="K40">
        <f t="shared" si="4"/>
        <v>5.3000016575824841E-7</v>
      </c>
      <c r="R40">
        <f t="shared" si="5"/>
        <v>-14.45038851764888</v>
      </c>
      <c r="S40">
        <f t="shared" si="6"/>
        <v>2.1793392796070381</v>
      </c>
    </row>
    <row r="41" spans="1:19" x14ac:dyDescent="0.25">
      <c r="A41">
        <v>419</v>
      </c>
      <c r="D41" s="1">
        <v>0.12076720000000001</v>
      </c>
      <c r="E41" s="1">
        <v>3.5263999999999998E-3</v>
      </c>
      <c r="F41" s="1">
        <v>0.57953030000000005</v>
      </c>
      <c r="G41">
        <f t="shared" si="0"/>
        <v>1.4224455851284439E-6</v>
      </c>
      <c r="H41">
        <f t="shared" si="1"/>
        <v>1.7178477046832381E-7</v>
      </c>
      <c r="I41">
        <f t="shared" si="2"/>
        <v>5.0161121113969443E-9</v>
      </c>
      <c r="J41">
        <f t="shared" si="3"/>
        <v>8.2435031668316265E-7</v>
      </c>
      <c r="K41">
        <f t="shared" si="4"/>
        <v>6.5582247763816663E-7</v>
      </c>
      <c r="R41">
        <f t="shared" si="5"/>
        <v>-14.237375697981177</v>
      </c>
      <c r="S41">
        <f t="shared" si="6"/>
        <v>2.1689491190529795</v>
      </c>
    </row>
    <row r="42" spans="1:19" x14ac:dyDescent="0.25">
      <c r="A42">
        <v>420</v>
      </c>
      <c r="D42" s="1">
        <v>0.13438</v>
      </c>
      <c r="E42" s="1">
        <v>4.0000000000000001E-3</v>
      </c>
      <c r="F42" s="1">
        <v>0.64559999999999995</v>
      </c>
      <c r="G42">
        <f t="shared" si="0"/>
        <v>1.7472412500672524E-6</v>
      </c>
      <c r="H42">
        <f t="shared" si="1"/>
        <v>2.3479427918403737E-7</v>
      </c>
      <c r="I42">
        <f t="shared" si="2"/>
        <v>6.9889650002690101E-9</v>
      </c>
      <c r="J42">
        <f t="shared" si="3"/>
        <v>1.1280189510434181E-6</v>
      </c>
      <c r="K42">
        <f t="shared" si="4"/>
        <v>8.0942021215545096E-7</v>
      </c>
      <c r="R42">
        <f t="shared" si="5"/>
        <v>-14.026947633040489</v>
      </c>
      <c r="S42">
        <f t="shared" si="6"/>
        <v>2.1586330855445586</v>
      </c>
    </row>
    <row r="43" spans="1:19" x14ac:dyDescent="0.25">
      <c r="A43">
        <v>421</v>
      </c>
      <c r="D43" s="1">
        <v>0.1493582</v>
      </c>
      <c r="E43" s="1">
        <v>4.54624E-3</v>
      </c>
      <c r="F43" s="1">
        <v>0.71848380000000001</v>
      </c>
      <c r="G43">
        <f t="shared" si="0"/>
        <v>2.1407468502431218E-6</v>
      </c>
      <c r="H43">
        <f t="shared" si="1"/>
        <v>3.1973809620798222E-7</v>
      </c>
      <c r="I43">
        <f t="shared" si="2"/>
        <v>9.7323489604492899E-9</v>
      </c>
      <c r="J43">
        <f t="shared" si="3"/>
        <v>1.5380919318007091E-6</v>
      </c>
      <c r="K43">
        <f t="shared" si="4"/>
        <v>9.9644216194982722E-7</v>
      </c>
      <c r="R43">
        <f t="shared" si="5"/>
        <v>-13.81907474017237</v>
      </c>
      <c r="S43">
        <f t="shared" si="6"/>
        <v>2.1483904756239252</v>
      </c>
    </row>
    <row r="44" spans="1:19" x14ac:dyDescent="0.25">
      <c r="A44">
        <v>422</v>
      </c>
      <c r="D44" s="1">
        <v>0.16539570000000001</v>
      </c>
      <c r="E44" s="1">
        <v>5.1593200000000002E-3</v>
      </c>
      <c r="F44" s="1">
        <v>0.79671329999999996</v>
      </c>
      <c r="G44">
        <f t="shared" si="0"/>
        <v>2.6162885260854516E-6</v>
      </c>
      <c r="H44">
        <f t="shared" si="1"/>
        <v>4.3272287217387153E-7</v>
      </c>
      <c r="I44">
        <f t="shared" si="2"/>
        <v>1.3498269718403193E-8</v>
      </c>
      <c r="J44">
        <f t="shared" si="3"/>
        <v>2.0844318653696763E-6</v>
      </c>
      <c r="K44">
        <f t="shared" si="4"/>
        <v>1.2235821379858717E-6</v>
      </c>
      <c r="R44">
        <f t="shared" si="5"/>
        <v>-13.613727822695573</v>
      </c>
      <c r="S44">
        <f t="shared" si="6"/>
        <v>2.1382205941581511</v>
      </c>
    </row>
    <row r="45" spans="1:19" x14ac:dyDescent="0.25">
      <c r="A45">
        <v>423</v>
      </c>
      <c r="D45" s="1">
        <v>0.18198310000000001</v>
      </c>
      <c r="E45" s="1">
        <v>5.8292800000000001E-3</v>
      </c>
      <c r="F45" s="1">
        <v>0.87784589999999996</v>
      </c>
      <c r="G45">
        <f t="shared" si="0"/>
        <v>3.1895273795497227E-6</v>
      </c>
      <c r="H45">
        <f t="shared" si="1"/>
        <v>5.8044008006533515E-7</v>
      </c>
      <c r="I45">
        <f t="shared" si="2"/>
        <v>1.8592648163061608E-8</v>
      </c>
      <c r="J45">
        <f t="shared" si="3"/>
        <v>2.7999135330754676E-6</v>
      </c>
      <c r="K45">
        <f t="shared" si="4"/>
        <v>1.4987515984324992E-6</v>
      </c>
      <c r="R45">
        <f t="shared" si="5"/>
        <v>-13.410878064094831</v>
      </c>
      <c r="S45">
        <f t="shared" si="6"/>
        <v>2.1281227542212844</v>
      </c>
    </row>
    <row r="46" spans="1:19" x14ac:dyDescent="0.25">
      <c r="A46">
        <v>424</v>
      </c>
      <c r="D46" s="1">
        <v>0.19861100000000001</v>
      </c>
      <c r="E46" s="1">
        <v>6.5461599999999997E-3</v>
      </c>
      <c r="F46" s="1">
        <v>0.95943900000000004</v>
      </c>
      <c r="G46">
        <f t="shared" si="0"/>
        <v>3.8788209878608083E-6</v>
      </c>
      <c r="H46">
        <f t="shared" si="1"/>
        <v>7.7037651522002306E-7</v>
      </c>
      <c r="I46">
        <f t="shared" si="2"/>
        <v>2.5391382797894907E-8</v>
      </c>
      <c r="J46">
        <f t="shared" si="3"/>
        <v>3.7214921297721862E-6</v>
      </c>
      <c r="K46">
        <f t="shared" si="4"/>
        <v>1.8312769962441381E-6</v>
      </c>
      <c r="R46">
        <f t="shared" si="5"/>
        <v>-13.210497022313374</v>
      </c>
      <c r="S46">
        <f t="shared" si="6"/>
        <v>2.1180962769783518</v>
      </c>
    </row>
    <row r="47" spans="1:19" x14ac:dyDescent="0.25">
      <c r="A47">
        <v>425</v>
      </c>
      <c r="D47" s="1">
        <v>0.21476999999999999</v>
      </c>
      <c r="E47" s="1">
        <v>7.3000000000000001E-3</v>
      </c>
      <c r="F47" s="1">
        <v>1.0390501000000001</v>
      </c>
      <c r="G47">
        <f t="shared" si="0"/>
        <v>4.7056325643572288E-6</v>
      </c>
      <c r="H47">
        <f t="shared" si="1"/>
        <v>1.010628705847002E-6</v>
      </c>
      <c r="I47">
        <f t="shared" si="2"/>
        <v>3.4351117719807773E-8</v>
      </c>
      <c r="J47">
        <f t="shared" si="3"/>
        <v>4.8893879865586356E-6</v>
      </c>
      <c r="K47">
        <f t="shared" si="4"/>
        <v>2.2321247484079982E-6</v>
      </c>
      <c r="R47">
        <f t="shared" si="5"/>
        <v>-13.012556624143247</v>
      </c>
      <c r="S47">
        <f t="shared" si="6"/>
        <v>2.1081404915712674</v>
      </c>
    </row>
    <row r="48" spans="1:19" x14ac:dyDescent="0.25">
      <c r="A48">
        <v>426</v>
      </c>
      <c r="D48" s="1">
        <v>0.2301868</v>
      </c>
      <c r="E48" s="1">
        <v>8.0865069999999997E-3</v>
      </c>
      <c r="F48" s="1">
        <v>1.1153673</v>
      </c>
      <c r="G48">
        <f t="shared" si="0"/>
        <v>5.6949927216659482E-6</v>
      </c>
      <c r="H48">
        <f t="shared" si="1"/>
        <v>1.3109121506235753E-6</v>
      </c>
      <c r="I48">
        <f t="shared" si="2"/>
        <v>4.6052598508700737E-8</v>
      </c>
      <c r="J48">
        <f t="shared" si="3"/>
        <v>6.3520086554841997E-6</v>
      </c>
      <c r="K48">
        <f t="shared" si="4"/>
        <v>2.714156973723211E-6</v>
      </c>
      <c r="R48">
        <f t="shared" si="5"/>
        <v>-12.817029159711574</v>
      </c>
      <c r="S48">
        <f t="shared" si="6"/>
        <v>2.0982547350066136</v>
      </c>
    </row>
    <row r="49" spans="1:19" x14ac:dyDescent="0.25">
      <c r="A49">
        <v>427</v>
      </c>
      <c r="D49" s="1">
        <v>0.24487970000000001</v>
      </c>
      <c r="E49" s="1">
        <v>8.9087200000000002E-3</v>
      </c>
      <c r="F49" s="1">
        <v>1.1884971</v>
      </c>
      <c r="G49">
        <f t="shared" si="0"/>
        <v>6.8760191159123069E-6</v>
      </c>
      <c r="H49">
        <f t="shared" si="1"/>
        <v>1.683797498298871E-6</v>
      </c>
      <c r="I49">
        <f t="shared" si="2"/>
        <v>6.1256529018310287E-8</v>
      </c>
      <c r="J49">
        <f t="shared" si="3"/>
        <v>8.1721287788063399E-6</v>
      </c>
      <c r="K49">
        <f t="shared" si="4"/>
        <v>3.2924213966758706E-6</v>
      </c>
      <c r="R49">
        <f t="shared" si="5"/>
        <v>-12.623887277060915</v>
      </c>
      <c r="S49">
        <f t="shared" si="6"/>
        <v>2.0884383520452596</v>
      </c>
    </row>
    <row r="50" spans="1:19" x14ac:dyDescent="0.25">
      <c r="A50">
        <v>428</v>
      </c>
      <c r="D50" s="1">
        <v>0.25877729999999999</v>
      </c>
      <c r="E50" s="1">
        <v>9.7676800000000008E-3</v>
      </c>
      <c r="F50" s="1">
        <v>1.2581233000000001</v>
      </c>
      <c r="G50">
        <f t="shared" si="0"/>
        <v>8.2824995688914251E-6</v>
      </c>
      <c r="H50">
        <f t="shared" si="1"/>
        <v>2.1433228756888868E-6</v>
      </c>
      <c r="I50">
        <f t="shared" si="2"/>
        <v>8.0900805389069402E-8</v>
      </c>
      <c r="J50">
        <f t="shared" si="3"/>
        <v>1.0420405689862258E-5</v>
      </c>
      <c r="K50">
        <f t="shared" si="4"/>
        <v>3.9844790706188899E-6</v>
      </c>
      <c r="R50">
        <f t="shared" si="5"/>
        <v>-12.433103976821892</v>
      </c>
      <c r="S50">
        <f t="shared" si="6"/>
        <v>2.0786906950937865</v>
      </c>
    </row>
    <row r="51" spans="1:19" x14ac:dyDescent="0.25">
      <c r="A51">
        <v>429</v>
      </c>
      <c r="D51" s="1">
        <v>0.27180789999999999</v>
      </c>
      <c r="E51" s="1">
        <v>1.0664430000000001E-2</v>
      </c>
      <c r="F51" s="1">
        <v>1.3239296</v>
      </c>
      <c r="G51">
        <f t="shared" si="0"/>
        <v>9.9535445736912537E-6</v>
      </c>
      <c r="H51">
        <f t="shared" si="1"/>
        <v>2.7054520481314149E-6</v>
      </c>
      <c r="I51">
        <f t="shared" si="2"/>
        <v>1.0614887935801022E-7</v>
      </c>
      <c r="J51">
        <f t="shared" si="3"/>
        <v>1.3177792286029232E-5</v>
      </c>
      <c r="K51">
        <f t="shared" si="4"/>
        <v>4.810773831886543E-6</v>
      </c>
      <c r="R51">
        <f t="shared" si="5"/>
        <v>-12.244652606976281</v>
      </c>
      <c r="S51">
        <f t="shared" si="6"/>
        <v>2.0690111240976745</v>
      </c>
    </row>
    <row r="52" spans="1:19" x14ac:dyDescent="0.25">
      <c r="A52">
        <v>430</v>
      </c>
      <c r="D52" s="1">
        <v>0.28389999999999999</v>
      </c>
      <c r="E52" s="1">
        <v>1.1599999999999999E-2</v>
      </c>
      <c r="F52" s="1">
        <v>1.3855999999999999</v>
      </c>
      <c r="G52">
        <f t="shared" si="0"/>
        <v>1.1934315383302922E-5</v>
      </c>
      <c r="H52">
        <f t="shared" si="1"/>
        <v>3.3881521373196994E-6</v>
      </c>
      <c r="I52">
        <f t="shared" si="2"/>
        <v>1.3843805844631387E-7</v>
      </c>
      <c r="J52">
        <f t="shared" si="3"/>
        <v>1.6536187395104529E-5</v>
      </c>
      <c r="K52">
        <f t="shared" si="4"/>
        <v>5.7950476551676593E-6</v>
      </c>
      <c r="R52">
        <f t="shared" si="5"/>
        <v>-12.058506857708933</v>
      </c>
      <c r="S52">
        <f t="shared" si="6"/>
        <v>2.0593990064362369</v>
      </c>
    </row>
    <row r="53" spans="1:19" x14ac:dyDescent="0.25">
      <c r="A53">
        <v>431</v>
      </c>
      <c r="D53" s="1">
        <v>0.29494379999999998</v>
      </c>
      <c r="E53" s="1">
        <v>1.257317E-2</v>
      </c>
      <c r="F53" s="1">
        <v>1.4426352</v>
      </c>
      <c r="G53">
        <f t="shared" si="0"/>
        <v>1.4276834155984375E-5</v>
      </c>
      <c r="H53">
        <f t="shared" si="1"/>
        <v>4.2108637179358242E-6</v>
      </c>
      <c r="I53">
        <f t="shared" si="2"/>
        <v>1.7950506290499806E-7</v>
      </c>
      <c r="J53">
        <f t="shared" si="3"/>
        <v>2.0596263497985351E-5</v>
      </c>
      <c r="K53">
        <f t="shared" si="4"/>
        <v>6.9648063365895713E-6</v>
      </c>
      <c r="R53">
        <f t="shared" si="5"/>
        <v>-11.874640756346706</v>
      </c>
      <c r="S53">
        <f t="shared" si="6"/>
        <v>2.0498537168192468</v>
      </c>
    </row>
    <row r="54" spans="1:19" x14ac:dyDescent="0.25">
      <c r="A54">
        <v>432</v>
      </c>
      <c r="D54" s="1">
        <v>0.30489650000000001</v>
      </c>
      <c r="E54" s="1">
        <v>1.358272E-2</v>
      </c>
      <c r="F54" s="1">
        <v>1.4948035</v>
      </c>
      <c r="G54">
        <f t="shared" si="0"/>
        <v>1.7040882879833836E-5</v>
      </c>
      <c r="H54">
        <f t="shared" si="1"/>
        <v>5.1957055469712576E-6</v>
      </c>
      <c r="I54">
        <f t="shared" si="2"/>
        <v>2.3146154070957664E-7</v>
      </c>
      <c r="J54">
        <f t="shared" si="3"/>
        <v>2.5472771371865697E-5</v>
      </c>
      <c r="K54">
        <f t="shared" si="4"/>
        <v>8.35184018134149E-6</v>
      </c>
      <c r="R54">
        <f t="shared" si="5"/>
        <v>-11.693028662382854</v>
      </c>
      <c r="S54">
        <f t="shared" si="6"/>
        <v>2.0403746371852503</v>
      </c>
    </row>
    <row r="55" spans="1:19" x14ac:dyDescent="0.25">
      <c r="A55">
        <v>433</v>
      </c>
      <c r="D55" s="1">
        <v>0.31378729999999999</v>
      </c>
      <c r="E55" s="1">
        <v>1.4629680000000001E-2</v>
      </c>
      <c r="F55" s="1">
        <v>1.5421902999999999</v>
      </c>
      <c r="G55">
        <f t="shared" si="0"/>
        <v>2.0294998016079259E-5</v>
      </c>
      <c r="H55">
        <f t="shared" si="1"/>
        <v>6.3683126309708674E-6</v>
      </c>
      <c r="I55">
        <f t="shared" si="2"/>
        <v>2.9690932657587443E-7</v>
      </c>
      <c r="J55">
        <f t="shared" si="3"/>
        <v>3.1298749078916677E-5</v>
      </c>
      <c r="K55">
        <f t="shared" si="4"/>
        <v>9.992804613771996E-6</v>
      </c>
      <c r="R55">
        <f t="shared" si="5"/>
        <v>-11.513645262585188</v>
      </c>
      <c r="S55">
        <f t="shared" si="6"/>
        <v>2.0309611566015082</v>
      </c>
    </row>
    <row r="56" spans="1:19" x14ac:dyDescent="0.25">
      <c r="A56">
        <v>434</v>
      </c>
      <c r="D56" s="1">
        <v>0.32164540000000003</v>
      </c>
      <c r="E56" s="1">
        <v>1.5715090000000001E-2</v>
      </c>
      <c r="F56" s="1">
        <v>1.5848807</v>
      </c>
      <c r="G56">
        <f t="shared" si="0"/>
        <v>2.4117567979539719E-5</v>
      </c>
      <c r="H56">
        <f t="shared" si="1"/>
        <v>7.7573047998062462E-6</v>
      </c>
      <c r="I56">
        <f t="shared" si="2"/>
        <v>3.790097513795849E-7</v>
      </c>
      <c r="J56">
        <f t="shared" si="3"/>
        <v>3.8223468021710495E-5</v>
      </c>
      <c r="K56">
        <f t="shared" si="4"/>
        <v>1.192986585587374E-5</v>
      </c>
      <c r="R56">
        <f t="shared" si="5"/>
        <v>-11.336465566186423</v>
      </c>
      <c r="S56">
        <f t="shared" si="6"/>
        <v>2.0216126711655598</v>
      </c>
    </row>
    <row r="57" spans="1:19" x14ac:dyDescent="0.25">
      <c r="A57">
        <v>435</v>
      </c>
      <c r="D57" s="1">
        <v>0.32850000000000001</v>
      </c>
      <c r="E57" s="1">
        <v>1.6840000000000001E-2</v>
      </c>
      <c r="F57" s="1">
        <v>1.62296</v>
      </c>
      <c r="G57">
        <f t="shared" si="0"/>
        <v>2.8598040708814462E-5</v>
      </c>
      <c r="H57">
        <f t="shared" si="1"/>
        <v>9.3944563728455508E-6</v>
      </c>
      <c r="I57">
        <f t="shared" si="2"/>
        <v>4.8159100553643555E-7</v>
      </c>
      <c r="J57">
        <f t="shared" si="3"/>
        <v>4.6413476148777522E-5</v>
      </c>
      <c r="K57">
        <f t="shared" si="4"/>
        <v>1.4211417030747071E-5</v>
      </c>
      <c r="R57">
        <f t="shared" si="5"/>
        <v>-11.161464900155185</v>
      </c>
      <c r="S57">
        <f t="shared" si="6"/>
        <v>2.012328583908364</v>
      </c>
    </row>
    <row r="58" spans="1:19" x14ac:dyDescent="0.25">
      <c r="A58">
        <v>436</v>
      </c>
      <c r="D58" s="1">
        <v>0.33435130000000002</v>
      </c>
      <c r="E58" s="1">
        <v>1.800736E-2</v>
      </c>
      <c r="F58" s="1">
        <v>1.6564048</v>
      </c>
      <c r="G58">
        <f t="shared" si="0"/>
        <v>3.3838248661015508E-5</v>
      </c>
      <c r="H58">
        <f t="shared" si="1"/>
        <v>1.1313862429533795E-5</v>
      </c>
      <c r="I58">
        <f t="shared" si="2"/>
        <v>6.0933752540842425E-7</v>
      </c>
      <c r="J58">
        <f t="shared" si="3"/>
        <v>5.6049837505699664E-5</v>
      </c>
      <c r="K58">
        <f t="shared" si="4"/>
        <v>1.6892870236539883E-5</v>
      </c>
      <c r="R58">
        <f t="shared" si="5"/>
        <v>-10.988618904546119</v>
      </c>
      <c r="S58">
        <f t="shared" si="6"/>
        <v>2.0031083046989946</v>
      </c>
    </row>
    <row r="59" spans="1:19" x14ac:dyDescent="0.25">
      <c r="A59">
        <v>437</v>
      </c>
      <c r="D59" s="1">
        <v>0.33921010000000001</v>
      </c>
      <c r="E59" s="1">
        <v>1.9214479999999999E-2</v>
      </c>
      <c r="F59" s="1">
        <v>1.6852959000000001</v>
      </c>
      <c r="G59">
        <f t="shared" si="0"/>
        <v>3.9953858589120687E-5</v>
      </c>
      <c r="H59">
        <f t="shared" si="1"/>
        <v>1.3552752367401488E-5</v>
      </c>
      <c r="I59">
        <f t="shared" si="2"/>
        <v>7.6769261678348766E-7</v>
      </c>
      <c r="J59">
        <f t="shared" si="3"/>
        <v>6.7334074069424886E-5</v>
      </c>
      <c r="K59">
        <f t="shared" si="4"/>
        <v>2.003753029874615E-5</v>
      </c>
      <c r="R59">
        <f t="shared" si="5"/>
        <v>-10.81790352792763</v>
      </c>
      <c r="S59">
        <f t="shared" si="6"/>
        <v>1.9939512501508632</v>
      </c>
    </row>
    <row r="60" spans="1:19" x14ac:dyDescent="0.25">
      <c r="A60">
        <v>438</v>
      </c>
      <c r="D60" s="1">
        <v>0.34312130000000002</v>
      </c>
      <c r="E60" s="1">
        <v>2.045392E-2</v>
      </c>
      <c r="F60" s="1">
        <v>1.7098745</v>
      </c>
      <c r="G60">
        <f t="shared" si="0"/>
        <v>4.7075953417038338E-5</v>
      </c>
      <c r="H60">
        <f t="shared" si="1"/>
        <v>1.6152762335193636E-5</v>
      </c>
      <c r="I60">
        <f t="shared" si="2"/>
        <v>9.6288778511582876E-7</v>
      </c>
      <c r="J60">
        <f t="shared" si="3"/>
        <v>8.0493972310981718E-5</v>
      </c>
      <c r="K60">
        <f t="shared" si="4"/>
        <v>2.3717556039622915E-5</v>
      </c>
      <c r="R60">
        <f t="shared" si="5"/>
        <v>-10.6492950228858</v>
      </c>
      <c r="S60">
        <f t="shared" si="6"/>
        <v>1.9848568435294311</v>
      </c>
    </row>
    <row r="61" spans="1:19" x14ac:dyDescent="0.25">
      <c r="A61">
        <v>439</v>
      </c>
      <c r="D61" s="1">
        <v>0.34612959999999998</v>
      </c>
      <c r="E61" s="1">
        <v>2.171824E-2</v>
      </c>
      <c r="F61" s="1">
        <v>1.7303820999999999</v>
      </c>
      <c r="G61">
        <f t="shared" si="0"/>
        <v>5.5352753410996474E-5</v>
      </c>
      <c r="H61">
        <f t="shared" si="1"/>
        <v>1.9159226397046845E-5</v>
      </c>
      <c r="I61">
        <f t="shared" si="2"/>
        <v>1.20216438324084E-6</v>
      </c>
      <c r="J61">
        <f t="shared" si="3"/>
        <v>9.5781413688102244E-5</v>
      </c>
      <c r="K61">
        <f t="shared" si="4"/>
        <v>2.801501499766658E-5</v>
      </c>
      <c r="R61">
        <f t="shared" si="5"/>
        <v>-10.482769941603012</v>
      </c>
      <c r="S61">
        <f t="shared" si="6"/>
        <v>1.9758245146614022</v>
      </c>
    </row>
    <row r="62" spans="1:19" x14ac:dyDescent="0.25">
      <c r="A62">
        <v>440</v>
      </c>
      <c r="D62" s="1">
        <v>0.34827999999999998</v>
      </c>
      <c r="E62" s="1">
        <v>2.3E-2</v>
      </c>
      <c r="F62" s="1">
        <v>1.7470600000000001</v>
      </c>
      <c r="G62">
        <f t="shared" si="0"/>
        <v>6.4951483648731845E-5</v>
      </c>
      <c r="H62">
        <f t="shared" si="1"/>
        <v>2.2621302725180324E-5</v>
      </c>
      <c r="I62">
        <f t="shared" si="2"/>
        <v>1.4938841239208325E-6</v>
      </c>
      <c r="J62">
        <f t="shared" si="3"/>
        <v>1.1347413902335346E-4</v>
      </c>
      <c r="K62">
        <f t="shared" si="4"/>
        <v>3.3023037582225247E-5</v>
      </c>
      <c r="R62">
        <f t="shared" si="5"/>
        <v>-10.318305131509939</v>
      </c>
      <c r="S62">
        <f t="shared" si="6"/>
        <v>1.9668536998453523</v>
      </c>
    </row>
    <row r="63" spans="1:19" x14ac:dyDescent="0.25">
      <c r="A63">
        <v>441</v>
      </c>
      <c r="D63" s="1">
        <v>0.34959990000000002</v>
      </c>
      <c r="E63" s="1">
        <v>2.4294610000000001E-2</v>
      </c>
      <c r="F63" s="1">
        <v>1.7600446000000001</v>
      </c>
      <c r="G63">
        <f t="shared" si="0"/>
        <v>7.6060394503218816E-5</v>
      </c>
      <c r="H63">
        <f t="shared" si="1"/>
        <v>2.6590706312285848E-5</v>
      </c>
      <c r="I63">
        <f t="shared" si="2"/>
        <v>1.847857620901845E-6</v>
      </c>
      <c r="J63">
        <f t="shared" si="3"/>
        <v>1.3386968661925996E-4</v>
      </c>
      <c r="K63">
        <f t="shared" si="4"/>
        <v>3.8847076652975616E-5</v>
      </c>
      <c r="R63">
        <f t="shared" si="5"/>
        <v>-10.155877731009472</v>
      </c>
      <c r="S63">
        <f t="shared" si="6"/>
        <v>1.9579438417637722</v>
      </c>
    </row>
    <row r="64" spans="1:19" x14ac:dyDescent="0.25">
      <c r="A64">
        <v>442</v>
      </c>
      <c r="D64" s="1">
        <v>0.3501474</v>
      </c>
      <c r="E64" s="1">
        <v>2.5610239999999999E-2</v>
      </c>
      <c r="F64" s="1">
        <v>1.7696232999999999</v>
      </c>
      <c r="G64">
        <f t="shared" si="0"/>
        <v>8.8890941478672988E-5</v>
      </c>
      <c r="H64">
        <f t="shared" si="1"/>
        <v>3.1124932042309504E-5</v>
      </c>
      <c r="I64">
        <f t="shared" si="2"/>
        <v>2.2765183450947699E-6</v>
      </c>
      <c r="J64">
        <f t="shared" si="3"/>
        <v>1.5730348119959617E-4</v>
      </c>
      <c r="K64">
        <f t="shared" si="4"/>
        <v>4.5606278465660067E-5</v>
      </c>
      <c r="R64">
        <f t="shared" si="5"/>
        <v>-9.9954651652712929</v>
      </c>
      <c r="S64">
        <f t="shared" si="6"/>
        <v>1.9490943893965118</v>
      </c>
    </row>
    <row r="65" spans="1:19" x14ac:dyDescent="0.25">
      <c r="A65">
        <v>443</v>
      </c>
      <c r="D65" s="1">
        <v>0.35001300000000002</v>
      </c>
      <c r="E65" s="1">
        <v>2.6958570000000001E-2</v>
      </c>
      <c r="F65" s="1">
        <v>1.7762636999999999</v>
      </c>
      <c r="G65">
        <f t="shared" si="0"/>
        <v>1.0368013025708954E-4</v>
      </c>
      <c r="H65">
        <f t="shared" si="1"/>
        <v>3.6289393431674681E-5</v>
      </c>
      <c r="I65">
        <f t="shared" si="2"/>
        <v>2.7950680491448665E-6</v>
      </c>
      <c r="J65">
        <f t="shared" si="3"/>
        <v>1.8416325178693979E-4</v>
      </c>
      <c r="K65">
        <f t="shared" si="4"/>
        <v>5.3434970818709315E-5</v>
      </c>
      <c r="R65">
        <f t="shared" si="5"/>
        <v>-9.8370451420957448</v>
      </c>
      <c r="S65">
        <f t="shared" si="6"/>
        <v>1.9403047979355827</v>
      </c>
    </row>
    <row r="66" spans="1:19" x14ac:dyDescent="0.25">
      <c r="A66">
        <v>444</v>
      </c>
      <c r="D66" s="1">
        <v>0.34928700000000001</v>
      </c>
      <c r="E66" s="1">
        <v>2.8351250000000001E-2</v>
      </c>
      <c r="F66" s="1">
        <v>1.7804333999999999</v>
      </c>
      <c r="G66">
        <f t="shared" si="0"/>
        <v>1.2069303222792918E-4</v>
      </c>
      <c r="H66">
        <f t="shared" si="1"/>
        <v>4.21565071477967E-5</v>
      </c>
      <c r="I66">
        <f t="shared" si="2"/>
        <v>3.4217983299520775E-6</v>
      </c>
      <c r="J66">
        <f t="shared" si="3"/>
        <v>2.1488590572588153E-4</v>
      </c>
      <c r="K66">
        <f t="shared" si="4"/>
        <v>6.2484274064784491E-5</v>
      </c>
      <c r="R66">
        <f t="shared" si="5"/>
        <v>-9.6805956478457222</v>
      </c>
      <c r="S66">
        <f t="shared" si="6"/>
        <v>1.9315745287013033</v>
      </c>
    </row>
    <row r="67" spans="1:19" x14ac:dyDescent="0.25">
      <c r="A67">
        <v>445</v>
      </c>
      <c r="D67" s="1">
        <v>0.34805999999999998</v>
      </c>
      <c r="E67" s="1">
        <v>2.98E-2</v>
      </c>
      <c r="F67" s="1">
        <v>1.7826</v>
      </c>
      <c r="G67">
        <f t="shared" ref="G67:G130" si="7">(B$2/A67)*(B$2/A67)*K67</f>
        <v>1.4022547507674734E-4</v>
      </c>
      <c r="H67">
        <f t="shared" ref="H67:H130" si="8">G67*D67</f>
        <v>4.8806878855212678E-5</v>
      </c>
      <c r="I67">
        <f t="shared" ref="I67:I130" si="9">G67*E67</f>
        <v>4.1787191572870707E-6</v>
      </c>
      <c r="J67">
        <f t="shared" ref="J67:J130" si="10">G67*F67</f>
        <v>2.499659318718098E-4</v>
      </c>
      <c r="K67">
        <f t="shared" ref="K67:K130" si="11">EXP(R67)</f>
        <v>7.2923840411669638E-5</v>
      </c>
      <c r="R67">
        <f t="shared" ref="R67:R130" si="12">-(((B$2-A67)/(C$2*A67))^2)</f>
        <v>-9.526094943445317</v>
      </c>
      <c r="S67">
        <f t="shared" ref="S67:S130" si="13">(B$2/A67)*(B$2/A67)</f>
        <v>1.9229030490597663</v>
      </c>
    </row>
    <row r="68" spans="1:19" x14ac:dyDescent="0.25">
      <c r="A68">
        <v>446</v>
      </c>
      <c r="D68" s="1">
        <v>0.3463733</v>
      </c>
      <c r="E68" s="1">
        <v>3.1310829999999998E-2</v>
      </c>
      <c r="F68" s="1">
        <v>1.7829682</v>
      </c>
      <c r="G68">
        <f t="shared" si="7"/>
        <v>1.626069121963315E-4</v>
      </c>
      <c r="H68">
        <f t="shared" si="8"/>
        <v>5.6322692780253588E-5</v>
      </c>
      <c r="I68">
        <f t="shared" si="9"/>
        <v>5.0913573846042619E-6</v>
      </c>
      <c r="J68">
        <f t="shared" si="10"/>
        <v>2.899229535462512E-4</v>
      </c>
      <c r="K68">
        <f t="shared" si="11"/>
        <v>8.4943726623375472E-5</v>
      </c>
      <c r="R68">
        <f t="shared" si="12"/>
        <v>-9.3735215604440221</v>
      </c>
      <c r="S68">
        <f t="shared" si="13"/>
        <v>1.9142898323415924</v>
      </c>
    </row>
    <row r="69" spans="1:19" x14ac:dyDescent="0.25">
      <c r="A69">
        <v>447</v>
      </c>
      <c r="D69" s="1">
        <v>0.34426240000000002</v>
      </c>
      <c r="E69" s="1">
        <v>3.2883679999999998E-2</v>
      </c>
      <c r="F69" s="1">
        <v>1.7816997999999999</v>
      </c>
      <c r="G69">
        <f t="shared" si="7"/>
        <v>1.8820347375298778E-4</v>
      </c>
      <c r="H69">
        <f t="shared" si="8"/>
        <v>6.4791379562540588E-5</v>
      </c>
      <c r="I69">
        <f t="shared" si="9"/>
        <v>6.1888228057816492E-6</v>
      </c>
      <c r="J69">
        <f t="shared" si="10"/>
        <v>3.3532209154500355E-4</v>
      </c>
      <c r="K69">
        <f t="shared" si="11"/>
        <v>9.8756404840183622E-5</v>
      </c>
      <c r="R69">
        <f t="shared" si="12"/>
        <v>-9.2228542971452061</v>
      </c>
      <c r="S69">
        <f t="shared" si="13"/>
        <v>1.9057343577619632</v>
      </c>
    </row>
    <row r="70" spans="1:19" x14ac:dyDescent="0.25">
      <c r="A70">
        <v>448</v>
      </c>
      <c r="D70" s="1">
        <v>0.34180880000000002</v>
      </c>
      <c r="E70" s="1">
        <v>3.4521120000000002E-2</v>
      </c>
      <c r="F70" s="1">
        <v>1.7791982</v>
      </c>
      <c r="G70">
        <f t="shared" si="7"/>
        <v>2.1742120118865447E-4</v>
      </c>
      <c r="H70">
        <f t="shared" si="8"/>
        <v>7.4316479872852566E-5</v>
      </c>
      <c r="I70">
        <f t="shared" si="9"/>
        <v>7.5056233767776845E-6</v>
      </c>
      <c r="J70">
        <f t="shared" si="10"/>
        <v>3.8683540979669189E-4</v>
      </c>
      <c r="K70">
        <f t="shared" si="11"/>
        <v>1.1459891576145122E-4</v>
      </c>
      <c r="R70">
        <f t="shared" si="12"/>
        <v>-9.0740722147977522</v>
      </c>
      <c r="S70">
        <f t="shared" si="13"/>
        <v>1.8972361103418973</v>
      </c>
    </row>
    <row r="71" spans="1:19" x14ac:dyDescent="0.25">
      <c r="A71">
        <v>449</v>
      </c>
      <c r="D71" s="1">
        <v>0.33909410000000001</v>
      </c>
      <c r="E71" s="1">
        <v>3.6225710000000001E-2</v>
      </c>
      <c r="F71" s="1">
        <v>1.7758670999999999</v>
      </c>
      <c r="G71">
        <f t="shared" si="7"/>
        <v>2.5070946576544298E-4</v>
      </c>
      <c r="H71">
        <f t="shared" si="8"/>
        <v>8.5014100655213707E-5</v>
      </c>
      <c r="I71">
        <f t="shared" si="9"/>
        <v>9.0821284010738653E-6</v>
      </c>
      <c r="J71">
        <f t="shared" si="10"/>
        <v>4.4522669191142649E-4</v>
      </c>
      <c r="K71">
        <f t="shared" si="11"/>
        <v>1.327351678736674E-4</v>
      </c>
      <c r="R71">
        <f t="shared" si="12"/>
        <v>-8.9271546338496783</v>
      </c>
      <c r="S71">
        <f t="shared" si="13"/>
        <v>1.8887945808307509</v>
      </c>
    </row>
    <row r="72" spans="1:19" x14ac:dyDescent="0.25">
      <c r="A72">
        <v>450</v>
      </c>
      <c r="D72" s="1">
        <v>0.3362</v>
      </c>
      <c r="E72" s="1">
        <v>3.7999999999999999E-2</v>
      </c>
      <c r="F72" s="1">
        <v>1.7721100000000001</v>
      </c>
      <c r="G72">
        <f t="shared" si="7"/>
        <v>2.8856457046309061E-4</v>
      </c>
      <c r="H72">
        <f t="shared" si="8"/>
        <v>9.7015408589691058E-5</v>
      </c>
      <c r="I72">
        <f t="shared" si="9"/>
        <v>1.0965453677597444E-5</v>
      </c>
      <c r="J72">
        <f t="shared" si="10"/>
        <v>5.1136816096334747E-4</v>
      </c>
      <c r="K72">
        <f t="shared" si="11"/>
        <v>1.5345838575541324E-4</v>
      </c>
      <c r="R72">
        <f t="shared" si="12"/>
        <v>-8.782081130262565</v>
      </c>
      <c r="S72">
        <f t="shared" si="13"/>
        <v>1.8804092656299267</v>
      </c>
    </row>
    <row r="73" spans="1:19" x14ac:dyDescent="0.25">
      <c r="A73">
        <v>451</v>
      </c>
      <c r="D73" s="1">
        <v>0.33319769999999999</v>
      </c>
      <c r="E73" s="1">
        <v>3.9846670000000001E-2</v>
      </c>
      <c r="F73" s="1">
        <v>1.7682589</v>
      </c>
      <c r="G73">
        <f t="shared" si="7"/>
        <v>3.3153353312308806E-4</v>
      </c>
      <c r="H73">
        <f t="shared" si="8"/>
        <v>1.1046621070948676E-4</v>
      </c>
      <c r="I73">
        <f t="shared" si="9"/>
        <v>1.321050728828976E-5</v>
      </c>
      <c r="J73">
        <f t="shared" si="10"/>
        <v>5.8623712059334529E-4</v>
      </c>
      <c r="K73">
        <f t="shared" si="11"/>
        <v>1.7709370974812797E-4</v>
      </c>
      <c r="R73">
        <f t="shared" si="12"/>
        <v>-8.6388315318857263</v>
      </c>
      <c r="S73">
        <f t="shared" si="13"/>
        <v>1.8720796667177653</v>
      </c>
    </row>
    <row r="74" spans="1:19" x14ac:dyDescent="0.25">
      <c r="A74">
        <v>452</v>
      </c>
      <c r="D74" s="1">
        <v>0.33004109999999998</v>
      </c>
      <c r="E74" s="1">
        <v>4.1768E-2</v>
      </c>
      <c r="F74" s="1">
        <v>1.7640389999999999</v>
      </c>
      <c r="G74">
        <f t="shared" si="7"/>
        <v>3.80218047198857E-4</v>
      </c>
      <c r="H74">
        <f t="shared" si="8"/>
        <v>1.2548758253736267E-4</v>
      </c>
      <c r="I74">
        <f t="shared" si="9"/>
        <v>1.5880947395401859E-5</v>
      </c>
      <c r="J74">
        <f t="shared" si="10"/>
        <v>6.7071946376262451E-4</v>
      </c>
      <c r="K74">
        <f t="shared" si="11"/>
        <v>2.0400094844533591E-4</v>
      </c>
      <c r="R74">
        <f t="shared" si="12"/>
        <v>-8.4973859148890227</v>
      </c>
      <c r="S74">
        <f t="shared" si="13"/>
        <v>1.863805291575594</v>
      </c>
    </row>
    <row r="75" spans="1:19" x14ac:dyDescent="0.25">
      <c r="A75">
        <v>453</v>
      </c>
      <c r="D75" s="1">
        <v>0.32663569999999997</v>
      </c>
      <c r="E75" s="1">
        <v>4.3765999999999999E-2</v>
      </c>
      <c r="F75" s="1">
        <v>1.7589437999999999</v>
      </c>
      <c r="G75">
        <f t="shared" si="7"/>
        <v>4.3527861482367259E-4</v>
      </c>
      <c r="H75">
        <f t="shared" si="8"/>
        <v>1.4217753504796067E-4</v>
      </c>
      <c r="I75">
        <f t="shared" si="9"/>
        <v>1.9050403856372856E-5</v>
      </c>
      <c r="J75">
        <f t="shared" si="10"/>
        <v>7.6563062081668701E-4</v>
      </c>
      <c r="K75">
        <f t="shared" si="11"/>
        <v>2.3457748452246433E-4</v>
      </c>
      <c r="R75">
        <f t="shared" si="12"/>
        <v>-8.3577246002532277</v>
      </c>
      <c r="S75">
        <f t="shared" si="13"/>
        <v>1.8555856531149224</v>
      </c>
    </row>
    <row r="76" spans="1:19" x14ac:dyDescent="0.25">
      <c r="A76">
        <v>454</v>
      </c>
      <c r="D76" s="1">
        <v>0.32288679999999997</v>
      </c>
      <c r="E76" s="1">
        <v>4.5842670000000002E-2</v>
      </c>
      <c r="F76" s="1">
        <v>1.7524663</v>
      </c>
      <c r="G76">
        <f t="shared" si="7"/>
        <v>4.9743884515299772E-4</v>
      </c>
      <c r="H76">
        <f t="shared" si="8"/>
        <v>1.6061643690714694E-4</v>
      </c>
      <c r="I76">
        <f t="shared" si="9"/>
        <v>2.2803924823529974E-5</v>
      </c>
      <c r="J76">
        <f t="shared" si="10"/>
        <v>8.7174481244154691E-4</v>
      </c>
      <c r="K76">
        <f t="shared" si="11"/>
        <v>2.6926133340474405E-4</v>
      </c>
      <c r="R76">
        <f t="shared" si="12"/>
        <v>-8.2198281503169124</v>
      </c>
      <c r="S76">
        <f t="shared" si="13"/>
        <v>1.8474202696057564</v>
      </c>
    </row>
    <row r="77" spans="1:19" x14ac:dyDescent="0.25">
      <c r="A77">
        <v>455</v>
      </c>
      <c r="D77" s="1">
        <v>0.31869999999999998</v>
      </c>
      <c r="E77" s="1">
        <v>4.8000000000000001E-2</v>
      </c>
      <c r="F77" s="1">
        <v>1.7441</v>
      </c>
      <c r="G77">
        <f t="shared" si="7"/>
        <v>5.6748990908310525E-4</v>
      </c>
      <c r="H77">
        <f t="shared" si="8"/>
        <v>1.8085903402478563E-4</v>
      </c>
      <c r="I77">
        <f t="shared" si="9"/>
        <v>2.7239515635989054E-5</v>
      </c>
      <c r="J77">
        <f t="shared" si="10"/>
        <v>9.8975915043184384E-4</v>
      </c>
      <c r="K77">
        <f t="shared" si="11"/>
        <v>3.0853435315309798E-4</v>
      </c>
      <c r="R77">
        <f t="shared" si="12"/>
        <v>-8.0836773653788487</v>
      </c>
      <c r="S77">
        <f t="shared" si="13"/>
        <v>1.8393086646060148</v>
      </c>
    </row>
    <row r="78" spans="1:19" x14ac:dyDescent="0.25">
      <c r="A78">
        <v>456</v>
      </c>
      <c r="D78" s="1">
        <v>0.3140251</v>
      </c>
      <c r="E78" s="1">
        <v>5.0243679999999999E-2</v>
      </c>
      <c r="F78" s="1">
        <v>1.7335594999999999</v>
      </c>
      <c r="G78">
        <f t="shared" si="7"/>
        <v>6.4629513950256148E-4</v>
      </c>
      <c r="H78">
        <f t="shared" si="8"/>
        <v>2.0295289581180582E-4</v>
      </c>
      <c r="I78">
        <f t="shared" si="9"/>
        <v>3.2472246174722056E-5</v>
      </c>
      <c r="J78">
        <f t="shared" si="10"/>
        <v>1.1203910788884907E-3</v>
      </c>
      <c r="K78">
        <f t="shared" si="11"/>
        <v>3.529256027396436E-4</v>
      </c>
      <c r="R78">
        <f t="shared" si="12"/>
        <v>-7.9492532803548697</v>
      </c>
      <c r="S78">
        <f t="shared" si="13"/>
        <v>1.8312503668920252</v>
      </c>
    </row>
    <row r="79" spans="1:19" x14ac:dyDescent="0.25">
      <c r="A79">
        <v>457</v>
      </c>
      <c r="D79" s="1">
        <v>0.30888399999999999</v>
      </c>
      <c r="E79" s="1">
        <v>5.2573040000000001E-2</v>
      </c>
      <c r="F79" s="1">
        <v>1.7208581000000001</v>
      </c>
      <c r="G79">
        <f t="shared" si="7"/>
        <v>7.3479476420802085E-4</v>
      </c>
      <c r="H79">
        <f t="shared" si="8"/>
        <v>2.2696634594763032E-4</v>
      </c>
      <c r="I79">
        <f t="shared" si="9"/>
        <v>3.8630394530498848E-5</v>
      </c>
      <c r="J79">
        <f t="shared" si="10"/>
        <v>1.2644775218249628E-3</v>
      </c>
      <c r="K79">
        <f t="shared" si="11"/>
        <v>4.0301484458871102E-4</v>
      </c>
      <c r="R79">
        <f t="shared" si="12"/>
        <v>-7.816537161488271</v>
      </c>
      <c r="S79">
        <f t="shared" si="13"/>
        <v>1.823244910390091</v>
      </c>
    </row>
    <row r="80" spans="1:19" x14ac:dyDescent="0.25">
      <c r="A80">
        <v>458</v>
      </c>
      <c r="D80" s="1">
        <v>0.30329040000000002</v>
      </c>
      <c r="E80" s="1">
        <v>5.4980559999999998E-2</v>
      </c>
      <c r="F80" s="1">
        <v>1.7059369</v>
      </c>
      <c r="G80">
        <f t="shared" si="7"/>
        <v>8.3401075652350415E-4</v>
      </c>
      <c r="H80">
        <f t="shared" si="8"/>
        <v>2.5294745595031619E-4</v>
      </c>
      <c r="I80">
        <f t="shared" si="9"/>
        <v>4.5854378439685912E-5</v>
      </c>
      <c r="J80">
        <f t="shared" si="10"/>
        <v>1.4227697245503615E-3</v>
      </c>
      <c r="K80">
        <f t="shared" si="11"/>
        <v>4.5943618588072268E-4</v>
      </c>
      <c r="R80">
        <f t="shared" si="12"/>
        <v>-7.6855105031127193</v>
      </c>
      <c r="S80">
        <f t="shared" si="13"/>
        <v>1.8152918341090949</v>
      </c>
    </row>
    <row r="81" spans="1:19" x14ac:dyDescent="0.25">
      <c r="A81">
        <v>459</v>
      </c>
      <c r="D81" s="1">
        <v>0.29725790000000002</v>
      </c>
      <c r="E81" s="1">
        <v>5.7458719999999998E-2</v>
      </c>
      <c r="F81" s="1">
        <v>1.6887372</v>
      </c>
      <c r="G81">
        <f t="shared" si="7"/>
        <v>9.4505178651666357E-4</v>
      </c>
      <c r="H81">
        <f t="shared" si="8"/>
        <v>2.8092410945119176E-4</v>
      </c>
      <c r="I81">
        <f t="shared" si="9"/>
        <v>5.4301465986960743E-5</v>
      </c>
      <c r="J81">
        <f t="shared" si="10"/>
        <v>1.5959441078171482E-3</v>
      </c>
      <c r="K81">
        <f t="shared" si="11"/>
        <v>5.2288185166039336E-4</v>
      </c>
      <c r="R81">
        <f t="shared" si="12"/>
        <v>-7.556155024466789</v>
      </c>
      <c r="S81">
        <f t="shared" si="13"/>
        <v>1.8073906820741321</v>
      </c>
    </row>
    <row r="82" spans="1:19" x14ac:dyDescent="0.25">
      <c r="A82">
        <v>460</v>
      </c>
      <c r="D82" s="1">
        <v>0.2908</v>
      </c>
      <c r="E82" s="1">
        <v>0.06</v>
      </c>
      <c r="F82" s="1">
        <v>1.6692</v>
      </c>
      <c r="G82">
        <f t="shared" si="7"/>
        <v>1.0691182535223049E-3</v>
      </c>
      <c r="H82">
        <f t="shared" si="8"/>
        <v>3.1089958812428626E-4</v>
      </c>
      <c r="I82">
        <f t="shared" si="9"/>
        <v>6.4147095211338292E-5</v>
      </c>
      <c r="J82">
        <f t="shared" si="10"/>
        <v>1.7845721887794314E-3</v>
      </c>
      <c r="K82">
        <f t="shared" si="11"/>
        <v>5.9410608126451883E-4</v>
      </c>
      <c r="R82">
        <f t="shared" si="12"/>
        <v>-7.4284526665591599</v>
      </c>
      <c r="S82">
        <f t="shared" si="13"/>
        <v>1.7995410032611541</v>
      </c>
    </row>
    <row r="83" spans="1:19" x14ac:dyDescent="0.25">
      <c r="A83">
        <v>461</v>
      </c>
      <c r="D83" s="1">
        <v>0.2839701</v>
      </c>
      <c r="E83" s="1">
        <v>6.2601970000000007E-2</v>
      </c>
      <c r="F83" s="1">
        <v>1.6475287000000001</v>
      </c>
      <c r="G83">
        <f t="shared" si="7"/>
        <v>1.2075073784793956E-3</v>
      </c>
      <c r="H83">
        <f t="shared" si="8"/>
        <v>3.4289599101753183E-4</v>
      </c>
      <c r="I83">
        <f t="shared" si="9"/>
        <v>7.5592340682345782E-5</v>
      </c>
      <c r="J83">
        <f t="shared" si="10"/>
        <v>1.9894030615065666E-3</v>
      </c>
      <c r="K83">
        <f t="shared" si="11"/>
        <v>6.7392913799605748E-4</v>
      </c>
      <c r="R83">
        <f t="shared" si="12"/>
        <v>-7.3023855890835625</v>
      </c>
      <c r="S83">
        <f t="shared" si="13"/>
        <v>1.7917423515326021</v>
      </c>
    </row>
    <row r="84" spans="1:19" x14ac:dyDescent="0.25">
      <c r="A84">
        <v>462</v>
      </c>
      <c r="D84" s="1">
        <v>0.27672140000000001</v>
      </c>
      <c r="E84" s="1">
        <v>6.5277520000000006E-2</v>
      </c>
      <c r="F84" s="1">
        <v>1.6234127</v>
      </c>
      <c r="G84">
        <f t="shared" si="7"/>
        <v>1.361618332381274E-3</v>
      </c>
      <c r="H84">
        <f t="shared" si="8"/>
        <v>3.7678893120221145E-4</v>
      </c>
      <c r="I84">
        <f t="shared" si="9"/>
        <v>8.8883067924385269E-5</v>
      </c>
      <c r="J84">
        <f t="shared" si="10"/>
        <v>2.2104684933405816E-3</v>
      </c>
      <c r="K84">
        <f t="shared" si="11"/>
        <v>7.6324142032952835E-4</v>
      </c>
      <c r="R84">
        <f t="shared" si="12"/>
        <v>-7.1779361673826232</v>
      </c>
      <c r="S84">
        <f t="shared" si="13"/>
        <v>1.7839942855740156</v>
      </c>
    </row>
    <row r="85" spans="1:19" x14ac:dyDescent="0.25">
      <c r="A85">
        <v>463</v>
      </c>
      <c r="D85" s="1">
        <v>0.26891779999999998</v>
      </c>
      <c r="E85" s="1">
        <v>6.8042080000000005E-2</v>
      </c>
      <c r="F85" s="1">
        <v>1.5960223</v>
      </c>
      <c r="G85">
        <f t="shared" si="7"/>
        <v>1.5329573749494941E-3</v>
      </c>
      <c r="H85">
        <f t="shared" si="8"/>
        <v>4.1223952476519306E-4</v>
      </c>
      <c r="I85">
        <f t="shared" si="9"/>
        <v>1.0430560834290349E-4</v>
      </c>
      <c r="J85">
        <f t="shared" si="10"/>
        <v>2.4466341553688541E-3</v>
      </c>
      <c r="K85">
        <f t="shared" si="11"/>
        <v>8.6300766124846424E-4</v>
      </c>
      <c r="R85">
        <f t="shared" si="12"/>
        <v>-7.0550869894596895</v>
      </c>
      <c r="S85">
        <f t="shared" si="13"/>
        <v>1.7762963688315949</v>
      </c>
    </row>
    <row r="86" spans="1:19" x14ac:dyDescent="0.25">
      <c r="A86">
        <v>464</v>
      </c>
      <c r="D86" s="1">
        <v>0.26042270000000001</v>
      </c>
      <c r="E86" s="1">
        <v>7.0911089999999996E-2</v>
      </c>
      <c r="F86" s="1">
        <v>1.5645279999999999</v>
      </c>
      <c r="G86">
        <f t="shared" si="7"/>
        <v>1.7231429754898816E-3</v>
      </c>
      <c r="H86">
        <f t="shared" si="8"/>
        <v>4.4874554616310879E-4</v>
      </c>
      <c r="I86">
        <f t="shared" si="9"/>
        <v>1.2218994661783078E-4</v>
      </c>
      <c r="J86">
        <f t="shared" si="10"/>
        <v>2.6959054331572333E-3</v>
      </c>
      <c r="K86">
        <f t="shared" si="11"/>
        <v>9.7427120060008241E-4</v>
      </c>
      <c r="R86">
        <f t="shared" si="12"/>
        <v>-6.9338208530378207</v>
      </c>
      <c r="S86">
        <f t="shared" si="13"/>
        <v>1.7686481694507104</v>
      </c>
    </row>
    <row r="87" spans="1:19" x14ac:dyDescent="0.25">
      <c r="A87">
        <v>465</v>
      </c>
      <c r="D87" s="1">
        <v>0.25109999999999999</v>
      </c>
      <c r="E87" s="1">
        <v>7.3899999999999993E-2</v>
      </c>
      <c r="F87" s="1">
        <v>1.5281</v>
      </c>
      <c r="G87">
        <f t="shared" si="7"/>
        <v>1.9339108857967366E-3</v>
      </c>
      <c r="H87">
        <f t="shared" si="8"/>
        <v>4.8560502342356052E-4</v>
      </c>
      <c r="I87">
        <f t="shared" si="9"/>
        <v>1.4291601446037882E-4</v>
      </c>
      <c r="J87">
        <f t="shared" si="10"/>
        <v>2.9552092245859933E-3</v>
      </c>
      <c r="K87">
        <f t="shared" si="11"/>
        <v>1.0981583136182506E-3</v>
      </c>
      <c r="R87">
        <f t="shared" si="12"/>
        <v>-6.8141207626650786</v>
      </c>
      <c r="S87">
        <f t="shared" si="13"/>
        <v>1.7610492602153318</v>
      </c>
    </row>
    <row r="88" spans="1:19" x14ac:dyDescent="0.25">
      <c r="A88">
        <v>466</v>
      </c>
      <c r="D88" s="1">
        <v>0.24084749999999999</v>
      </c>
      <c r="E88" s="1">
        <v>7.7016000000000001E-2</v>
      </c>
      <c r="F88" s="1">
        <v>1.4861114</v>
      </c>
      <c r="G88">
        <f t="shared" si="7"/>
        <v>2.1671191329595682E-3</v>
      </c>
      <c r="H88">
        <f t="shared" si="8"/>
        <v>5.2194522537547957E-4</v>
      </c>
      <c r="I88">
        <f t="shared" si="9"/>
        <v>1.6690284714401411E-4</v>
      </c>
      <c r="J88">
        <f t="shared" si="10"/>
        <v>3.2205804486493297E-3</v>
      </c>
      <c r="K88">
        <f t="shared" si="11"/>
        <v>1.2358825770266196E-3</v>
      </c>
      <c r="R88">
        <f t="shared" si="12"/>
        <v>-6.6959699268652999</v>
      </c>
      <c r="S88">
        <f t="shared" si="13"/>
        <v>1.7534992184883684</v>
      </c>
    </row>
    <row r="89" spans="1:19" x14ac:dyDescent="0.25">
      <c r="A89">
        <v>467</v>
      </c>
      <c r="D89" s="1">
        <v>0.22985120000000001</v>
      </c>
      <c r="E89" s="1">
        <v>8.0266400000000002E-2</v>
      </c>
      <c r="F89" s="1">
        <v>1.4395214999999999</v>
      </c>
      <c r="G89">
        <f t="shared" si="7"/>
        <v>2.4247528980188868E-3</v>
      </c>
      <c r="H89">
        <f t="shared" si="8"/>
        <v>5.5733236331311875E-4</v>
      </c>
      <c r="I89">
        <f t="shared" si="9"/>
        <v>1.9462618601354318E-4</v>
      </c>
      <c r="J89">
        <f t="shared" si="10"/>
        <v>3.4904839288854945E-3</v>
      </c>
      <c r="K89">
        <f t="shared" si="11"/>
        <v>1.3887492524039344E-3</v>
      </c>
      <c r="R89">
        <f t="shared" si="12"/>
        <v>-6.5793517553335787</v>
      </c>
      <c r="S89">
        <f t="shared" si="13"/>
        <v>1.745997626152902</v>
      </c>
    </row>
    <row r="90" spans="1:19" x14ac:dyDescent="0.25">
      <c r="A90">
        <v>468</v>
      </c>
      <c r="D90" s="1">
        <v>0.2184072</v>
      </c>
      <c r="E90" s="1">
        <v>8.36668E-2</v>
      </c>
      <c r="F90" s="1">
        <v>1.3898798999999999</v>
      </c>
      <c r="G90">
        <f t="shared" si="7"/>
        <v>2.7089292446366275E-3</v>
      </c>
      <c r="H90">
        <f t="shared" si="8"/>
        <v>5.916496513192008E-4</v>
      </c>
      <c r="I90">
        <f t="shared" si="9"/>
        <v>2.2664744132516379E-4</v>
      </c>
      <c r="J90">
        <f t="shared" si="10"/>
        <v>3.7650863076426314E-3</v>
      </c>
      <c r="K90">
        <f t="shared" si="11"/>
        <v>1.5581596647884258E-3</v>
      </c>
      <c r="R90">
        <f t="shared" si="12"/>
        <v>-6.4642498561756137</v>
      </c>
      <c r="S90">
        <f t="shared" si="13"/>
        <v>1.738544069554296</v>
      </c>
    </row>
    <row r="91" spans="1:19" x14ac:dyDescent="0.25">
      <c r="A91">
        <v>469</v>
      </c>
      <c r="D91" s="1">
        <v>0.20681150000000001</v>
      </c>
      <c r="E91" s="1">
        <v>8.7232799999999999E-2</v>
      </c>
      <c r="F91" s="1">
        <v>1.3387362</v>
      </c>
      <c r="G91">
        <f t="shared" si="7"/>
        <v>3.0219016603149867E-3</v>
      </c>
      <c r="H91">
        <f t="shared" si="8"/>
        <v>6.2496401522223286E-4</v>
      </c>
      <c r="I91">
        <f t="shared" si="9"/>
        <v>2.6360894315392516E-4</v>
      </c>
      <c r="J91">
        <f t="shared" si="10"/>
        <v>4.0455291455037765E-3</v>
      </c>
      <c r="K91">
        <f t="shared" si="11"/>
        <v>1.7456155528333456E-3</v>
      </c>
      <c r="R91">
        <f t="shared" si="12"/>
        <v>-6.3506480331901995</v>
      </c>
      <c r="S91">
        <f t="shared" si="13"/>
        <v>1.7311381394431749</v>
      </c>
    </row>
    <row r="92" spans="1:19" x14ac:dyDescent="0.25">
      <c r="A92">
        <v>470</v>
      </c>
      <c r="D92" s="1">
        <v>0.19536000000000001</v>
      </c>
      <c r="E92" s="1">
        <v>9.0980000000000005E-2</v>
      </c>
      <c r="F92" s="1">
        <v>1.2876399999999999</v>
      </c>
      <c r="G92">
        <f t="shared" si="7"/>
        <v>3.3660643712382144E-3</v>
      </c>
      <c r="H92">
        <f t="shared" si="8"/>
        <v>6.5759433556509758E-4</v>
      </c>
      <c r="I92">
        <f t="shared" si="9"/>
        <v>3.0624453649525274E-4</v>
      </c>
      <c r="J92">
        <f t="shared" si="10"/>
        <v>4.3342791269811737E-3</v>
      </c>
      <c r="K92">
        <f t="shared" si="11"/>
        <v>1.9527233652180153E-3</v>
      </c>
      <c r="R92">
        <f t="shared" si="12"/>
        <v>-6.2385302831940725</v>
      </c>
      <c r="S92">
        <f t="shared" si="13"/>
        <v>1.7237794309192405</v>
      </c>
    </row>
    <row r="93" spans="1:19" x14ac:dyDescent="0.25">
      <c r="A93">
        <v>471</v>
      </c>
      <c r="D93" s="1">
        <v>0.18421360000000001</v>
      </c>
      <c r="E93" s="1">
        <v>9.4917550000000003E-2</v>
      </c>
      <c r="F93" s="1">
        <v>1.2374223</v>
      </c>
      <c r="G93">
        <f t="shared" si="7"/>
        <v>3.7439563905469634E-3</v>
      </c>
      <c r="H93">
        <f t="shared" si="8"/>
        <v>6.8968768494566206E-4</v>
      </c>
      <c r="I93">
        <f t="shared" si="9"/>
        <v>3.5536716789756091E-4</v>
      </c>
      <c r="J93">
        <f t="shared" si="10"/>
        <v>4.6328551278903216E-3</v>
      </c>
      <c r="K93">
        <f t="shared" si="11"/>
        <v>2.1811984764846673E-3</v>
      </c>
      <c r="R93">
        <f t="shared" si="12"/>
        <v>-6.1278807933883739</v>
      </c>
      <c r="S93">
        <f t="shared" si="13"/>
        <v>1.7164675433759324</v>
      </c>
    </row>
    <row r="94" spans="1:19" x14ac:dyDescent="0.25">
      <c r="A94">
        <v>472</v>
      </c>
      <c r="D94" s="1">
        <v>0.17332729999999999</v>
      </c>
      <c r="E94" s="1">
        <v>9.9045839999999996E-2</v>
      </c>
      <c r="F94" s="1">
        <v>1.1878242999999999</v>
      </c>
      <c r="G94">
        <f t="shared" si="7"/>
        <v>4.1582652588057342E-3</v>
      </c>
      <c r="H94">
        <f t="shared" si="8"/>
        <v>7.2074088999259914E-4</v>
      </c>
      <c r="I94">
        <f t="shared" si="9"/>
        <v>4.1185887550123133E-4</v>
      </c>
      <c r="J94">
        <f t="shared" si="10"/>
        <v>4.9392885202552399E-3</v>
      </c>
      <c r="K94">
        <f t="shared" si="11"/>
        <v>2.4328692940280704E-3</v>
      </c>
      <c r="R94">
        <f t="shared" si="12"/>
        <v>-6.0186839387660198</v>
      </c>
      <c r="S94">
        <f t="shared" si="13"/>
        <v>1.7092020804459034</v>
      </c>
    </row>
    <row r="95" spans="1:19" x14ac:dyDescent="0.25">
      <c r="A95">
        <v>473</v>
      </c>
      <c r="D95" s="1">
        <v>0.1626881</v>
      </c>
      <c r="E95" s="1">
        <v>0.1033674</v>
      </c>
      <c r="F95" s="1">
        <v>1.1387611</v>
      </c>
      <c r="G95">
        <f t="shared" si="7"/>
        <v>4.6118304346116964E-3</v>
      </c>
      <c r="H95">
        <f t="shared" si="8"/>
        <v>7.5028993092915116E-4</v>
      </c>
      <c r="I95">
        <f t="shared" si="9"/>
        <v>4.7671292126668106E-4</v>
      </c>
      <c r="J95">
        <f t="shared" si="10"/>
        <v>5.2517730987318937E-3</v>
      </c>
      <c r="K95">
        <f t="shared" si="11"/>
        <v>2.7096812266297122E-3</v>
      </c>
      <c r="R95">
        <f t="shared" si="12"/>
        <v>-5.9109242795592296</v>
      </c>
      <c r="S95">
        <f t="shared" si="13"/>
        <v>1.7019826499473032</v>
      </c>
    </row>
    <row r="96" spans="1:19" x14ac:dyDescent="0.25">
      <c r="A96">
        <v>474</v>
      </c>
      <c r="D96" s="1">
        <v>0.15228330000000001</v>
      </c>
      <c r="E96" s="1">
        <v>0.1078846</v>
      </c>
      <c r="F96" s="1">
        <v>1.0901479999999999</v>
      </c>
      <c r="G96">
        <f t="shared" si="7"/>
        <v>5.1076462927362549E-3</v>
      </c>
      <c r="H96">
        <f t="shared" si="8"/>
        <v>7.7780923269064298E-4</v>
      </c>
      <c r="I96">
        <f t="shared" si="9"/>
        <v>5.5103637723333374E-4</v>
      </c>
      <c r="J96">
        <f t="shared" si="10"/>
        <v>5.5680903907338423E-3</v>
      </c>
      <c r="K96">
        <f t="shared" si="11"/>
        <v>3.013700483717803E-3</v>
      </c>
      <c r="R96">
        <f t="shared" si="12"/>
        <v>-5.8045865587265393</v>
      </c>
      <c r="S96">
        <f t="shared" si="13"/>
        <v>1.6948088638308507</v>
      </c>
    </row>
    <row r="97" spans="1:19" x14ac:dyDescent="0.25">
      <c r="A97">
        <v>475</v>
      </c>
      <c r="D97" s="1">
        <v>0.1421</v>
      </c>
      <c r="E97" s="1">
        <v>0.11260000000000001</v>
      </c>
      <c r="F97" s="1">
        <v>1.0419</v>
      </c>
      <c r="G97">
        <f t="shared" si="7"/>
        <v>5.6488646869078535E-3</v>
      </c>
      <c r="H97">
        <f t="shared" si="8"/>
        <v>8.0270367200960605E-4</v>
      </c>
      <c r="I97">
        <f t="shared" si="9"/>
        <v>6.3606216374582436E-4</v>
      </c>
      <c r="J97">
        <f t="shared" si="10"/>
        <v>5.8855521172892925E-3</v>
      </c>
      <c r="K97">
        <f t="shared" si="11"/>
        <v>3.3471176734657551E-3</v>
      </c>
      <c r="R97">
        <f t="shared" si="12"/>
        <v>-5.6996556994786038</v>
      </c>
      <c r="S97">
        <f t="shared" si="13"/>
        <v>1.6876803381276904</v>
      </c>
    </row>
    <row r="98" spans="1:19" x14ac:dyDescent="0.25">
      <c r="A98">
        <v>476</v>
      </c>
      <c r="D98" s="1">
        <v>0.13217860000000001</v>
      </c>
      <c r="E98" s="1">
        <v>0.117532</v>
      </c>
      <c r="F98" s="1">
        <v>0.99419760000000001</v>
      </c>
      <c r="G98">
        <f t="shared" si="7"/>
        <v>6.2387970343511599E-3</v>
      </c>
      <c r="H98">
        <f t="shared" si="8"/>
        <v>8.2463545768468821E-4</v>
      </c>
      <c r="I98">
        <f t="shared" si="9"/>
        <v>7.3325829304136047E-4</v>
      </c>
      <c r="J98">
        <f t="shared" si="10"/>
        <v>6.2025970384390408E-3</v>
      </c>
      <c r="K98">
        <f t="shared" si="11"/>
        <v>3.7122511669310785E-3</v>
      </c>
      <c r="R98">
        <f t="shared" si="12"/>
        <v>-5.5961168028421149</v>
      </c>
      <c r="S98">
        <f t="shared" si="13"/>
        <v>1.6805966928980129</v>
      </c>
    </row>
    <row r="99" spans="1:19" x14ac:dyDescent="0.25">
      <c r="A99">
        <v>477</v>
      </c>
      <c r="D99" s="1">
        <v>0.1225696</v>
      </c>
      <c r="E99" s="1">
        <v>0.1226744</v>
      </c>
      <c r="F99" s="1">
        <v>0.9473473</v>
      </c>
      <c r="G99">
        <f t="shared" si="7"/>
        <v>6.8809158795083885E-3</v>
      </c>
      <c r="H99">
        <f t="shared" si="8"/>
        <v>8.4339110698499137E-4</v>
      </c>
      <c r="I99">
        <f t="shared" si="9"/>
        <v>8.4411222696916389E-4</v>
      </c>
      <c r="J99">
        <f t="shared" si="10"/>
        <v>6.5186170799793972E-3</v>
      </c>
      <c r="K99">
        <f t="shared" si="11"/>
        <v>4.1115501946995831E-3</v>
      </c>
      <c r="R99">
        <f t="shared" si="12"/>
        <v>-5.4939551452611708</v>
      </c>
      <c r="S99">
        <f t="shared" si="13"/>
        <v>1.673557552180426</v>
      </c>
    </row>
    <row r="100" spans="1:19" x14ac:dyDescent="0.25">
      <c r="A100">
        <v>478</v>
      </c>
      <c r="D100" s="1">
        <v>0.11327520000000001</v>
      </c>
      <c r="E100" s="1">
        <v>0.12799279999999999</v>
      </c>
      <c r="F100" s="1">
        <v>0.90145310000000001</v>
      </c>
      <c r="G100">
        <f t="shared" si="7"/>
        <v>7.578855894995103E-3</v>
      </c>
      <c r="H100">
        <f t="shared" si="8"/>
        <v>8.5849641727674933E-4</v>
      </c>
      <c r="I100">
        <f t="shared" si="9"/>
        <v>9.7003898679692911E-4</v>
      </c>
      <c r="J100">
        <f t="shared" si="10"/>
        <v>6.83198314099661E-3</v>
      </c>
      <c r="K100">
        <f t="shared" si="11"/>
        <v>4.547597641951168E-3</v>
      </c>
      <c r="R100">
        <f t="shared" si="12"/>
        <v>-5.3931561762354558</v>
      </c>
      <c r="S100">
        <f t="shared" si="13"/>
        <v>1.6665625439420713</v>
      </c>
    </row>
    <row r="101" spans="1:19" x14ac:dyDescent="0.25">
      <c r="A101">
        <v>479</v>
      </c>
      <c r="D101" s="1">
        <v>0.1042979</v>
      </c>
      <c r="E101" s="1">
        <v>0.13345280000000001</v>
      </c>
      <c r="F101" s="1">
        <v>0.85661929999999997</v>
      </c>
      <c r="G101">
        <f t="shared" si="7"/>
        <v>8.3364142787949458E-3</v>
      </c>
      <c r="H101">
        <f t="shared" si="8"/>
        <v>8.6947050280832732E-4</v>
      </c>
      <c r="I101">
        <f t="shared" si="9"/>
        <v>1.1125178274651662E-3</v>
      </c>
      <c r="J101">
        <f t="shared" si="10"/>
        <v>7.1411333640113307E-3</v>
      </c>
      <c r="K101">
        <f t="shared" si="11"/>
        <v>5.0231125075172398E-3</v>
      </c>
      <c r="R101">
        <f t="shared" si="12"/>
        <v>-5.2937055159945876</v>
      </c>
      <c r="S101">
        <f t="shared" si="13"/>
        <v>1.6596113000294637</v>
      </c>
    </row>
    <row r="102" spans="1:19" x14ac:dyDescent="0.25">
      <c r="A102">
        <v>480</v>
      </c>
      <c r="D102" s="1">
        <v>9.5640000000000003E-2</v>
      </c>
      <c r="E102" s="1">
        <v>0.13902</v>
      </c>
      <c r="F102" s="1">
        <v>0.81295010000000001</v>
      </c>
      <c r="G102">
        <f t="shared" si="7"/>
        <v>9.1575505079826303E-3</v>
      </c>
      <c r="H102">
        <f t="shared" si="8"/>
        <v>8.758281305834588E-4</v>
      </c>
      <c r="I102">
        <f t="shared" si="9"/>
        <v>1.2730826716197453E-3</v>
      </c>
      <c r="J102">
        <f t="shared" si="10"/>
        <v>7.4446316012195301E-3</v>
      </c>
      <c r="K102">
        <f t="shared" si="11"/>
        <v>5.540951992368451E-3</v>
      </c>
      <c r="R102">
        <f t="shared" si="12"/>
        <v>-5.1955889532080093</v>
      </c>
      <c r="S102">
        <f t="shared" si="13"/>
        <v>1.6527034561200526</v>
      </c>
    </row>
    <row r="103" spans="1:19" x14ac:dyDescent="0.25">
      <c r="A103">
        <v>481</v>
      </c>
      <c r="D103" s="1">
        <v>8.7299550000000004E-2</v>
      </c>
      <c r="E103" s="1">
        <v>0.14467640000000001</v>
      </c>
      <c r="F103" s="1">
        <v>0.77051729999999996</v>
      </c>
      <c r="G103">
        <f t="shared" si="7"/>
        <v>1.0046385410886368E-2</v>
      </c>
      <c r="H103">
        <f t="shared" si="8"/>
        <v>8.7704492549694503E-4</v>
      </c>
      <c r="I103">
        <f t="shared" si="9"/>
        <v>1.4534748742595605E-3</v>
      </c>
      <c r="J103">
        <f t="shared" si="10"/>
        <v>7.7409137615555542E-3</v>
      </c>
      <c r="K103">
        <f t="shared" si="11"/>
        <v>6.1041131830663559E-3</v>
      </c>
      <c r="R103">
        <f t="shared" si="12"/>
        <v>-5.0987924427298266</v>
      </c>
      <c r="S103">
        <f t="shared" si="13"/>
        <v>1.6458386516744832</v>
      </c>
    </row>
    <row r="104" spans="1:19" x14ac:dyDescent="0.25">
      <c r="A104">
        <v>482</v>
      </c>
      <c r="D104" s="1">
        <v>7.9308039999999996E-2</v>
      </c>
      <c r="E104" s="1">
        <v>0.1504693</v>
      </c>
      <c r="F104" s="1">
        <v>0.7294448</v>
      </c>
      <c r="G104">
        <f t="shared" si="7"/>
        <v>1.1007199521561924E-2</v>
      </c>
      <c r="H104">
        <f t="shared" si="8"/>
        <v>8.7295941994401389E-4</v>
      </c>
      <c r="I104">
        <f t="shared" si="9"/>
        <v>1.6562456069697576E-3</v>
      </c>
      <c r="J104">
        <f t="shared" si="10"/>
        <v>8.0291444535658344E-3</v>
      </c>
      <c r="K104">
        <f t="shared" si="11"/>
        <v>6.7157342960437781E-3</v>
      </c>
      <c r="R104">
        <f t="shared" si="12"/>
        <v>-5.0033021033779743</v>
      </c>
      <c r="S104">
        <f t="shared" si="13"/>
        <v>1.6390165298895516</v>
      </c>
    </row>
    <row r="105" spans="1:19" x14ac:dyDescent="0.25">
      <c r="A105">
        <v>483</v>
      </c>
      <c r="D105" s="1">
        <v>7.1717760000000005E-2</v>
      </c>
      <c r="E105" s="1">
        <v>0.15646189999999999</v>
      </c>
      <c r="F105" s="1">
        <v>0.68991360000000002</v>
      </c>
      <c r="G105">
        <f t="shared" si="7"/>
        <v>1.2044430682748537E-2</v>
      </c>
      <c r="H105">
        <f t="shared" si="8"/>
        <v>8.6379958904199579E-4</v>
      </c>
      <c r="I105">
        <f t="shared" si="9"/>
        <v>1.884494509041133E-3</v>
      </c>
      <c r="J105">
        <f t="shared" si="10"/>
        <v>8.309616532285501E-3</v>
      </c>
      <c r="K105">
        <f t="shared" si="11"/>
        <v>7.3790954491539194E-3</v>
      </c>
      <c r="R105">
        <f t="shared" si="12"/>
        <v>-4.9091042157471332</v>
      </c>
      <c r="S105">
        <f t="shared" si="13"/>
        <v>1.6322367376518405</v>
      </c>
    </row>
    <row r="106" spans="1:19" x14ac:dyDescent="0.25">
      <c r="A106">
        <v>484</v>
      </c>
      <c r="D106" s="1">
        <v>6.4580990000000005E-2</v>
      </c>
      <c r="E106" s="1">
        <v>0.16271769999999999</v>
      </c>
      <c r="F106" s="1">
        <v>0.65210489999999999</v>
      </c>
      <c r="G106">
        <f t="shared" si="7"/>
        <v>1.3162670866108658E-2</v>
      </c>
      <c r="H106">
        <f t="shared" si="8"/>
        <v>8.5005831557745468E-4</v>
      </c>
      <c r="I106">
        <f t="shared" si="9"/>
        <v>2.1417995291902088E-3</v>
      </c>
      <c r="J106">
        <f t="shared" si="10"/>
        <v>8.5834421688766992E-3</v>
      </c>
      <c r="K106">
        <f t="shared" si="11"/>
        <v>8.0976189277543915E-3</v>
      </c>
      <c r="R106">
        <f t="shared" si="12"/>
        <v>-4.8161852200548125</v>
      </c>
      <c r="S106">
        <f t="shared" si="13"/>
        <v>1.6254989254920265</v>
      </c>
    </row>
    <row r="107" spans="1:19" x14ac:dyDescent="0.25">
      <c r="A107">
        <v>485</v>
      </c>
      <c r="D107" s="1">
        <v>5.7950010000000003E-2</v>
      </c>
      <c r="E107" s="1">
        <v>0.16930000000000001</v>
      </c>
      <c r="F107" s="1">
        <v>0.61619999999999997</v>
      </c>
      <c r="G107">
        <f t="shared" si="7"/>
        <v>1.4366662181510587E-2</v>
      </c>
      <c r="H107">
        <f t="shared" si="8"/>
        <v>8.3254821708516041E-4</v>
      </c>
      <c r="I107">
        <f t="shared" si="9"/>
        <v>2.4322759073297424E-3</v>
      </c>
      <c r="J107">
        <f t="shared" si="10"/>
        <v>8.8527372362468236E-3</v>
      </c>
      <c r="K107">
        <f t="shared" si="11"/>
        <v>8.8748689136734765E-3</v>
      </c>
      <c r="R107">
        <f t="shared" si="12"/>
        <v>-4.7245317140200518</v>
      </c>
      <c r="S107">
        <f t="shared" si="13"/>
        <v>1.6188027475398454</v>
      </c>
    </row>
    <row r="108" spans="1:19" x14ac:dyDescent="0.25">
      <c r="A108">
        <v>486</v>
      </c>
      <c r="D108" s="1">
        <v>5.1862110000000003E-2</v>
      </c>
      <c r="E108" s="1">
        <v>0.17624310000000001</v>
      </c>
      <c r="F108" s="1">
        <v>0.58232859999999997</v>
      </c>
      <c r="G108">
        <f t="shared" si="7"/>
        <v>1.5661292050386737E-2</v>
      </c>
      <c r="H108">
        <f t="shared" si="8"/>
        <v>8.1222765105928255E-4</v>
      </c>
      <c r="I108">
        <f t="shared" si="9"/>
        <v>2.7601946609655151E-3</v>
      </c>
      <c r="J108">
        <f t="shared" si="10"/>
        <v>9.1200182738928378E-3</v>
      </c>
      <c r="K108">
        <f t="shared" si="11"/>
        <v>9.7145506467453142E-3</v>
      </c>
      <c r="R108">
        <f t="shared" si="12"/>
        <v>-4.6341304507741539</v>
      </c>
      <c r="S108">
        <f t="shared" si="13"/>
        <v>1.6121478614797042</v>
      </c>
    </row>
    <row r="109" spans="1:19" x14ac:dyDescent="0.25">
      <c r="A109">
        <v>487</v>
      </c>
      <c r="D109" s="1">
        <v>4.628152E-2</v>
      </c>
      <c r="E109" s="1">
        <v>0.1835581</v>
      </c>
      <c r="F109" s="1">
        <v>0.55041620000000002</v>
      </c>
      <c r="G109">
        <f t="shared" si="7"/>
        <v>1.7051587521775012E-2</v>
      </c>
      <c r="H109">
        <f t="shared" si="8"/>
        <v>7.8917338892078067E-4</v>
      </c>
      <c r="I109">
        <f t="shared" si="9"/>
        <v>3.1299570074807301E-3</v>
      </c>
      <c r="J109">
        <f t="shared" si="10"/>
        <v>9.3854700077028192E-3</v>
      </c>
      <c r="K109">
        <f t="shared" si="11"/>
        <v>1.0620508990197529E-2</v>
      </c>
      <c r="R109">
        <f t="shared" si="12"/>
        <v>-4.5449683368029392</v>
      </c>
      <c r="S109">
        <f t="shared" si="13"/>
        <v>1.6055339285069306</v>
      </c>
    </row>
    <row r="110" spans="1:19" x14ac:dyDescent="0.25">
      <c r="A110">
        <v>488</v>
      </c>
      <c r="D110" s="1">
        <v>4.1150880000000001E-2</v>
      </c>
      <c r="E110" s="1">
        <v>0.19127350000000001</v>
      </c>
      <c r="F110" s="1">
        <v>0.52033759999999996</v>
      </c>
      <c r="G110">
        <f t="shared" si="7"/>
        <v>1.854270871351292E-2</v>
      </c>
      <c r="H110">
        <f t="shared" si="8"/>
        <v>7.6304878114472454E-4</v>
      </c>
      <c r="I110">
        <f t="shared" si="9"/>
        <v>3.5467287951141137E-3</v>
      </c>
      <c r="J110">
        <f t="shared" si="10"/>
        <v>9.6484685494883995E-3</v>
      </c>
      <c r="K110">
        <f t="shared" si="11"/>
        <v>1.1596726373029108E-2</v>
      </c>
      <c r="R110">
        <f t="shared" si="12"/>
        <v>-4.4570324299199626</v>
      </c>
      <c r="S110">
        <f t="shared" si="13"/>
        <v>1.5989606132846521</v>
      </c>
    </row>
    <row r="111" spans="1:19" x14ac:dyDescent="0.25">
      <c r="A111">
        <v>489</v>
      </c>
      <c r="D111" s="1">
        <v>3.641283E-2</v>
      </c>
      <c r="E111" s="1">
        <v>0.19941800000000001</v>
      </c>
      <c r="F111" s="1">
        <v>0.4919673</v>
      </c>
      <c r="G111">
        <f t="shared" si="7"/>
        <v>2.0139941365181876E-2</v>
      </c>
      <c r="H111">
        <f t="shared" si="8"/>
        <v>7.3335226114033553E-4</v>
      </c>
      <c r="I111">
        <f t="shared" si="9"/>
        <v>4.0162668271618391E-3</v>
      </c>
      <c r="J111">
        <f t="shared" si="10"/>
        <v>9.9081925755868418E-3</v>
      </c>
      <c r="K111">
        <f t="shared" si="11"/>
        <v>1.2647320084622641E-2</v>
      </c>
      <c r="R111">
        <f t="shared" si="12"/>
        <v>-4.3703099372701777</v>
      </c>
      <c r="S111">
        <f t="shared" si="13"/>
        <v>1.5924275839012889</v>
      </c>
    </row>
    <row r="112" spans="1:19" x14ac:dyDescent="0.25">
      <c r="A112">
        <v>490</v>
      </c>
      <c r="D112" s="1">
        <v>3.2009999999999997E-2</v>
      </c>
      <c r="E112" s="1">
        <v>0.20802000000000001</v>
      </c>
      <c r="F112" s="1">
        <v>0.46517999999999998</v>
      </c>
      <c r="G112">
        <f t="shared" si="7"/>
        <v>2.1848688493772903E-2</v>
      </c>
      <c r="H112">
        <f t="shared" si="8"/>
        <v>6.9937651868567051E-4</v>
      </c>
      <c r="I112">
        <f t="shared" si="9"/>
        <v>4.544964180474639E-3</v>
      </c>
      <c r="J112">
        <f t="shared" si="10"/>
        <v>1.0163572913533278E-2</v>
      </c>
      <c r="K112">
        <f t="shared" si="11"/>
        <v>1.3776538899188444E-2</v>
      </c>
      <c r="R112">
        <f t="shared" si="12"/>
        <v>-4.2847882133635302</v>
      </c>
      <c r="S112">
        <f t="shared" si="13"/>
        <v>1.5859345118286552</v>
      </c>
    </row>
    <row r="113" spans="1:19" x14ac:dyDescent="0.25">
      <c r="A113">
        <v>491</v>
      </c>
      <c r="D113" s="1">
        <v>2.79172E-2</v>
      </c>
      <c r="E113" s="1">
        <v>0.2171199</v>
      </c>
      <c r="F113" s="1">
        <v>0.4399246</v>
      </c>
      <c r="G113">
        <f t="shared" si="7"/>
        <v>2.3674461147638302E-2</v>
      </c>
      <c r="H113">
        <f t="shared" si="8"/>
        <v>6.6092466675084802E-4</v>
      </c>
      <c r="I113">
        <f t="shared" si="9"/>
        <v>5.1401966369291133E-3</v>
      </c>
      <c r="J113">
        <f t="shared" si="10"/>
        <v>1.0414977850590321E-2</v>
      </c>
      <c r="K113">
        <f t="shared" si="11"/>
        <v>1.4988759010229618E-2</v>
      </c>
      <c r="R113">
        <f t="shared" si="12"/>
        <v>-4.2004547581379876</v>
      </c>
      <c r="S113">
        <f t="shared" si="13"/>
        <v>1.5794810718806549</v>
      </c>
    </row>
    <row r="114" spans="1:19" x14ac:dyDescent="0.25">
      <c r="A114">
        <v>492</v>
      </c>
      <c r="D114" s="1">
        <v>2.41444E-2</v>
      </c>
      <c r="E114" s="1">
        <v>0.22673450000000001</v>
      </c>
      <c r="F114" s="1">
        <v>0.41618359999999999</v>
      </c>
      <c r="G114">
        <f t="shared" si="7"/>
        <v>2.5622868259081964E-2</v>
      </c>
      <c r="H114">
        <f t="shared" si="8"/>
        <v>6.1864878039457857E-4</v>
      </c>
      <c r="I114">
        <f t="shared" si="9"/>
        <v>5.8095882232888198E-3</v>
      </c>
      <c r="J114">
        <f t="shared" si="10"/>
        <v>1.0663817554390465E-2</v>
      </c>
      <c r="K114">
        <f t="shared" si="11"/>
        <v>1.628847925803727E-2</v>
      </c>
      <c r="R114">
        <f t="shared" si="12"/>
        <v>-4.1172972150514902</v>
      </c>
      <c r="S114">
        <f t="shared" si="13"/>
        <v>1.5730669421725665</v>
      </c>
    </row>
    <row r="115" spans="1:19" x14ac:dyDescent="0.25">
      <c r="A115">
        <v>493</v>
      </c>
      <c r="D115" s="1">
        <v>2.0687000000000001E-2</v>
      </c>
      <c r="E115" s="1">
        <v>0.23685709999999999</v>
      </c>
      <c r="F115" s="1">
        <v>0.39388220000000002</v>
      </c>
      <c r="G115">
        <f t="shared" si="7"/>
        <v>2.7699605600892269E-2</v>
      </c>
      <c r="H115">
        <f t="shared" si="8"/>
        <v>5.7302174106565833E-4</v>
      </c>
      <c r="I115">
        <f t="shared" si="9"/>
        <v>6.5608482537710998E-3</v>
      </c>
      <c r="J115">
        <f t="shared" si="10"/>
        <v>1.091038159321177E-2</v>
      </c>
      <c r="K115">
        <f t="shared" si="11"/>
        <v>1.7680315636260151E-2</v>
      </c>
      <c r="R115">
        <f t="shared" si="12"/>
        <v>-4.0353033692023512</v>
      </c>
      <c r="S115">
        <f t="shared" si="13"/>
        <v>1.5666918040809061</v>
      </c>
    </row>
    <row r="116" spans="1:19" x14ac:dyDescent="0.25">
      <c r="A116">
        <v>494</v>
      </c>
      <c r="D116" s="1">
        <v>1.7540400000000001E-2</v>
      </c>
      <c r="E116" s="1">
        <v>0.24748120000000001</v>
      </c>
      <c r="F116" s="1">
        <v>0.3729459</v>
      </c>
      <c r="G116">
        <f t="shared" si="7"/>
        <v>2.9910443857206502E-2</v>
      </c>
      <c r="H116">
        <f t="shared" si="8"/>
        <v>5.2464114943294492E-4</v>
      </c>
      <c r="I116">
        <f t="shared" si="9"/>
        <v>7.4022725383140944E-3</v>
      </c>
      <c r="J116">
        <f t="shared" si="10"/>
        <v>1.115497740372535E-2</v>
      </c>
      <c r="K116">
        <f t="shared" si="11"/>
        <v>1.9168995066829331E-2</v>
      </c>
      <c r="R116">
        <f t="shared" si="12"/>
        <v>-3.9544611454776346</v>
      </c>
      <c r="S116">
        <f t="shared" si="13"/>
        <v>1.5603553422038556</v>
      </c>
    </row>
    <row r="117" spans="1:19" x14ac:dyDescent="0.25">
      <c r="A117">
        <v>495</v>
      </c>
      <c r="D117" s="1">
        <v>1.47E-2</v>
      </c>
      <c r="E117" s="1">
        <v>0.2586</v>
      </c>
      <c r="F117" s="1">
        <v>0.3533</v>
      </c>
      <c r="G117">
        <f t="shared" si="7"/>
        <v>3.2261215824282236E-2</v>
      </c>
      <c r="H117">
        <f t="shared" si="8"/>
        <v>4.7423987261694886E-4</v>
      </c>
      <c r="I117">
        <f t="shared" si="9"/>
        <v>8.342750412159386E-3</v>
      </c>
      <c r="J117">
        <f t="shared" si="10"/>
        <v>1.1397887550718914E-2</v>
      </c>
      <c r="K117">
        <f t="shared" si="11"/>
        <v>2.0759348435939896E-2</v>
      </c>
      <c r="R117">
        <f t="shared" si="12"/>
        <v>-3.8747586067290141</v>
      </c>
      <c r="S117">
        <f t="shared" si="13"/>
        <v>1.5540572443222536</v>
      </c>
    </row>
    <row r="118" spans="1:19" x14ac:dyDescent="0.25">
      <c r="A118">
        <v>496</v>
      </c>
      <c r="D118" s="1">
        <v>1.216179E-2</v>
      </c>
      <c r="E118" s="1">
        <v>0.27018490000000001</v>
      </c>
      <c r="F118" s="1">
        <v>0.33485779999999998</v>
      </c>
      <c r="G118">
        <f t="shared" si="7"/>
        <v>3.4757802762000613E-2</v>
      </c>
      <c r="H118">
        <f t="shared" si="8"/>
        <v>4.2271709805287146E-4</v>
      </c>
      <c r="I118">
        <f t="shared" si="9"/>
        <v>9.3910334634708589E-3</v>
      </c>
      <c r="J118">
        <f t="shared" si="10"/>
        <v>1.1638921365717448E-2</v>
      </c>
      <c r="K118">
        <f t="shared" si="11"/>
        <v>2.2456302887377388E-2</v>
      </c>
      <c r="R118">
        <f t="shared" si="12"/>
        <v>-3.7961839519756939</v>
      </c>
      <c r="S118">
        <f t="shared" si="13"/>
        <v>1.5477972013611314</v>
      </c>
    </row>
    <row r="119" spans="1:19" x14ac:dyDescent="0.25">
      <c r="A119">
        <v>497</v>
      </c>
      <c r="D119" s="1">
        <v>9.9199600000000002E-3</v>
      </c>
      <c r="E119" s="1">
        <v>0.28229389999999999</v>
      </c>
      <c r="F119" s="1">
        <v>0.3175521</v>
      </c>
      <c r="G119">
        <f t="shared" si="7"/>
        <v>3.7406119922210414E-2</v>
      </c>
      <c r="H119">
        <f t="shared" si="8"/>
        <v>3.710672133835304E-4</v>
      </c>
      <c r="I119">
        <f t="shared" si="9"/>
        <v>1.0559519476708475E-2</v>
      </c>
      <c r="J119">
        <f t="shared" si="10"/>
        <v>1.1878391934149754E-2</v>
      </c>
      <c r="K119">
        <f t="shared" si="11"/>
        <v>2.4264873373210719E-2</v>
      </c>
      <c r="R119">
        <f t="shared" si="12"/>
        <v>-3.718725514633908</v>
      </c>
      <c r="S119">
        <f t="shared" si="13"/>
        <v>1.5415749073517975</v>
      </c>
    </row>
    <row r="120" spans="1:19" x14ac:dyDescent="0.25">
      <c r="A120">
        <v>498</v>
      </c>
      <c r="D120" s="1">
        <v>7.9672400000000004E-3</v>
      </c>
      <c r="E120" s="1">
        <v>0.29505049999999999</v>
      </c>
      <c r="F120" s="1">
        <v>0.30133749999999998</v>
      </c>
      <c r="G120">
        <f t="shared" si="7"/>
        <v>4.0212101285295759E-2</v>
      </c>
      <c r="H120">
        <f t="shared" si="8"/>
        <v>3.2037946184425981E-4</v>
      </c>
      <c r="I120">
        <f t="shared" si="9"/>
        <v>1.1864600590277156E-2</v>
      </c>
      <c r="J120">
        <f t="shared" si="10"/>
        <v>1.2117414071057811E-2</v>
      </c>
      <c r="K120">
        <f t="shared" si="11"/>
        <v>2.6190153465729303E-2</v>
      </c>
      <c r="R120">
        <f t="shared" si="12"/>
        <v>-3.642371760772571</v>
      </c>
      <c r="S120">
        <f t="shared" si="13"/>
        <v>1.5353900593944456</v>
      </c>
    </row>
    <row r="121" spans="1:19" x14ac:dyDescent="0.25">
      <c r="A121">
        <v>499</v>
      </c>
      <c r="D121" s="1">
        <v>6.2963460000000004E-3</v>
      </c>
      <c r="E121" s="1">
        <v>0.30857800000000002</v>
      </c>
      <c r="F121" s="1">
        <v>0.2861686</v>
      </c>
      <c r="G121">
        <f t="shared" si="7"/>
        <v>4.3181683541584158E-2</v>
      </c>
      <c r="H121">
        <f t="shared" si="8"/>
        <v>2.7188682044031924E-4</v>
      </c>
      <c r="I121">
        <f t="shared" si="9"/>
        <v>1.3324917543894957E-2</v>
      </c>
      <c r="J121">
        <f t="shared" si="10"/>
        <v>1.235724192473818E-2</v>
      </c>
      <c r="K121">
        <f t="shared" si="11"/>
        <v>2.823730543846063E-2</v>
      </c>
      <c r="R121">
        <f t="shared" si="12"/>
        <v>-3.5671112873946433</v>
      </c>
      <c r="S121">
        <f t="shared" si="13"/>
        <v>1.5292423576212952</v>
      </c>
    </row>
    <row r="122" spans="1:19" x14ac:dyDescent="0.25">
      <c r="A122">
        <v>500</v>
      </c>
      <c r="D122" s="1">
        <v>4.8999999999999998E-3</v>
      </c>
      <c r="E122" s="1">
        <v>0.32300000000000001</v>
      </c>
      <c r="F122" s="1">
        <v>0.27200000000000002</v>
      </c>
      <c r="G122">
        <f t="shared" si="7"/>
        <v>4.632078935936295E-2</v>
      </c>
      <c r="H122">
        <f t="shared" si="8"/>
        <v>2.2697186786087845E-4</v>
      </c>
      <c r="I122">
        <f t="shared" si="9"/>
        <v>1.4961614963074233E-2</v>
      </c>
      <c r="J122">
        <f t="shared" si="10"/>
        <v>1.2599254705746724E-2</v>
      </c>
      <c r="K122">
        <f t="shared" si="11"/>
        <v>3.0411549628139162E-2</v>
      </c>
      <c r="R122">
        <f t="shared" si="12"/>
        <v>-3.4929328207437798</v>
      </c>
      <c r="S122">
        <f t="shared" si="13"/>
        <v>1.5231315051602403</v>
      </c>
    </row>
    <row r="123" spans="1:19" x14ac:dyDescent="0.25">
      <c r="A123">
        <v>501</v>
      </c>
      <c r="D123" s="1">
        <v>3.777173E-3</v>
      </c>
      <c r="E123" s="1">
        <v>0.33840209999999998</v>
      </c>
      <c r="F123" s="1">
        <v>0.25881710000000002</v>
      </c>
      <c r="G123">
        <f t="shared" si="7"/>
        <v>4.9635309986306761E-2</v>
      </c>
      <c r="H123">
        <f t="shared" si="8"/>
        <v>1.8748115272690827E-4</v>
      </c>
      <c r="I123">
        <f t="shared" si="9"/>
        <v>1.6796693133517178E-2</v>
      </c>
      <c r="J123">
        <f t="shared" si="10"/>
        <v>1.2846466988256956E-2</v>
      </c>
      <c r="K123">
        <f t="shared" si="11"/>
        <v>3.271815309358278E-2</v>
      </c>
      <c r="R123">
        <f t="shared" si="12"/>
        <v>-3.4198252146358619</v>
      </c>
      <c r="S123">
        <f t="shared" si="13"/>
        <v>1.5170572080990126</v>
      </c>
    </row>
    <row r="124" spans="1:19" x14ac:dyDescent="0.25">
      <c r="A124">
        <v>502</v>
      </c>
      <c r="D124" s="1">
        <v>2.94532E-3</v>
      </c>
      <c r="E124" s="1">
        <v>0.3546858</v>
      </c>
      <c r="F124" s="1">
        <v>0.2464838</v>
      </c>
      <c r="G124">
        <f t="shared" si="7"/>
        <v>5.3131087236000019E-2</v>
      </c>
      <c r="H124">
        <f t="shared" si="8"/>
        <v>1.5648805385793556E-4</v>
      </c>
      <c r="I124">
        <f t="shared" si="9"/>
        <v>1.8844842181170454E-2</v>
      </c>
      <c r="J124">
        <f t="shared" si="10"/>
        <v>1.3095952280060781E-2</v>
      </c>
      <c r="K124">
        <f t="shared" si="11"/>
        <v>3.5162417591545619E-2</v>
      </c>
      <c r="R124">
        <f t="shared" si="12"/>
        <v>-3.3477774488149623</v>
      </c>
      <c r="S124">
        <f t="shared" si="13"/>
        <v>1.5110191754498346</v>
      </c>
    </row>
    <row r="125" spans="1:19" x14ac:dyDescent="0.25">
      <c r="A125">
        <v>503</v>
      </c>
      <c r="D125" s="1">
        <v>2.4248799999999999E-3</v>
      </c>
      <c r="E125" s="1">
        <v>0.37169859999999999</v>
      </c>
      <c r="F125" s="1">
        <v>0.2347718</v>
      </c>
      <c r="G125">
        <f t="shared" si="7"/>
        <v>5.6813894915924743E-2</v>
      </c>
      <c r="H125">
        <f t="shared" si="8"/>
        <v>1.3776687750372758E-4</v>
      </c>
      <c r="I125">
        <f t="shared" si="9"/>
        <v>2.1117645200796342E-2</v>
      </c>
      <c r="J125">
        <f t="shared" si="10"/>
        <v>1.3338300374422501E-2</v>
      </c>
      <c r="K125">
        <f t="shared" si="11"/>
        <v>3.7749666893722209E-2</v>
      </c>
      <c r="R125">
        <f t="shared" si="12"/>
        <v>-3.2767786273333939</v>
      </c>
      <c r="S125">
        <f t="shared" si="13"/>
        <v>1.5050171191145776</v>
      </c>
    </row>
    <row r="126" spans="1:19" x14ac:dyDescent="0.25">
      <c r="A126">
        <v>504</v>
      </c>
      <c r="D126" s="1">
        <v>2.2362929999999999E-3</v>
      </c>
      <c r="E126" s="1">
        <v>0.38928750000000001</v>
      </c>
      <c r="F126" s="1">
        <v>0.22345329999999999</v>
      </c>
      <c r="G126">
        <f t="shared" si="7"/>
        <v>6.0689419757750433E-2</v>
      </c>
      <c r="H126">
        <f t="shared" si="8"/>
        <v>1.3571932457831899E-4</v>
      </c>
      <c r="I126">
        <f t="shared" si="9"/>
        <v>2.3625632493945271E-2</v>
      </c>
      <c r="J126">
        <f t="shared" si="10"/>
        <v>1.3561251119954534E-2</v>
      </c>
      <c r="K126">
        <f t="shared" si="11"/>
        <v>4.0485233473160645E-2</v>
      </c>
      <c r="R126">
        <f t="shared" si="12"/>
        <v>-3.2068179769553984</v>
      </c>
      <c r="S126">
        <f t="shared" si="13"/>
        <v>1.4990507538503881</v>
      </c>
    </row>
    <row r="127" spans="1:19" x14ac:dyDescent="0.25">
      <c r="A127">
        <v>505</v>
      </c>
      <c r="D127" s="1">
        <v>2.3999999999999998E-3</v>
      </c>
      <c r="E127" s="1">
        <v>0.4073</v>
      </c>
      <c r="F127" s="1">
        <v>0.21229999999999999</v>
      </c>
      <c r="G127">
        <f t="shared" si="7"/>
        <v>6.4763241914964395E-2</v>
      </c>
      <c r="H127">
        <f t="shared" si="8"/>
        <v>1.5543178059591452E-4</v>
      </c>
      <c r="I127">
        <f t="shared" si="9"/>
        <v>2.6378068431965E-2</v>
      </c>
      <c r="J127">
        <f t="shared" si="10"/>
        <v>1.3749236258546941E-2</v>
      </c>
      <c r="K127">
        <f t="shared" si="11"/>
        <v>4.3374444592362914E-2</v>
      </c>
      <c r="R127">
        <f t="shared" si="12"/>
        <v>-3.137884845584118</v>
      </c>
      <c r="S127">
        <f t="shared" si="13"/>
        <v>1.4931197972358008</v>
      </c>
    </row>
    <row r="128" spans="1:19" x14ac:dyDescent="0.25">
      <c r="A128">
        <v>506</v>
      </c>
      <c r="D128" s="1">
        <v>2.92552E-3</v>
      </c>
      <c r="E128" s="1">
        <v>0.42562990000000001</v>
      </c>
      <c r="F128" s="1">
        <v>0.20116919999999999</v>
      </c>
      <c r="G128">
        <f t="shared" si="7"/>
        <v>6.9040815096793939E-2</v>
      </c>
      <c r="H128">
        <f t="shared" si="8"/>
        <v>2.019802853819726E-4</v>
      </c>
      <c r="I128">
        <f t="shared" si="9"/>
        <v>2.9385835225566894E-2</v>
      </c>
      <c r="J128">
        <f t="shared" si="10"/>
        <v>1.3888885540369959E-2</v>
      </c>
      <c r="K128">
        <f t="shared" si="11"/>
        <v>4.6422607829290571E-2</v>
      </c>
      <c r="R128">
        <f t="shared" si="12"/>
        <v>-3.0699687007114451</v>
      </c>
      <c r="S128">
        <f t="shared" si="13"/>
        <v>1.4872239696373175</v>
      </c>
    </row>
    <row r="129" spans="1:19" x14ac:dyDescent="0.25">
      <c r="A129">
        <v>507</v>
      </c>
      <c r="D129" s="1">
        <v>3.8365600000000001E-3</v>
      </c>
      <c r="E129" s="1">
        <v>0.44430960000000003</v>
      </c>
      <c r="F129" s="1">
        <v>0.1901196</v>
      </c>
      <c r="G129">
        <f t="shared" si="7"/>
        <v>7.3527446410959041E-2</v>
      </c>
      <c r="H129">
        <f t="shared" si="8"/>
        <v>2.8209245980242905E-4</v>
      </c>
      <c r="I129">
        <f t="shared" si="9"/>
        <v>3.266895030387465E-2</v>
      </c>
      <c r="J129">
        <f t="shared" si="10"/>
        <v>1.3979008700672969E-2</v>
      </c>
      <c r="K129">
        <f t="shared" si="11"/>
        <v>4.9634996081319258E-2</v>
      </c>
      <c r="R129">
        <f t="shared" si="12"/>
        <v>-3.0030591278904044</v>
      </c>
      <c r="S129">
        <f t="shared" si="13"/>
        <v>1.4813629941764417</v>
      </c>
    </row>
    <row r="130" spans="1:19" x14ac:dyDescent="0.25">
      <c r="A130">
        <v>508</v>
      </c>
      <c r="D130" s="1">
        <v>5.17484E-3</v>
      </c>
      <c r="E130" s="1">
        <v>0.46339439999999998</v>
      </c>
      <c r="F130" s="1">
        <v>0.17922540000000001</v>
      </c>
      <c r="G130">
        <f t="shared" si="7"/>
        <v>7.822827599103703E-2</v>
      </c>
      <c r="H130">
        <f t="shared" si="8"/>
        <v>4.0481881172945805E-4</v>
      </c>
      <c r="I130">
        <f t="shared" si="9"/>
        <v>3.6250545015901012E-2</v>
      </c>
      <c r="J130">
        <f t="shared" si="10"/>
        <v>1.4020494055804009E-2</v>
      </c>
      <c r="K130">
        <f t="shared" si="11"/>
        <v>5.3016832090876147E-2</v>
      </c>
      <c r="R130">
        <f t="shared" si="12"/>
        <v>-2.9371458292296664</v>
      </c>
      <c r="S130">
        <f t="shared" si="13"/>
        <v>1.4755365966971763</v>
      </c>
    </row>
    <row r="131" spans="1:19" x14ac:dyDescent="0.25">
      <c r="A131">
        <v>509</v>
      </c>
      <c r="D131" s="1">
        <v>6.9820799999999999E-3</v>
      </c>
      <c r="E131" s="1">
        <v>0.48293950000000002</v>
      </c>
      <c r="F131" s="1">
        <v>0.16856080000000001</v>
      </c>
      <c r="G131">
        <f t="shared" ref="G131:G194" si="14">(B$2/A131)*(B$2/A131)*K131</f>
        <v>8.3148256487079103E-2</v>
      </c>
      <c r="H131">
        <f t="shared" ref="H131:H194" si="15">G131*D131</f>
        <v>5.805477786533053E-4</v>
      </c>
      <c r="I131">
        <f t="shared" ref="I131:I194" si="16">G131*E131</f>
        <v>4.015557741374174E-2</v>
      </c>
      <c r="J131">
        <f t="shared" ref="J131:J194" si="17">G131*F131</f>
        <v>1.4015536632067244E-2</v>
      </c>
      <c r="K131">
        <f t="shared" ref="K131:K194" si="18">EXP(R131)</f>
        <v>5.6573272540016456E-2</v>
      </c>
      <c r="R131">
        <f t="shared" ref="R131:R194" si="19">-(((B$2-A131)/(C$2*A131))^2)</f>
        <v>-2.8722186219098571</v>
      </c>
      <c r="S131">
        <f t="shared" ref="S131:S194" si="20">(B$2/A131)*(B$2/A131)</f>
        <v>1.46974450573396</v>
      </c>
    </row>
    <row r="132" spans="1:19" x14ac:dyDescent="0.25">
      <c r="A132">
        <v>510</v>
      </c>
      <c r="D132" s="1">
        <v>9.2999999999999992E-3</v>
      </c>
      <c r="E132" s="1">
        <v>0.503</v>
      </c>
      <c r="F132" s="1">
        <v>0.15820000000000001</v>
      </c>
      <c r="G132">
        <f t="shared" si="14"/>
        <v>8.8292132500585152E-2</v>
      </c>
      <c r="H132">
        <f t="shared" si="15"/>
        <v>8.2111683225544185E-4</v>
      </c>
      <c r="I132">
        <f t="shared" si="16"/>
        <v>4.4410942647794334E-2</v>
      </c>
      <c r="J132">
        <f t="shared" si="17"/>
        <v>1.3967815361592572E-2</v>
      </c>
      <c r="K132">
        <f t="shared" si="18"/>
        <v>6.0309391764531046E-2</v>
      </c>
      <c r="R132">
        <f t="shared" si="19"/>
        <v>-2.8082674367212985</v>
      </c>
      <c r="S132">
        <f t="shared" si="20"/>
        <v>1.4639864524800468</v>
      </c>
    </row>
    <row r="133" spans="1:19" x14ac:dyDescent="0.25">
      <c r="A133">
        <v>511</v>
      </c>
      <c r="D133" s="1">
        <v>1.2149490000000001E-2</v>
      </c>
      <c r="E133" s="1">
        <v>0.52356930000000002</v>
      </c>
      <c r="F133" s="1">
        <v>0.1481383</v>
      </c>
      <c r="G133">
        <f t="shared" si="14"/>
        <v>9.3664420046985108E-2</v>
      </c>
      <c r="H133">
        <f t="shared" si="15"/>
        <v>1.1379749347166452E-3</v>
      </c>
      <c r="I133">
        <f t="shared" si="16"/>
        <v>4.903981483890596E-2</v>
      </c>
      <c r="J133">
        <f t="shared" si="17"/>
        <v>1.3875287956246294E-2</v>
      </c>
      <c r="K133">
        <f t="shared" si="18"/>
        <v>6.4230165141297452E-2</v>
      </c>
      <c r="R133">
        <f t="shared" si="19"/>
        <v>-2.7452823166228337</v>
      </c>
      <c r="S133">
        <f t="shared" si="20"/>
        <v>1.4582621707563164</v>
      </c>
    </row>
    <row r="134" spans="1:19" x14ac:dyDescent="0.25">
      <c r="A134">
        <v>512</v>
      </c>
      <c r="D134" s="1">
        <v>1.553588E-2</v>
      </c>
      <c r="E134" s="1">
        <v>0.544512</v>
      </c>
      <c r="F134" s="1">
        <v>0.13837579999999999</v>
      </c>
      <c r="G134">
        <f t="shared" si="14"/>
        <v>9.9269386130382387E-2</v>
      </c>
      <c r="H134">
        <f t="shared" si="15"/>
        <v>1.5422372705952852E-3</v>
      </c>
      <c r="I134">
        <f t="shared" si="16"/>
        <v>5.4053371980626777E-2</v>
      </c>
      <c r="J134">
        <f t="shared" si="17"/>
        <v>1.3736480721300567E-2</v>
      </c>
      <c r="K134">
        <f t="shared" si="18"/>
        <v>6.8340452205471858E-2</v>
      </c>
      <c r="R134">
        <f t="shared" si="19"/>
        <v>-2.6832534153213925</v>
      </c>
      <c r="S134">
        <f t="shared" si="20"/>
        <v>1.4525713969805152</v>
      </c>
    </row>
    <row r="135" spans="1:19" x14ac:dyDescent="0.25">
      <c r="A135">
        <v>513</v>
      </c>
      <c r="D135" s="1">
        <v>1.9477520000000002E-2</v>
      </c>
      <c r="E135" s="1">
        <v>0.56569000000000003</v>
      </c>
      <c r="F135" s="1">
        <v>0.1289942</v>
      </c>
      <c r="G135">
        <f t="shared" si="14"/>
        <v>0.10511102851646763</v>
      </c>
      <c r="H135">
        <f t="shared" si="15"/>
        <v>2.0473021601500685E-3</v>
      </c>
      <c r="I135">
        <f t="shared" si="16"/>
        <v>5.9460257721480572E-2</v>
      </c>
      <c r="J135">
        <f t="shared" si="17"/>
        <v>1.3558713034658929E-2</v>
      </c>
      <c r="K135">
        <f t="shared" si="18"/>
        <v>7.2644979556745745E-2</v>
      </c>
      <c r="R135">
        <f t="shared" si="19"/>
        <v>-2.622170995871969</v>
      </c>
      <c r="S135">
        <f t="shared" si="20"/>
        <v>1.4469138701369091</v>
      </c>
    </row>
    <row r="136" spans="1:19" x14ac:dyDescent="0.25">
      <c r="A136">
        <v>514</v>
      </c>
      <c r="D136" s="1">
        <v>2.399277E-2</v>
      </c>
      <c r="E136" s="1">
        <v>0.58696530000000002</v>
      </c>
      <c r="F136" s="1">
        <v>0.1200751</v>
      </c>
      <c r="G136">
        <f t="shared" si="14"/>
        <v>0.11119305579020503</v>
      </c>
      <c r="H136">
        <f t="shared" si="15"/>
        <v>2.6678294131715573E-3</v>
      </c>
      <c r="I136">
        <f t="shared" si="16"/>
        <v>6.5266465349814437E-2</v>
      </c>
      <c r="J136">
        <f t="shared" si="17"/>
        <v>1.3351517293314448E-2</v>
      </c>
      <c r="K136">
        <f t="shared" si="18"/>
        <v>7.7148323616242007E-2</v>
      </c>
      <c r="R136">
        <f t="shared" si="19"/>
        <v>-2.5620254292976754</v>
      </c>
      <c r="S136">
        <f t="shared" si="20"/>
        <v>1.4412893317463555</v>
      </c>
    </row>
    <row r="137" spans="1:19" x14ac:dyDescent="0.25">
      <c r="A137">
        <v>515</v>
      </c>
      <c r="D137" s="1">
        <v>2.9100000000000001E-2</v>
      </c>
      <c r="E137" s="1">
        <v>0.60819999999999996</v>
      </c>
      <c r="F137" s="1">
        <v>0.11169999999999999</v>
      </c>
      <c r="G137">
        <f t="shared" si="14"/>
        <v>0.11751886778511349</v>
      </c>
      <c r="H137">
        <f t="shared" si="15"/>
        <v>3.4197990525468027E-3</v>
      </c>
      <c r="I137">
        <f t="shared" si="16"/>
        <v>7.1474975386906017E-2</v>
      </c>
      <c r="J137">
        <f t="shared" si="17"/>
        <v>1.3126857531597176E-2</v>
      </c>
      <c r="K137">
        <f t="shared" si="18"/>
        <v>8.1854893297680448E-2</v>
      </c>
      <c r="R137">
        <f t="shared" si="19"/>
        <v>-2.5028071932295441</v>
      </c>
      <c r="S137">
        <f t="shared" si="20"/>
        <v>1.4356975258367806</v>
      </c>
    </row>
    <row r="138" spans="1:19" x14ac:dyDescent="0.25">
      <c r="A138">
        <v>516</v>
      </c>
      <c r="D138" s="1">
        <v>3.4814850000000001E-2</v>
      </c>
      <c r="E138" s="1">
        <v>0.62934559999999995</v>
      </c>
      <c r="F138" s="1">
        <v>0.10390480000000001</v>
      </c>
      <c r="G138">
        <f t="shared" si="14"/>
        <v>0.12409153647070881</v>
      </c>
      <c r="H138">
        <f t="shared" si="15"/>
        <v>4.3202282284972564E-3</v>
      </c>
      <c r="I138">
        <f t="shared" si="16"/>
        <v>7.8096462475080106E-2</v>
      </c>
      <c r="J138">
        <f t="shared" si="17"/>
        <v>1.2893706278681706E-2</v>
      </c>
      <c r="K138">
        <f t="shared" si="18"/>
        <v>8.6768912658185926E-2</v>
      </c>
      <c r="R138">
        <f t="shared" si="19"/>
        <v>-2.4445068705657791</v>
      </c>
      <c r="S138">
        <f t="shared" si="20"/>
        <v>1.4301381989140531</v>
      </c>
    </row>
    <row r="139" spans="1:19" x14ac:dyDescent="0.25">
      <c r="A139">
        <v>517</v>
      </c>
      <c r="D139" s="1">
        <v>4.1120160000000003E-2</v>
      </c>
      <c r="E139" s="1">
        <v>0.65030679999999996</v>
      </c>
      <c r="F139" s="1">
        <v>9.666748E-2</v>
      </c>
      <c r="G139">
        <f t="shared" si="14"/>
        <v>0.13091378738394668</v>
      </c>
      <c r="H139">
        <f t="shared" si="15"/>
        <v>5.3831958834338698E-3</v>
      </c>
      <c r="I139">
        <f t="shared" si="16"/>
        <v>8.5134126149534736E-2</v>
      </c>
      <c r="J139">
        <f t="shared" si="17"/>
        <v>1.2655105923661918E-2</v>
      </c>
      <c r="K139">
        <f t="shared" si="18"/>
        <v>9.1894403595535676E-2</v>
      </c>
      <c r="R139">
        <f t="shared" si="19"/>
        <v>-2.3871151481501198</v>
      </c>
      <c r="S139">
        <f t="shared" si="20"/>
        <v>1.4246110999332564</v>
      </c>
    </row>
    <row r="140" spans="1:19" x14ac:dyDescent="0.25">
      <c r="A140">
        <v>518</v>
      </c>
      <c r="D140" s="1">
        <v>4.798504E-2</v>
      </c>
      <c r="E140" s="1">
        <v>0.6708752</v>
      </c>
      <c r="F140" s="1">
        <v>8.9982720000000002E-2</v>
      </c>
      <c r="G140">
        <f t="shared" si="14"/>
        <v>0.13798798168929721</v>
      </c>
      <c r="H140">
        <f t="shared" si="15"/>
        <v>6.6213588208801945E-3</v>
      </c>
      <c r="I140">
        <f t="shared" si="16"/>
        <v>9.2572714813403609E-2</v>
      </c>
      <c r="J140">
        <f t="shared" si="17"/>
        <v>1.2416533919713158E-2</v>
      </c>
      <c r="K140">
        <f t="shared" si="18"/>
        <v>9.7235168659724439E-2</v>
      </c>
      <c r="R140">
        <f t="shared" si="19"/>
        <v>-2.3306228154690292</v>
      </c>
      <c r="S140">
        <f t="shared" si="20"/>
        <v>1.4191159802703455</v>
      </c>
    </row>
    <row r="141" spans="1:19" x14ac:dyDescent="0.25">
      <c r="A141">
        <v>519</v>
      </c>
      <c r="D141" s="1">
        <v>5.5378610000000002E-2</v>
      </c>
      <c r="E141" s="1">
        <v>0.69084239999999997</v>
      </c>
      <c r="F141" s="1">
        <v>8.3845310000000006E-2</v>
      </c>
      <c r="G141">
        <f t="shared" si="14"/>
        <v>0.14531609895041112</v>
      </c>
      <c r="H141">
        <f t="shared" si="15"/>
        <v>8.0474035704962265E-3</v>
      </c>
      <c r="I141">
        <f t="shared" si="16"/>
        <v>0.1003905225575395</v>
      </c>
      <c r="J141">
        <f t="shared" si="17"/>
        <v>1.2184073364487895E-2</v>
      </c>
      <c r="K141">
        <f t="shared" si="18"/>
        <v>0.10279477404746799</v>
      </c>
      <c r="R141">
        <f t="shared" si="19"/>
        <v>-2.275020763367396</v>
      </c>
      <c r="S141">
        <f t="shared" si="20"/>
        <v>1.4136525936941877</v>
      </c>
    </row>
    <row r="142" spans="1:19" x14ac:dyDescent="0.25">
      <c r="A142">
        <v>520</v>
      </c>
      <c r="D142" s="1">
        <v>6.3270000000000007E-2</v>
      </c>
      <c r="E142" s="1">
        <v>0.71</v>
      </c>
      <c r="F142" s="1">
        <v>7.8249990000000005E-2</v>
      </c>
      <c r="G142">
        <f t="shared" si="14"/>
        <v>0.15289972069420113</v>
      </c>
      <c r="H142">
        <f t="shared" si="15"/>
        <v>9.673965328322107E-3</v>
      </c>
      <c r="I142">
        <f t="shared" si="16"/>
        <v>0.1085588016928828</v>
      </c>
      <c r="J142">
        <f t="shared" si="17"/>
        <v>1.1964401615324033E-2</v>
      </c>
      <c r="K142">
        <f t="shared" si="18"/>
        <v>0.10857653284865222</v>
      </c>
      <c r="R142">
        <f t="shared" si="19"/>
        <v>-2.2202999827824623</v>
      </c>
      <c r="S142">
        <f t="shared" si="20"/>
        <v>1.4082206963389796</v>
      </c>
    </row>
    <row r="143" spans="1:19" x14ac:dyDescent="0.25">
      <c r="A143">
        <v>521</v>
      </c>
      <c r="D143" s="1">
        <v>7.1635009999999999E-2</v>
      </c>
      <c r="E143" s="1">
        <v>0.72818519999999998</v>
      </c>
      <c r="F143" s="1">
        <v>7.3208990000000002E-2</v>
      </c>
      <c r="G143">
        <f t="shared" si="14"/>
        <v>0.16074001484558445</v>
      </c>
      <c r="H143">
        <f t="shared" si="15"/>
        <v>1.1514612570863591E-2</v>
      </c>
      <c r="I143">
        <f t="shared" si="16"/>
        <v>0.11704849985833488</v>
      </c>
      <c r="J143">
        <f t="shared" si="17"/>
        <v>1.1767614139430244E-2</v>
      </c>
      <c r="K143">
        <f t="shared" si="18"/>
        <v>0.11458348861376889</v>
      </c>
      <c r="R143">
        <f t="shared" si="19"/>
        <v>-2.1664515634956736</v>
      </c>
      <c r="S143">
        <f t="shared" si="20"/>
        <v>1.402820046677032</v>
      </c>
    </row>
    <row r="144" spans="1:19" x14ac:dyDescent="0.25">
      <c r="A144">
        <v>522</v>
      </c>
      <c r="D144" s="1">
        <v>8.0462240000000004E-2</v>
      </c>
      <c r="E144" s="1">
        <v>0.7454636</v>
      </c>
      <c r="F144" s="1">
        <v>6.8678160000000002E-2</v>
      </c>
      <c r="G144">
        <f t="shared" si="14"/>
        <v>0.16883772110810991</v>
      </c>
      <c r="H144">
        <f t="shared" si="15"/>
        <v>1.3585061236853806E-2</v>
      </c>
      <c r="I144">
        <f t="shared" si="16"/>
        <v>0.12586237539304759</v>
      </c>
      <c r="J144">
        <f t="shared" si="17"/>
        <v>1.159546402429815E-2</v>
      </c>
      <c r="K144">
        <f t="shared" si="18"/>
        <v>0.12081839931104889</v>
      </c>
      <c r="R144">
        <f t="shared" si="19"/>
        <v>-2.1134666929021875</v>
      </c>
      <c r="S144">
        <f t="shared" si="20"/>
        <v>1.3974504054919195</v>
      </c>
    </row>
    <row r="145" spans="1:19" x14ac:dyDescent="0.25">
      <c r="A145">
        <v>523</v>
      </c>
      <c r="D145" s="1">
        <v>8.9739959999999994E-2</v>
      </c>
      <c r="E145" s="1">
        <v>0.76196940000000002</v>
      </c>
      <c r="F145" s="1">
        <v>6.4567840000000001E-2</v>
      </c>
      <c r="G145">
        <f t="shared" si="14"/>
        <v>0.17719313736227249</v>
      </c>
      <c r="H145">
        <f t="shared" si="15"/>
        <v>1.5901305059164837E-2</v>
      </c>
      <c r="I145">
        <f t="shared" si="16"/>
        <v>0.13501574856004836</v>
      </c>
      <c r="J145">
        <f t="shared" si="17"/>
        <v>1.1440978142305233E-2</v>
      </c>
      <c r="K145">
        <f t="shared" si="18"/>
        <v>0.12728372174132405</v>
      </c>
      <c r="R145">
        <f t="shared" si="19"/>
        <v>-2.0613366547977332</v>
      </c>
      <c r="S145">
        <f t="shared" si="20"/>
        <v>1.3921115358519942</v>
      </c>
    </row>
    <row r="146" spans="1:19" x14ac:dyDescent="0.25">
      <c r="A146">
        <v>524</v>
      </c>
      <c r="D146" s="1">
        <v>9.9456450000000002E-2</v>
      </c>
      <c r="E146" s="1">
        <v>0.77783679999999999</v>
      </c>
      <c r="F146" s="1">
        <v>6.0788349999999998E-2</v>
      </c>
      <c r="G146">
        <f t="shared" si="14"/>
        <v>0.18580610714948045</v>
      </c>
      <c r="H146">
        <f t="shared" si="15"/>
        <v>1.8479615805406947E-2</v>
      </c>
      <c r="I146">
        <f t="shared" si="16"/>
        <v>0.14452682780560899</v>
      </c>
      <c r="J146">
        <f t="shared" si="17"/>
        <v>1.129484667354012E-2</v>
      </c>
      <c r="K146">
        <f t="shared" si="18"/>
        <v>0.13398159647760272</v>
      </c>
      <c r="R146">
        <f t="shared" si="19"/>
        <v>-2.0100528281825714</v>
      </c>
      <c r="S146">
        <f t="shared" si="20"/>
        <v>1.3868032030842465</v>
      </c>
    </row>
    <row r="147" spans="1:19" x14ac:dyDescent="0.25">
      <c r="A147">
        <v>525</v>
      </c>
      <c r="D147" s="1">
        <v>0.1096</v>
      </c>
      <c r="E147" s="1">
        <v>0.79320000000000002</v>
      </c>
      <c r="F147" s="1">
        <v>5.7250009999999997E-2</v>
      </c>
      <c r="G147">
        <f t="shared" si="14"/>
        <v>0.19467600830545176</v>
      </c>
      <c r="H147">
        <f t="shared" si="15"/>
        <v>2.1336490510277514E-2</v>
      </c>
      <c r="I147">
        <f t="shared" si="16"/>
        <v>0.15441700978788434</v>
      </c>
      <c r="J147">
        <f t="shared" si="17"/>
        <v>1.1145203422247195E-2</v>
      </c>
      <c r="K147">
        <f t="shared" si="18"/>
        <v>0.14091383339495719</v>
      </c>
      <c r="R147">
        <f t="shared" si="19"/>
        <v>-1.9596066860822685</v>
      </c>
      <c r="S147">
        <f t="shared" si="20"/>
        <v>1.3815251747485178</v>
      </c>
    </row>
    <row r="148" spans="1:19" x14ac:dyDescent="0.25">
      <c r="A148">
        <v>526</v>
      </c>
      <c r="D148" s="1">
        <v>0.12016739999999999</v>
      </c>
      <c r="E148" s="1">
        <v>0.80811040000000001</v>
      </c>
      <c r="F148" s="1">
        <v>5.3904349999999997E-2</v>
      </c>
      <c r="G148">
        <f t="shared" si="14"/>
        <v>0.20380174280226557</v>
      </c>
      <c r="H148">
        <f t="shared" si="15"/>
        <v>2.4490325548016965E-2</v>
      </c>
      <c r="I148">
        <f t="shared" si="16"/>
        <v>0.16469430789663594</v>
      </c>
      <c r="J148">
        <f t="shared" si="17"/>
        <v>1.0985800474623303E-2</v>
      </c>
      <c r="K148">
        <f t="shared" si="18"/>
        <v>0.14808189785458462</v>
      </c>
      <c r="R148">
        <f t="shared" si="19"/>
        <v>-1.9099897943850279</v>
      </c>
      <c r="S148">
        <f t="shared" si="20"/>
        <v>1.3762772206120524</v>
      </c>
    </row>
    <row r="149" spans="1:19" x14ac:dyDescent="0.25">
      <c r="A149">
        <v>527</v>
      </c>
      <c r="D149" s="1">
        <v>0.13111449999999999</v>
      </c>
      <c r="E149" s="1">
        <v>0.82249620000000001</v>
      </c>
      <c r="F149" s="1">
        <v>5.0746640000000003E-2</v>
      </c>
      <c r="G149">
        <f t="shared" si="14"/>
        <v>0.21318172785343517</v>
      </c>
      <c r="H149">
        <f t="shared" si="15"/>
        <v>2.7951215656639224E-2</v>
      </c>
      <c r="I149">
        <f t="shared" si="16"/>
        <v>0.17534116106888459</v>
      </c>
      <c r="J149">
        <f t="shared" si="17"/>
        <v>1.0818256397956248E-2</v>
      </c>
      <c r="K149">
        <f t="shared" si="18"/>
        <v>0.15548689760383588</v>
      </c>
      <c r="R149">
        <f t="shared" si="19"/>
        <v>-1.861193810695309</v>
      </c>
      <c r="S149">
        <f t="shared" si="20"/>
        <v>1.3710591126243936</v>
      </c>
    </row>
    <row r="150" spans="1:19" x14ac:dyDescent="0.25">
      <c r="A150">
        <v>528</v>
      </c>
      <c r="D150" s="1">
        <v>0.14236789999999999</v>
      </c>
      <c r="E150" s="1">
        <v>0.83630680000000002</v>
      </c>
      <c r="F150" s="1">
        <v>4.7752759999999998E-2</v>
      </c>
      <c r="G150">
        <f t="shared" si="14"/>
        <v>0.22281388833120863</v>
      </c>
      <c r="H150">
        <f t="shared" si="15"/>
        <v>3.1721545372548676E-2</v>
      </c>
      <c r="I150">
        <f t="shared" si="16"/>
        <v>0.18634076994583043</v>
      </c>
      <c r="J150">
        <f t="shared" si="17"/>
        <v>1.0639978134147006E-2</v>
      </c>
      <c r="K150">
        <f t="shared" si="18"/>
        <v>0.16312957045161422</v>
      </c>
      <c r="R150">
        <f t="shared" si="19"/>
        <v>-1.8132104832034919</v>
      </c>
      <c r="S150">
        <f t="shared" si="20"/>
        <v>1.3658706248926056</v>
      </c>
    </row>
    <row r="151" spans="1:19" x14ac:dyDescent="0.25">
      <c r="A151">
        <v>529</v>
      </c>
      <c r="D151" s="1">
        <v>0.1538542</v>
      </c>
      <c r="E151" s="1">
        <v>0.84949160000000001</v>
      </c>
      <c r="F151" s="1">
        <v>4.4898590000000002E-2</v>
      </c>
      <c r="G151">
        <f t="shared" si="14"/>
        <v>0.2326956505399001</v>
      </c>
      <c r="H151">
        <f t="shared" si="15"/>
        <v>3.5801203157295895E-2</v>
      </c>
      <c r="I151">
        <f t="shared" si="16"/>
        <v>0.19767300049018061</v>
      </c>
      <c r="J151">
        <f t="shared" si="17"/>
        <v>1.0447706608374253E-2</v>
      </c>
      <c r="K151">
        <f t="shared" si="18"/>
        <v>0.17101027277585065</v>
      </c>
      <c r="R151">
        <f t="shared" si="19"/>
        <v>-1.7660316495713135</v>
      </c>
      <c r="S151">
        <f t="shared" si="20"/>
        <v>1.3607115336568272</v>
      </c>
    </row>
    <row r="152" spans="1:19" x14ac:dyDescent="0.25">
      <c r="A152">
        <v>530</v>
      </c>
      <c r="D152" s="1">
        <v>0.16550000000000001</v>
      </c>
      <c r="E152" s="1">
        <v>0.86199999999999999</v>
      </c>
      <c r="F152" s="1">
        <v>4.2160000000000003E-2</v>
      </c>
      <c r="G152">
        <f t="shared" si="14"/>
        <v>0.2428239373834041</v>
      </c>
      <c r="H152">
        <f t="shared" si="15"/>
        <v>4.0187361636953384E-2</v>
      </c>
      <c r="I152">
        <f t="shared" si="16"/>
        <v>0.20931423402449434</v>
      </c>
      <c r="J152">
        <f t="shared" si="17"/>
        <v>1.0237457200084317E-2</v>
      </c>
      <c r="K152">
        <f t="shared" si="18"/>
        <v>0.17912896891676411</v>
      </c>
      <c r="R152">
        <f t="shared" si="19"/>
        <v>-1.7196492358328541</v>
      </c>
      <c r="S152">
        <f t="shared" si="20"/>
        <v>1.355581617266145</v>
      </c>
    </row>
    <row r="153" spans="1:19" x14ac:dyDescent="0.25">
      <c r="A153">
        <v>531</v>
      </c>
      <c r="D153" s="1">
        <v>0.1772571</v>
      </c>
      <c r="E153" s="1">
        <v>0.8738108</v>
      </c>
      <c r="F153" s="1">
        <v>3.9507279999999999E-2</v>
      </c>
      <c r="G153">
        <f t="shared" si="14"/>
        <v>0.25319516495922534</v>
      </c>
      <c r="H153">
        <f t="shared" si="15"/>
        <v>4.4880640674693904E-2</v>
      </c>
      <c r="I153">
        <f t="shared" si="16"/>
        <v>0.22124466964915265</v>
      </c>
      <c r="J153">
        <f t="shared" si="17"/>
        <v>1.0003052276690304E-2</v>
      </c>
      <c r="K153">
        <f t="shared" si="18"/>
        <v>0.18748522150635299</v>
      </c>
      <c r="R153">
        <f t="shared" si="19"/>
        <v>-1.6740552553108072</v>
      </c>
      <c r="S153">
        <f t="shared" si="20"/>
        <v>1.350480656154788</v>
      </c>
    </row>
    <row r="154" spans="1:19" x14ac:dyDescent="0.25">
      <c r="A154">
        <v>532</v>
      </c>
      <c r="D154" s="1">
        <v>0.18914</v>
      </c>
      <c r="E154" s="1">
        <v>0.88496240000000004</v>
      </c>
      <c r="F154" s="1">
        <v>3.6935639999999999E-2</v>
      </c>
      <c r="G154">
        <f t="shared" si="14"/>
        <v>0.26380524060535626</v>
      </c>
      <c r="H154">
        <f t="shared" si="15"/>
        <v>4.9896123208097082E-2</v>
      </c>
      <c r="I154">
        <f t="shared" si="16"/>
        <v>0.23345771885869354</v>
      </c>
      <c r="J154">
        <f t="shared" si="17"/>
        <v>9.7438153971128212E-3</v>
      </c>
      <c r="K154">
        <f t="shared" si="18"/>
        <v>0.19607818278103414</v>
      </c>
      <c r="R154">
        <f t="shared" si="19"/>
        <v>-1.6292418075478097</v>
      </c>
      <c r="S154">
        <f t="shared" si="20"/>
        <v>1.3454084328186311</v>
      </c>
    </row>
    <row r="155" spans="1:19" x14ac:dyDescent="0.25">
      <c r="A155">
        <v>533</v>
      </c>
      <c r="D155" s="1">
        <v>0.2011694</v>
      </c>
      <c r="E155" s="1">
        <v>0.8954936</v>
      </c>
      <c r="F155" s="1">
        <v>3.445836E-2</v>
      </c>
      <c r="G155">
        <f t="shared" si="14"/>
        <v>0.27464956242022759</v>
      </c>
      <c r="H155">
        <f t="shared" si="15"/>
        <v>5.5251087682339731E-2</v>
      </c>
      <c r="I155">
        <f t="shared" si="16"/>
        <v>0.24594692539011431</v>
      </c>
      <c r="J155">
        <f t="shared" si="17"/>
        <v>9.4639734957186732E-3</v>
      </c>
      <c r="K155">
        <f t="shared" si="18"/>
        <v>0.20490658692058616</v>
      </c>
      <c r="R155">
        <f t="shared" si="19"/>
        <v>-1.5852010772525902</v>
      </c>
      <c r="S155">
        <f t="shared" si="20"/>
        <v>1.3403647317920095</v>
      </c>
    </row>
    <row r="156" spans="1:19" x14ac:dyDescent="0.25">
      <c r="A156">
        <v>534</v>
      </c>
      <c r="D156" s="1">
        <v>0.21336579999999999</v>
      </c>
      <c r="E156" s="1">
        <v>0.9054432</v>
      </c>
      <c r="F156" s="1">
        <v>3.2088720000000001E-2</v>
      </c>
      <c r="G156">
        <f t="shared" si="14"/>
        <v>0.28572302026975432</v>
      </c>
      <c r="H156">
        <f t="shared" si="15"/>
        <v>6.0963520798272344E-2</v>
      </c>
      <c r="I156">
        <f t="shared" si="16"/>
        <v>0.25870596578671123</v>
      </c>
      <c r="J156">
        <f t="shared" si="17"/>
        <v>9.1684859949904707E-3</v>
      </c>
      <c r="K156">
        <f t="shared" si="18"/>
        <v>0.21396874345257652</v>
      </c>
      <c r="R156">
        <f t="shared" si="19"/>
        <v>-1.5419253332607064</v>
      </c>
      <c r="S156">
        <f t="shared" si="20"/>
        <v>1.3353493396248375</v>
      </c>
    </row>
    <row r="157" spans="1:19" x14ac:dyDescent="0.25">
      <c r="A157">
        <v>535</v>
      </c>
      <c r="D157" s="1">
        <v>0.2257499</v>
      </c>
      <c r="E157" s="1">
        <v>0.9148501</v>
      </c>
      <c r="F157" s="1">
        <v>2.9839999999999998E-2</v>
      </c>
      <c r="G157">
        <f t="shared" si="14"/>
        <v>0.29701999828924408</v>
      </c>
      <c r="H157">
        <f t="shared" si="15"/>
        <v>6.7052234911797029E-2</v>
      </c>
      <c r="I157">
        <f t="shared" si="16"/>
        <v>0.27172877513691479</v>
      </c>
      <c r="J157">
        <f t="shared" si="17"/>
        <v>8.8630767489510428E-3</v>
      </c>
      <c r="K157">
        <f t="shared" si="18"/>
        <v>0.22326253175728236</v>
      </c>
      <c r="R157">
        <f t="shared" si="19"/>
        <v>-1.4994069275096444</v>
      </c>
      <c r="S157">
        <f t="shared" si="20"/>
        <v>1.3303620448600233</v>
      </c>
    </row>
    <row r="158" spans="1:19" x14ac:dyDescent="0.25">
      <c r="A158">
        <v>536</v>
      </c>
      <c r="D158" s="1">
        <v>0.2383209</v>
      </c>
      <c r="E158" s="1">
        <v>0.92373479999999997</v>
      </c>
      <c r="F158" s="1">
        <v>2.771181E-2</v>
      </c>
      <c r="G158">
        <f t="shared" si="14"/>
        <v>0.30853437888166668</v>
      </c>
      <c r="H158">
        <f t="shared" si="15"/>
        <v>7.3530190856019792E-2</v>
      </c>
      <c r="I158">
        <f t="shared" si="16"/>
        <v>0.28500394276938057</v>
      </c>
      <c r="J158">
        <f t="shared" si="17"/>
        <v>8.5500460860367597E-3</v>
      </c>
      <c r="K158">
        <f t="shared" si="18"/>
        <v>0.23278539670377807</v>
      </c>
      <c r="R158">
        <f t="shared" si="19"/>
        <v>-1.4576382940280574</v>
      </c>
      <c r="S158">
        <f t="shared" si="20"/>
        <v>1.3254026380111807</v>
      </c>
    </row>
    <row r="159" spans="1:19" x14ac:dyDescent="0.25">
      <c r="A159">
        <v>537</v>
      </c>
      <c r="D159" s="1">
        <v>0.25106679999999998</v>
      </c>
      <c r="E159" s="1">
        <v>0.93209240000000004</v>
      </c>
      <c r="F159" s="1">
        <v>2.5694439999999999E-2</v>
      </c>
      <c r="G159">
        <f t="shared" si="14"/>
        <v>0.32025954820753039</v>
      </c>
      <c r="H159">
        <f t="shared" si="15"/>
        <v>8.0406539937910387E-2</v>
      </c>
      <c r="I159">
        <f t="shared" si="16"/>
        <v>0.29851149091167273</v>
      </c>
      <c r="J159">
        <f t="shared" si="17"/>
        <v>8.2288897458454961E-3</v>
      </c>
      <c r="K159">
        <f t="shared" si="18"/>
        <v>0.24253434544338007</v>
      </c>
      <c r="R159">
        <f t="shared" si="19"/>
        <v>-1.4166119479389283</v>
      </c>
      <c r="S159">
        <f t="shared" si="20"/>
        <v>1.320470911540631</v>
      </c>
    </row>
    <row r="160" spans="1:19" x14ac:dyDescent="0.25">
      <c r="A160">
        <v>538</v>
      </c>
      <c r="D160" s="1">
        <v>0.26399220000000001</v>
      </c>
      <c r="E160" s="1">
        <v>0.93992260000000005</v>
      </c>
      <c r="F160" s="1">
        <v>2.3787160000000002E-2</v>
      </c>
      <c r="G160">
        <f t="shared" si="14"/>
        <v>0.33218840315541237</v>
      </c>
      <c r="H160">
        <f t="shared" si="15"/>
        <v>8.7695147363484258E-2</v>
      </c>
      <c r="I160">
        <f t="shared" si="16"/>
        <v>0.31223138758368341</v>
      </c>
      <c r="J160">
        <f t="shared" si="17"/>
        <v>7.9018186960022989E-3</v>
      </c>
      <c r="K160">
        <f t="shared" si="18"/>
        <v>0.25250594538204302</v>
      </c>
      <c r="R160">
        <f t="shared" si="19"/>
        <v>-1.3763204844764296</v>
      </c>
      <c r="S160">
        <f t="shared" si="20"/>
        <v>1.3155666598376894</v>
      </c>
    </row>
    <row r="161" spans="1:19" x14ac:dyDescent="0.25">
      <c r="A161">
        <v>539</v>
      </c>
      <c r="D161" s="1">
        <v>0.27710170000000001</v>
      </c>
      <c r="E161" s="1">
        <v>0.94722519999999999</v>
      </c>
      <c r="F161" s="1">
        <v>2.1989249999999998E-2</v>
      </c>
      <c r="G161">
        <f t="shared" si="14"/>
        <v>0.34431335977607269</v>
      </c>
      <c r="H161">
        <f t="shared" si="15"/>
        <v>9.5409817326661359E-2</v>
      </c>
      <c r="I161">
        <f t="shared" si="16"/>
        <v>0.3261422910765624</v>
      </c>
      <c r="J161">
        <f t="shared" si="17"/>
        <v>7.5711925464560055E-3</v>
      </c>
      <c r="K161">
        <f t="shared" si="18"/>
        <v>0.26269632334860216</v>
      </c>
      <c r="R161">
        <f t="shared" si="19"/>
        <v>-1.3367565780162867</v>
      </c>
      <c r="S161">
        <f t="shared" si="20"/>
        <v>1.3106896791972358</v>
      </c>
    </row>
    <row r="162" spans="1:19" x14ac:dyDescent="0.25">
      <c r="A162">
        <v>540</v>
      </c>
      <c r="D162" s="1">
        <v>0.29039999999999999</v>
      </c>
      <c r="E162" s="1">
        <v>0.95399999999999996</v>
      </c>
      <c r="F162" s="1">
        <v>2.0299999999999999E-2</v>
      </c>
      <c r="G162">
        <f t="shared" si="14"/>
        <v>0.35662636315708957</v>
      </c>
      <c r="H162">
        <f t="shared" si="15"/>
        <v>0.10356429586081881</v>
      </c>
      <c r="I162">
        <f t="shared" si="16"/>
        <v>0.34022155045186342</v>
      </c>
      <c r="J162">
        <f t="shared" si="17"/>
        <v>7.239515172088918E-3</v>
      </c>
      <c r="K162">
        <f t="shared" si="18"/>
        <v>0.2731011659710022</v>
      </c>
      <c r="R162">
        <f t="shared" si="19"/>
        <v>-1.2979129811194194</v>
      </c>
      <c r="S162">
        <f t="shared" si="20"/>
        <v>1.3058397677985603</v>
      </c>
    </row>
    <row r="163" spans="1:19" x14ac:dyDescent="0.25">
      <c r="A163">
        <v>541</v>
      </c>
      <c r="D163" s="1">
        <v>0.30389119999999997</v>
      </c>
      <c r="E163" s="1">
        <v>0.96025609999999995</v>
      </c>
      <c r="F163" s="1">
        <v>1.871805E-2</v>
      </c>
      <c r="G163">
        <f t="shared" si="14"/>
        <v>0.3691188987091078</v>
      </c>
      <c r="H163">
        <f t="shared" si="15"/>
        <v>0.11217198507138922</v>
      </c>
      <c r="I163">
        <f t="shared" si="16"/>
        <v>0.35444867411070285</v>
      </c>
      <c r="J163">
        <f t="shared" si="17"/>
        <v>6.9091860019820156E-3</v>
      </c>
      <c r="K163">
        <f t="shared" si="18"/>
        <v>0.28371572126784866</v>
      </c>
      <c r="R163">
        <f t="shared" si="19"/>
        <v>-1.2597825235886679</v>
      </c>
      <c r="S163">
        <f t="shared" si="20"/>
        <v>1.3010167256844827</v>
      </c>
    </row>
    <row r="164" spans="1:19" x14ac:dyDescent="0.25">
      <c r="A164">
        <v>542</v>
      </c>
      <c r="D164" s="1">
        <v>0.31757259999999998</v>
      </c>
      <c r="E164" s="1">
        <v>0.96600739999999996</v>
      </c>
      <c r="F164" s="1">
        <v>1.724036E-2</v>
      </c>
      <c r="G164">
        <f t="shared" si="14"/>
        <v>0.38178200482912183</v>
      </c>
      <c r="H164">
        <f t="shared" si="15"/>
        <v>0.12124350390679677</v>
      </c>
      <c r="I164">
        <f t="shared" si="16"/>
        <v>0.36880424185176741</v>
      </c>
      <c r="J164">
        <f t="shared" si="17"/>
        <v>6.5820592047757991E-3</v>
      </c>
      <c r="K164">
        <f t="shared" si="18"/>
        <v>0.29453480145779815</v>
      </c>
      <c r="R164">
        <f t="shared" si="19"/>
        <v>-1.2223581115383979</v>
      </c>
      <c r="S164">
        <f t="shared" si="20"/>
        <v>1.2962203547407445</v>
      </c>
    </row>
    <row r="165" spans="1:19" x14ac:dyDescent="0.25">
      <c r="A165">
        <v>543</v>
      </c>
      <c r="D165" s="1">
        <v>0.33143840000000002</v>
      </c>
      <c r="E165" s="1">
        <v>0.97126060000000003</v>
      </c>
      <c r="F165" s="1">
        <v>1.5863639999999998E-2</v>
      </c>
      <c r="G165">
        <f t="shared" si="14"/>
        <v>0.39460628690075722</v>
      </c>
      <c r="H165">
        <f t="shared" si="15"/>
        <v>0.13078767636032795</v>
      </c>
      <c r="I165">
        <f t="shared" si="16"/>
        <v>0.38326553897900162</v>
      </c>
      <c r="J165">
        <f t="shared" si="17"/>
        <v>6.2598920771303277E-3</v>
      </c>
      <c r="K165">
        <f t="shared" si="18"/>
        <v>0.30555278698449845</v>
      </c>
      <c r="R165">
        <f t="shared" si="19"/>
        <v>-1.1856327264767936</v>
      </c>
      <c r="S165">
        <f t="shared" si="20"/>
        <v>1.2914504586756614</v>
      </c>
    </row>
    <row r="166" spans="1:19" x14ac:dyDescent="0.25">
      <c r="A166">
        <v>544</v>
      </c>
      <c r="D166" s="1">
        <v>0.34548279999999998</v>
      </c>
      <c r="E166" s="1">
        <v>0.97602250000000002</v>
      </c>
      <c r="F166" s="1">
        <v>1.458461E-2</v>
      </c>
      <c r="G166">
        <f t="shared" si="14"/>
        <v>0.40758193258629333</v>
      </c>
      <c r="H166">
        <f t="shared" si="15"/>
        <v>0.14081254729932385</v>
      </c>
      <c r="I166">
        <f t="shared" si="16"/>
        <v>0.39780913679770546</v>
      </c>
      <c r="J166">
        <f t="shared" si="17"/>
        <v>5.9444235298173791E-3</v>
      </c>
      <c r="K166">
        <f t="shared" si="18"/>
        <v>0.31676363175001804</v>
      </c>
      <c r="R166">
        <f t="shared" si="19"/>
        <v>-1.1495994244006318</v>
      </c>
      <c r="S166">
        <f t="shared" si="20"/>
        <v>1.2867068430000412</v>
      </c>
    </row>
    <row r="167" spans="1:19" x14ac:dyDescent="0.25">
      <c r="A167">
        <v>545</v>
      </c>
      <c r="D167" s="1">
        <v>0.35970000000000002</v>
      </c>
      <c r="E167" s="1">
        <v>0.98029999999999995</v>
      </c>
      <c r="F167" s="1">
        <v>1.34E-2</v>
      </c>
      <c r="G167">
        <f t="shared" si="14"/>
        <v>0.4206987283601934</v>
      </c>
      <c r="H167">
        <f t="shared" si="15"/>
        <v>0.15132533259116157</v>
      </c>
      <c r="I167">
        <f t="shared" si="16"/>
        <v>0.41241096341149758</v>
      </c>
      <c r="J167">
        <f t="shared" si="17"/>
        <v>5.637362960026592E-3</v>
      </c>
      <c r="K167">
        <f t="shared" si="18"/>
        <v>0.32816086954498463</v>
      </c>
      <c r="R167">
        <f t="shared" si="19"/>
        <v>-1.1142513349023602</v>
      </c>
      <c r="S167">
        <f t="shared" si="20"/>
        <v>1.2819893150073567</v>
      </c>
    </row>
    <row r="168" spans="1:19" x14ac:dyDescent="0.25">
      <c r="A168">
        <v>546</v>
      </c>
      <c r="D168" s="1">
        <v>0.37408390000000002</v>
      </c>
      <c r="E168" s="1">
        <v>0.98409239999999998</v>
      </c>
      <c r="F168" s="1">
        <v>1.2307230000000001E-2</v>
      </c>
      <c r="G168">
        <f t="shared" si="14"/>
        <v>0.43394607722922873</v>
      </c>
      <c r="H168">
        <f t="shared" si="15"/>
        <v>0.1623322409596111</v>
      </c>
      <c r="I168">
        <f t="shared" si="16"/>
        <v>0.42704303661109705</v>
      </c>
      <c r="J168">
        <f t="shared" si="17"/>
        <v>5.340674180057881E-3</v>
      </c>
      <c r="K168">
        <f t="shared" si="18"/>
        <v>0.33973762165902754</v>
      </c>
      <c r="R168">
        <f t="shared" si="19"/>
        <v>-1.0795816602892863</v>
      </c>
      <c r="S168">
        <f t="shared" si="20"/>
        <v>1.2772976837541767</v>
      </c>
    </row>
    <row r="169" spans="1:19" x14ac:dyDescent="0.25">
      <c r="A169">
        <v>547</v>
      </c>
      <c r="D169" s="1">
        <v>0.38863959999999997</v>
      </c>
      <c r="E169" s="1">
        <v>0.98741820000000002</v>
      </c>
      <c r="F169" s="1">
        <v>1.130188E-2</v>
      </c>
      <c r="G169">
        <f t="shared" si="14"/>
        <v>0.44731301757989306</v>
      </c>
      <c r="H169">
        <f t="shared" si="15"/>
        <v>0.17384355222704259</v>
      </c>
      <c r="I169">
        <f t="shared" si="16"/>
        <v>0.44168501465530635</v>
      </c>
      <c r="J169">
        <f t="shared" si="17"/>
        <v>5.0554780471258418E-3</v>
      </c>
      <c r="K169">
        <f t="shared" si="18"/>
        <v>0.3514866056505912</v>
      </c>
      <c r="R169">
        <f t="shared" si="19"/>
        <v>-1.0455836747146878</v>
      </c>
      <c r="S169">
        <f t="shared" si="20"/>
        <v>1.2726317600408414</v>
      </c>
    </row>
    <row r="170" spans="1:19" x14ac:dyDescent="0.25">
      <c r="A170">
        <v>548</v>
      </c>
      <c r="D170" s="1">
        <v>0.40337840000000003</v>
      </c>
      <c r="E170" s="1">
        <v>0.99031279999999999</v>
      </c>
      <c r="F170" s="1">
        <v>1.0377920000000001E-2</v>
      </c>
      <c r="G170">
        <f t="shared" si="14"/>
        <v>0.46078824308973726</v>
      </c>
      <c r="H170">
        <f t="shared" si="15"/>
        <v>0.18587202423634927</v>
      </c>
      <c r="I170">
        <f t="shared" si="16"/>
        <v>0.45632449522127838</v>
      </c>
      <c r="J170">
        <f t="shared" si="17"/>
        <v>4.7820235237258464E-3</v>
      </c>
      <c r="K170">
        <f t="shared" si="18"/>
        <v>0.36340014525078734</v>
      </c>
      <c r="R170">
        <f t="shared" si="19"/>
        <v>-1.0122507233206763</v>
      </c>
      <c r="S170">
        <f t="shared" si="20"/>
        <v>1.2679913563923897</v>
      </c>
    </row>
    <row r="171" spans="1:19" x14ac:dyDescent="0.25">
      <c r="A171">
        <v>549</v>
      </c>
      <c r="D171" s="1">
        <v>0.4183115</v>
      </c>
      <c r="E171" s="1">
        <v>0.99281160000000002</v>
      </c>
      <c r="F171" s="1">
        <v>9.5293059999999995E-3</v>
      </c>
      <c r="G171">
        <f t="shared" si="14"/>
        <v>0.47436012363552188</v>
      </c>
      <c r="H171">
        <f t="shared" si="15"/>
        <v>0.19843029485816061</v>
      </c>
      <c r="I171">
        <f t="shared" si="16"/>
        <v>0.4709502333227803</v>
      </c>
      <c r="J171">
        <f t="shared" si="17"/>
        <v>4.5203227723207206E-3</v>
      </c>
      <c r="K171">
        <f t="shared" si="18"/>
        <v>0.37547018137170907</v>
      </c>
      <c r="R171">
        <f t="shared" si="19"/>
        <v>-0.97957622139261902</v>
      </c>
      <c r="S171">
        <f t="shared" si="20"/>
        <v>1.2633762870397249</v>
      </c>
    </row>
    <row r="172" spans="1:19" x14ac:dyDescent="0.25">
      <c r="A172">
        <v>550</v>
      </c>
      <c r="D172" s="1">
        <v>0.4334499</v>
      </c>
      <c r="E172" s="1">
        <v>0.99495009999999995</v>
      </c>
      <c r="F172" s="1">
        <v>8.7499989999999996E-3</v>
      </c>
      <c r="G172">
        <f t="shared" si="14"/>
        <v>0.48801672712769945</v>
      </c>
      <c r="H172">
        <f t="shared" si="15"/>
        <v>0.2115308015718286</v>
      </c>
      <c r="I172">
        <f t="shared" si="16"/>
        <v>0.48555229145737727</v>
      </c>
      <c r="J172">
        <f t="shared" si="17"/>
        <v>4.2701458743506426E-3</v>
      </c>
      <c r="K172">
        <f t="shared" si="18"/>
        <v>0.38768828418554241</v>
      </c>
      <c r="R172">
        <f t="shared" si="19"/>
        <v>-0.94755365352495924</v>
      </c>
      <c r="S172">
        <f t="shared" si="20"/>
        <v>1.2587863679010254</v>
      </c>
    </row>
    <row r="173" spans="1:19" x14ac:dyDescent="0.25">
      <c r="A173">
        <v>551</v>
      </c>
      <c r="D173" s="1">
        <v>0.44879530000000001</v>
      </c>
      <c r="E173" s="1">
        <v>0.99671080000000001</v>
      </c>
      <c r="F173" s="1">
        <v>8.0351999999999993E-3</v>
      </c>
      <c r="G173">
        <f t="shared" si="14"/>
        <v>0.50174584219771101</v>
      </c>
      <c r="H173">
        <f t="shared" si="15"/>
        <v>0.22518117577287439</v>
      </c>
      <c r="I173">
        <f t="shared" si="16"/>
        <v>0.50009549977355428</v>
      </c>
      <c r="J173">
        <f t="shared" si="17"/>
        <v>4.031628191227047E-3</v>
      </c>
      <c r="K173">
        <f t="shared" si="18"/>
        <v>0.40004566623691867</v>
      </c>
      <c r="R173">
        <f t="shared" si="19"/>
        <v>-0.9161765727982536</v>
      </c>
      <c r="S173">
        <f t="shared" si="20"/>
        <v>1.2542214165633845</v>
      </c>
    </row>
    <row r="174" spans="1:19" x14ac:dyDescent="0.25">
      <c r="A174">
        <v>552</v>
      </c>
      <c r="D174" s="1">
        <v>0.46433600000000003</v>
      </c>
      <c r="E174" s="1">
        <v>0.99809829999999999</v>
      </c>
      <c r="F174" s="1">
        <v>7.3816000000000003E-3</v>
      </c>
      <c r="G174">
        <f t="shared" si="14"/>
        <v>0.515535001661932</v>
      </c>
      <c r="H174">
        <f t="shared" si="15"/>
        <v>0.23938146053169487</v>
      </c>
      <c r="I174">
        <f t="shared" si="16"/>
        <v>0.5145546087492715</v>
      </c>
      <c r="J174">
        <f t="shared" si="17"/>
        <v>3.8054731682677172E-3</v>
      </c>
      <c r="K174">
        <f t="shared" si="18"/>
        <v>0.41253319654725717</v>
      </c>
      <c r="R174">
        <f t="shared" si="19"/>
        <v>-0.88543859996726015</v>
      </c>
      <c r="S174">
        <f t="shared" si="20"/>
        <v>1.2496812522646905</v>
      </c>
    </row>
    <row r="175" spans="1:19" x14ac:dyDescent="0.25">
      <c r="A175">
        <v>553</v>
      </c>
      <c r="D175" s="1">
        <v>0.48006399999999999</v>
      </c>
      <c r="E175" s="1">
        <v>0.999112</v>
      </c>
      <c r="F175" s="1">
        <v>6.7853999999999996E-3</v>
      </c>
      <c r="G175">
        <f t="shared" si="14"/>
        <v>0.52937150668380717</v>
      </c>
      <c r="H175">
        <f t="shared" si="15"/>
        <v>0.25413220298465522</v>
      </c>
      <c r="I175">
        <f t="shared" si="16"/>
        <v>0.52890142478587199</v>
      </c>
      <c r="J175">
        <f t="shared" si="17"/>
        <v>3.5919974214523049E-3</v>
      </c>
      <c r="K175">
        <f t="shared" si="18"/>
        <v>0.42514141566636998</v>
      </c>
      <c r="R175">
        <f t="shared" si="19"/>
        <v>-0.85533342265991019</v>
      </c>
      <c r="S175">
        <f t="shared" si="20"/>
        <v>1.2451656958757267</v>
      </c>
    </row>
    <row r="176" spans="1:19" x14ac:dyDescent="0.25">
      <c r="A176">
        <v>554</v>
      </c>
      <c r="D176" s="1">
        <v>0.4959713</v>
      </c>
      <c r="E176" s="1">
        <v>0.99974819999999998</v>
      </c>
      <c r="F176" s="1">
        <v>6.2427999999999997E-3</v>
      </c>
      <c r="G176">
        <f t="shared" si="14"/>
        <v>0.54324245155382733</v>
      </c>
      <c r="H176">
        <f t="shared" si="15"/>
        <v>0.26943266491233875</v>
      </c>
      <c r="I176">
        <f t="shared" si="16"/>
        <v>0.54310566310452602</v>
      </c>
      <c r="J176">
        <f t="shared" si="17"/>
        <v>3.391353976560233E-3</v>
      </c>
      <c r="K176">
        <f t="shared" si="18"/>
        <v>0.43786055162335757</v>
      </c>
      <c r="R176">
        <f t="shared" si="19"/>
        <v>-0.82585479458700095</v>
      </c>
      <c r="S176">
        <f t="shared" si="20"/>
        <v>1.240674569882509</v>
      </c>
    </row>
    <row r="177" spans="1:19" x14ac:dyDescent="0.25">
      <c r="A177">
        <v>555</v>
      </c>
      <c r="D177" s="1">
        <v>0.51205009999999995</v>
      </c>
      <c r="E177" s="1">
        <v>1</v>
      </c>
      <c r="F177" s="1">
        <v>5.7499990000000004E-3</v>
      </c>
      <c r="G177">
        <f t="shared" si="14"/>
        <v>0.557134749005462</v>
      </c>
      <c r="H177">
        <f t="shared" si="15"/>
        <v>0.28528090394172168</v>
      </c>
      <c r="I177">
        <f t="shared" si="16"/>
        <v>0.557134749005462</v>
      </c>
      <c r="J177">
        <f t="shared" si="17"/>
        <v>3.2035242496466576E-3</v>
      </c>
      <c r="K177">
        <f t="shared" si="18"/>
        <v>0.45068053672582414</v>
      </c>
      <c r="R177">
        <f t="shared" si="19"/>
        <v>-0.79699653476244647</v>
      </c>
      <c r="S177">
        <f t="shared" si="20"/>
        <v>1.2362076983688344</v>
      </c>
    </row>
    <row r="178" spans="1:19" x14ac:dyDescent="0.25">
      <c r="A178">
        <v>556</v>
      </c>
      <c r="D178" s="1">
        <v>0.52829590000000004</v>
      </c>
      <c r="E178" s="1">
        <v>0.99985670000000004</v>
      </c>
      <c r="F178" s="1">
        <v>5.3036000000000003E-3</v>
      </c>
      <c r="G178">
        <f t="shared" si="14"/>
        <v>0.57103515598403387</v>
      </c>
      <c r="H178">
        <f t="shared" si="15"/>
        <v>0.3016755316622256</v>
      </c>
      <c r="I178">
        <f t="shared" si="16"/>
        <v>0.57095332664618137</v>
      </c>
      <c r="J178">
        <f t="shared" si="17"/>
        <v>3.0285420532769223E-3</v>
      </c>
      <c r="K178">
        <f t="shared" si="18"/>
        <v>0.4635910251536916</v>
      </c>
      <c r="R178">
        <f t="shared" si="19"/>
        <v>-0.76875252673392969</v>
      </c>
      <c r="S178">
        <f t="shared" si="20"/>
        <v>1.2317649069990557</v>
      </c>
    </row>
    <row r="179" spans="1:19" x14ac:dyDescent="0.25">
      <c r="A179">
        <v>557</v>
      </c>
      <c r="D179" s="1">
        <v>0.54469160000000005</v>
      </c>
      <c r="E179" s="1">
        <v>0.99930459999999999</v>
      </c>
      <c r="F179" s="1">
        <v>4.8998000000000002E-3</v>
      </c>
      <c r="G179">
        <f t="shared" si="14"/>
        <v>0.58493029978474986</v>
      </c>
      <c r="H179">
        <f t="shared" si="15"/>
        <v>0.3186066208782351</v>
      </c>
      <c r="I179">
        <f t="shared" si="16"/>
        <v>0.58452353925427958</v>
      </c>
      <c r="J179">
        <f t="shared" si="17"/>
        <v>2.8660414828853174E-3</v>
      </c>
      <c r="K179">
        <f t="shared" si="18"/>
        <v>0.47658141129140902</v>
      </c>
      <c r="R179">
        <f t="shared" si="19"/>
        <v>-0.74111671782380195</v>
      </c>
      <c r="S179">
        <f t="shared" si="20"/>
        <v>1.2273460230010738</v>
      </c>
    </row>
    <row r="180" spans="1:19" x14ac:dyDescent="0.25">
      <c r="A180">
        <v>558</v>
      </c>
      <c r="D180" s="1">
        <v>0.56120939999999997</v>
      </c>
      <c r="E180" s="1">
        <v>0.99832549999999998</v>
      </c>
      <c r="F180" s="1">
        <v>4.5342000000000004E-3</v>
      </c>
      <c r="G180">
        <f t="shared" si="14"/>
        <v>0.59880670447571993</v>
      </c>
      <c r="H180">
        <f t="shared" si="15"/>
        <v>0.3360559513347961</v>
      </c>
      <c r="I180">
        <f t="shared" si="16"/>
        <v>0.59780400264907529</v>
      </c>
      <c r="J180">
        <f t="shared" si="17"/>
        <v>2.7151093594338094E-3</v>
      </c>
      <c r="K180">
        <f t="shared" si="18"/>
        <v>0.48964084874014324</v>
      </c>
      <c r="R180">
        <f t="shared" si="19"/>
        <v>-0.71408311838007077</v>
      </c>
      <c r="S180">
        <f t="shared" si="20"/>
        <v>1.2229508751495364</v>
      </c>
    </row>
    <row r="181" spans="1:19" x14ac:dyDescent="0.25">
      <c r="A181">
        <v>559</v>
      </c>
      <c r="D181" s="1">
        <v>0.57782149999999999</v>
      </c>
      <c r="E181" s="1">
        <v>0.99689870000000003</v>
      </c>
      <c r="F181" s="1">
        <v>4.2024000000000002E-3</v>
      </c>
      <c r="G181">
        <f t="shared" si="14"/>
        <v>0.61265081752176909</v>
      </c>
      <c r="H181">
        <f t="shared" si="15"/>
        <v>0.35400281435665487</v>
      </c>
      <c r="I181">
        <f t="shared" si="16"/>
        <v>0.61075080354138889</v>
      </c>
      <c r="J181">
        <f t="shared" si="17"/>
        <v>2.5746037955534824E-3</v>
      </c>
      <c r="K181">
        <f t="shared" si="18"/>
        <v>0.50275826994959139</v>
      </c>
      <c r="R181">
        <f t="shared" si="19"/>
        <v>-0.68764580103733364</v>
      </c>
      <c r="S181">
        <f t="shared" si="20"/>
        <v>1.2185792937492526</v>
      </c>
    </row>
    <row r="182" spans="1:19" x14ac:dyDescent="0.25">
      <c r="A182">
        <v>560</v>
      </c>
      <c r="D182" s="1">
        <v>0.59450000000000003</v>
      </c>
      <c r="E182" s="1">
        <v>0.995</v>
      </c>
      <c r="F182" s="1">
        <v>3.8999999999999998E-3</v>
      </c>
      <c r="G182">
        <f t="shared" si="14"/>
        <v>0.6264490365251949</v>
      </c>
      <c r="H182">
        <f t="shared" si="15"/>
        <v>0.37242395221422836</v>
      </c>
      <c r="I182">
        <f t="shared" si="16"/>
        <v>0.6233167913425689</v>
      </c>
      <c r="J182">
        <f t="shared" si="17"/>
        <v>2.44315124244826E-3</v>
      </c>
      <c r="K182">
        <f t="shared" si="18"/>
        <v>0.51592240640740528</v>
      </c>
      <c r="R182">
        <f t="shared" si="19"/>
        <v>-0.6617988999875023</v>
      </c>
      <c r="S182">
        <f t="shared" si="20"/>
        <v>1.2142311106188142</v>
      </c>
    </row>
    <row r="183" spans="1:19" x14ac:dyDescent="0.25">
      <c r="A183">
        <v>561</v>
      </c>
      <c r="D183" s="1">
        <v>0.61122089999999996</v>
      </c>
      <c r="E183" s="1">
        <v>0.9926005</v>
      </c>
      <c r="F183" s="1">
        <v>3.6232E-3</v>
      </c>
      <c r="G183">
        <f t="shared" si="14"/>
        <v>0.64018773600029943</v>
      </c>
      <c r="H183">
        <f t="shared" si="15"/>
        <v>0.39129612416706538</v>
      </c>
      <c r="I183">
        <f t="shared" si="16"/>
        <v>0.63545066684776519</v>
      </c>
      <c r="J183">
        <f t="shared" si="17"/>
        <v>2.3195282050762849E-3</v>
      </c>
      <c r="K183">
        <f t="shared" si="18"/>
        <v>0.52912180932283603</v>
      </c>
      <c r="R183">
        <f t="shared" si="19"/>
        <v>-0.63653661026017805</v>
      </c>
      <c r="S183">
        <f t="shared" si="20"/>
        <v>1.2099061590744187</v>
      </c>
    </row>
    <row r="184" spans="1:19" x14ac:dyDescent="0.25">
      <c r="A184">
        <v>562</v>
      </c>
      <c r="D184" s="1">
        <v>0.62797579999999997</v>
      </c>
      <c r="E184" s="1">
        <v>0.98974260000000003</v>
      </c>
      <c r="F184" s="1">
        <v>3.3706000000000001E-3</v>
      </c>
      <c r="G184">
        <f t="shared" si="14"/>
        <v>0.65385329409956394</v>
      </c>
      <c r="H184">
        <f t="shared" si="15"/>
        <v>0.41060404544480894</v>
      </c>
      <c r="I184">
        <f t="shared" si="16"/>
        <v>0.64714645932066706</v>
      </c>
      <c r="J184">
        <f t="shared" si="17"/>
        <v>2.2038779130919904E-3</v>
      </c>
      <c r="K184">
        <f t="shared" si="18"/>
        <v>0.54234487074011706</v>
      </c>
      <c r="R184">
        <f t="shared" si="19"/>
        <v>-0.611853187012529</v>
      </c>
      <c r="S184">
        <f t="shared" si="20"/>
        <v>1.2056042739138948</v>
      </c>
    </row>
    <row r="185" spans="1:19" x14ac:dyDescent="0.25">
      <c r="A185">
        <v>563</v>
      </c>
      <c r="D185" s="1">
        <v>0.64476020000000001</v>
      </c>
      <c r="E185" s="1">
        <v>0.9864444</v>
      </c>
      <c r="F185" s="1">
        <v>3.1413999999999999E-3</v>
      </c>
      <c r="G185">
        <f t="shared" si="14"/>
        <v>0.66743211921067469</v>
      </c>
      <c r="H185">
        <f t="shared" si="15"/>
        <v>0.43033366666869843</v>
      </c>
      <c r="I185">
        <f t="shared" si="16"/>
        <v>0.65838467637550246</v>
      </c>
      <c r="J185">
        <f t="shared" si="17"/>
        <v>2.0966712592884133E-3</v>
      </c>
      <c r="K185">
        <f t="shared" si="18"/>
        <v>0.55557984501628888</v>
      </c>
      <c r="R185">
        <f t="shared" si="19"/>
        <v>-0.5877429448285354</v>
      </c>
      <c r="S185">
        <f t="shared" si="20"/>
        <v>1.2013252914009263</v>
      </c>
    </row>
    <row r="186" spans="1:19" x14ac:dyDescent="0.25">
      <c r="A186">
        <v>564</v>
      </c>
      <c r="D186" s="1">
        <v>0.66156970000000004</v>
      </c>
      <c r="E186" s="1">
        <v>0.98272409999999999</v>
      </c>
      <c r="F186" s="1">
        <v>2.9348E-3</v>
      </c>
      <c r="G186">
        <f t="shared" si="14"/>
        <v>0.68091067634528446</v>
      </c>
      <c r="H186">
        <f t="shared" si="15"/>
        <v>0.45046987187654697</v>
      </c>
      <c r="I186">
        <f t="shared" si="16"/>
        <v>0.66914733159181095</v>
      </c>
      <c r="J186">
        <f t="shared" si="17"/>
        <v>1.9983366529381409E-3</v>
      </c>
      <c r="K186">
        <f t="shared" si="18"/>
        <v>0.56881487059764502</v>
      </c>
      <c r="R186">
        <f t="shared" si="19"/>
        <v>-0.56420025702745658</v>
      </c>
      <c r="S186">
        <f t="shared" si="20"/>
        <v>1.1970690492494722</v>
      </c>
    </row>
    <row r="187" spans="1:19" x14ac:dyDescent="0.25">
      <c r="A187">
        <v>565</v>
      </c>
      <c r="D187" s="1">
        <v>0.6784</v>
      </c>
      <c r="E187" s="1">
        <v>0.97860000000000003</v>
      </c>
      <c r="F187" s="1">
        <v>2.7499989999999999E-3</v>
      </c>
      <c r="G187">
        <f t="shared" si="14"/>
        <v>0.69427551324233461</v>
      </c>
      <c r="H187">
        <f t="shared" si="15"/>
        <v>0.47099650818359978</v>
      </c>
      <c r="I187">
        <f t="shared" si="16"/>
        <v>0.67941801725894868</v>
      </c>
      <c r="J187">
        <f t="shared" si="17"/>
        <v>1.9092569671409069E-3</v>
      </c>
      <c r="K187">
        <f t="shared" si="18"/>
        <v>0.58203799202871254</v>
      </c>
      <c r="R187">
        <f t="shared" si="19"/>
        <v>-0.54121955498139152</v>
      </c>
      <c r="S187">
        <f t="shared" si="20"/>
        <v>1.1928353866083801</v>
      </c>
    </row>
    <row r="188" spans="1:19" x14ac:dyDescent="0.25">
      <c r="A188">
        <v>566</v>
      </c>
      <c r="D188" s="1">
        <v>0.69523919999999995</v>
      </c>
      <c r="E188" s="1">
        <v>0.9740837</v>
      </c>
      <c r="F188" s="1">
        <v>2.5852000000000002E-3</v>
      </c>
      <c r="G188">
        <f t="shared" si="14"/>
        <v>0.70751328611101338</v>
      </c>
      <c r="H188">
        <f t="shared" si="15"/>
        <v>0.49189097102519203</v>
      </c>
      <c r="I188">
        <f t="shared" si="16"/>
        <v>0.68917715953417458</v>
      </c>
      <c r="J188">
        <f t="shared" si="17"/>
        <v>1.8290633472541919E-3</v>
      </c>
      <c r="K188">
        <f t="shared" si="18"/>
        <v>0.59523718212770993</v>
      </c>
      <c r="R188">
        <f t="shared" si="19"/>
        <v>-0.51879532744179158</v>
      </c>
      <c r="S188">
        <f t="shared" si="20"/>
        <v>1.1886241440461867</v>
      </c>
    </row>
    <row r="189" spans="1:19" x14ac:dyDescent="0.25">
      <c r="A189">
        <v>567</v>
      </c>
      <c r="D189" s="1">
        <v>0.71205859999999999</v>
      </c>
      <c r="E189" s="1">
        <v>0.96917120000000001</v>
      </c>
      <c r="F189" s="1">
        <v>2.4386E-3</v>
      </c>
      <c r="G189">
        <f t="shared" si="14"/>
        <v>0.7206107849409138</v>
      </c>
      <c r="H189">
        <f t="shared" si="15"/>
        <v>0.51311710666992816</v>
      </c>
      <c r="I189">
        <f t="shared" si="16"/>
        <v>0.69839521917412739</v>
      </c>
      <c r="J189">
        <f t="shared" si="17"/>
        <v>1.7572814601569124E-3</v>
      </c>
      <c r="K189">
        <f t="shared" si="18"/>
        <v>0.60840036426269517</v>
      </c>
      <c r="R189">
        <f t="shared" si="19"/>
        <v>-0.49692211987479978</v>
      </c>
      <c r="S189">
        <f t="shared" si="20"/>
        <v>1.1844351635361092</v>
      </c>
    </row>
    <row r="190" spans="1:19" x14ac:dyDescent="0.25">
      <c r="A190">
        <v>568</v>
      </c>
      <c r="D190" s="1">
        <v>0.72882840000000004</v>
      </c>
      <c r="E190" s="1">
        <v>0.96385679999999996</v>
      </c>
      <c r="F190" s="1">
        <v>2.3094000000000001E-3</v>
      </c>
      <c r="G190">
        <f t="shared" si="14"/>
        <v>0.73355495830969752</v>
      </c>
      <c r="H190">
        <f t="shared" si="15"/>
        <v>0.53463568657692362</v>
      </c>
      <c r="I190">
        <f t="shared" si="16"/>
        <v>0.70704193474051846</v>
      </c>
      <c r="J190">
        <f t="shared" si="17"/>
        <v>1.6940718207204156E-3</v>
      </c>
      <c r="K190">
        <f t="shared" si="18"/>
        <v>0.62151543466316739</v>
      </c>
      <c r="R190">
        <f t="shared" si="19"/>
        <v>-0.47559453380528244</v>
      </c>
      <c r="S190">
        <f t="shared" si="20"/>
        <v>1.1802682884412201</v>
      </c>
    </row>
    <row r="191" spans="1:19" x14ac:dyDescent="0.25">
      <c r="A191">
        <v>569</v>
      </c>
      <c r="D191" s="1">
        <v>0.74551880000000004</v>
      </c>
      <c r="E191" s="1">
        <v>0.95813490000000001</v>
      </c>
      <c r="F191" s="1">
        <v>2.1968000000000001E-3</v>
      </c>
      <c r="G191">
        <f t="shared" si="14"/>
        <v>0.74633293762152508</v>
      </c>
      <c r="H191">
        <f t="shared" si="15"/>
        <v>0.55640523605607428</v>
      </c>
      <c r="I191">
        <f t="shared" si="16"/>
        <v>0.71508763455470614</v>
      </c>
      <c r="J191">
        <f t="shared" si="17"/>
        <v>1.6395441973669662E-3</v>
      </c>
      <c r="K191">
        <f t="shared" si="18"/>
        <v>0.63457028470266341</v>
      </c>
      <c r="R191">
        <f t="shared" si="19"/>
        <v>-0.45480722616942892</v>
      </c>
      <c r="S191">
        <f t="shared" si="20"/>
        <v>1.1761233634998045</v>
      </c>
    </row>
    <row r="192" spans="1:19" x14ac:dyDescent="0.25">
      <c r="A192">
        <v>570</v>
      </c>
      <c r="D192" s="1">
        <v>0.7621</v>
      </c>
      <c r="E192" s="1">
        <v>0.95199999999999996</v>
      </c>
      <c r="F192" s="1">
        <v>2.0999999999999999E-3</v>
      </c>
      <c r="G192">
        <f t="shared" si="14"/>
        <v>0.75893206071268615</v>
      </c>
      <c r="H192">
        <f t="shared" si="15"/>
        <v>0.57838212346913809</v>
      </c>
      <c r="I192">
        <f t="shared" si="16"/>
        <v>0.7225033217984772</v>
      </c>
      <c r="J192">
        <f t="shared" si="17"/>
        <v>1.5937573274966408E-3</v>
      </c>
      <c r="K192">
        <f t="shared" si="18"/>
        <v>0.64755282308893125</v>
      </c>
      <c r="R192">
        <f t="shared" si="19"/>
        <v>-0.43455490867579089</v>
      </c>
      <c r="S192">
        <f t="shared" si="20"/>
        <v>1.1720002348108962</v>
      </c>
    </row>
    <row r="193" spans="1:19" x14ac:dyDescent="0.25">
      <c r="A193">
        <v>571</v>
      </c>
      <c r="D193" s="1">
        <v>0.77854319999999999</v>
      </c>
      <c r="E193" s="1">
        <v>0.94545040000000002</v>
      </c>
      <c r="F193" s="1">
        <v>2.0177329999999999E-3</v>
      </c>
      <c r="G193">
        <f t="shared" si="14"/>
        <v>0.77133989476420028</v>
      </c>
      <c r="H193">
        <f t="shared" si="15"/>
        <v>0.60052142995738378</v>
      </c>
      <c r="I193">
        <f t="shared" si="16"/>
        <v>0.72926361204077106</v>
      </c>
      <c r="J193">
        <f t="shared" si="17"/>
        <v>1.5563579598822539E-3</v>
      </c>
      <c r="K193">
        <f t="shared" si="18"/>
        <v>0.66045099789950656</v>
      </c>
      <c r="R193">
        <f t="shared" si="19"/>
        <v>-0.41483234717464224</v>
      </c>
      <c r="S193">
        <f t="shared" si="20"/>
        <v>1.1678987498199926</v>
      </c>
    </row>
    <row r="194" spans="1:19" x14ac:dyDescent="0.25">
      <c r="A194">
        <v>572</v>
      </c>
      <c r="D194" s="1">
        <v>0.79482560000000002</v>
      </c>
      <c r="E194" s="1">
        <v>0.93849919999999998</v>
      </c>
      <c r="F194" s="1">
        <v>1.9482E-3</v>
      </c>
      <c r="G194">
        <f t="shared" si="14"/>
        <v>0.78354425846467501</v>
      </c>
      <c r="H194">
        <f t="shared" si="15"/>
        <v>0.62278103536074036</v>
      </c>
      <c r="I194">
        <f t="shared" si="16"/>
        <v>0.73535565973369066</v>
      </c>
      <c r="J194">
        <f t="shared" si="17"/>
        <v>1.5265009243408797E-3</v>
      </c>
      <c r="K194">
        <f t="shared" si="18"/>
        <v>0.67325281840200835</v>
      </c>
      <c r="R194">
        <f t="shared" si="19"/>
        <v>-0.39563436103553223</v>
      </c>
      <c r="S194">
        <f t="shared" si="20"/>
        <v>1.1638187573049419</v>
      </c>
    </row>
    <row r="195" spans="1:19" x14ac:dyDescent="0.25">
      <c r="A195">
        <v>573</v>
      </c>
      <c r="D195" s="1">
        <v>0.81092640000000005</v>
      </c>
      <c r="E195" s="1">
        <v>0.93116279999999996</v>
      </c>
      <c r="F195" s="1">
        <v>1.8898000000000001E-3</v>
      </c>
      <c r="G195">
        <f t="shared" ref="G195:G258" si="21">(B$2/A195)*(B$2/A195)*K195</f>
        <v>0.79553324337035602</v>
      </c>
      <c r="H195">
        <f t="shared" ref="H195:H258" si="22">G195*D195</f>
        <v>0.64511890912664671</v>
      </c>
      <c r="I195">
        <f t="shared" ref="I195:I258" si="23">G195*E195</f>
        <v>0.7407709623898221</v>
      </c>
      <c r="J195">
        <f t="shared" ref="J195:J258" si="24">G195*F195</f>
        <v>1.5033987233212989E-3</v>
      </c>
      <c r="K195">
        <f t="shared" ref="K195:K258" si="25">EXP(R195)</f>
        <v>0.68594637660013857</v>
      </c>
      <c r="R195">
        <f t="shared" ref="R195:R258" si="26">-(((B$2-A195)/(C$2*A195))^2)</f>
        <v>-0.37695582253291887</v>
      </c>
      <c r="S195">
        <f t="shared" ref="S195:S258" si="27">(B$2/A195)*(B$2/A195)</f>
        <v>1.1597601073620065</v>
      </c>
    </row>
    <row r="196" spans="1:19" x14ac:dyDescent="0.25">
      <c r="A196">
        <v>574</v>
      </c>
      <c r="D196" s="1">
        <v>0.82682480000000003</v>
      </c>
      <c r="E196" s="1">
        <v>0.92345759999999999</v>
      </c>
      <c r="F196" s="1">
        <v>1.8409329999999999E-3</v>
      </c>
      <c r="G196">
        <f t="shared" si="21"/>
        <v>0.80729523441306894</v>
      </c>
      <c r="H196">
        <f t="shared" si="22"/>
        <v>0.66749172073453888</v>
      </c>
      <c r="I196">
        <f t="shared" si="23"/>
        <v>0.74550291966253002</v>
      </c>
      <c r="J196">
        <f t="shared" si="24"/>
        <v>1.4861764377737542E-3</v>
      </c>
      <c r="K196">
        <f t="shared" si="25"/>
        <v>0.6985198684482532</v>
      </c>
      <c r="R196">
        <f t="shared" si="26"/>
        <v>-0.358791656239759</v>
      </c>
      <c r="S196">
        <f t="shared" si="27"/>
        <v>1.1557226513920897</v>
      </c>
    </row>
    <row r="197" spans="1:19" x14ac:dyDescent="0.25">
      <c r="A197">
        <v>575</v>
      </c>
      <c r="D197" s="1">
        <v>0.84250000000000003</v>
      </c>
      <c r="E197" s="1">
        <v>0.91539999999999999</v>
      </c>
      <c r="F197" s="1">
        <v>1.8E-3</v>
      </c>
      <c r="G197">
        <f t="shared" si="21"/>
        <v>0.81881892951064095</v>
      </c>
      <c r="H197">
        <f t="shared" si="22"/>
        <v>0.68985494811271497</v>
      </c>
      <c r="I197">
        <f t="shared" si="23"/>
        <v>0.74954684807404071</v>
      </c>
      <c r="J197">
        <f t="shared" si="24"/>
        <v>1.4738740731191538E-3</v>
      </c>
      <c r="K197">
        <f t="shared" si="25"/>
        <v>0.71096161467942176</v>
      </c>
      <c r="R197">
        <f t="shared" si="26"/>
        <v>-0.34113683842894521</v>
      </c>
      <c r="S197">
        <f t="shared" si="27"/>
        <v>1.1517062420871385</v>
      </c>
    </row>
    <row r="198" spans="1:19" x14ac:dyDescent="0.25">
      <c r="A198">
        <v>576</v>
      </c>
      <c r="D198" s="1">
        <v>0.85793249999999999</v>
      </c>
      <c r="E198" s="1">
        <v>0.90700639999999999</v>
      </c>
      <c r="F198" s="1">
        <v>1.766267E-3</v>
      </c>
      <c r="G198">
        <f t="shared" si="21"/>
        <v>0.83009335823832064</v>
      </c>
      <c r="H198">
        <f t="shared" si="22"/>
        <v>0.71216407006679805</v>
      </c>
      <c r="I198">
        <f t="shared" si="23"/>
        <v>0.75289998851964957</v>
      </c>
      <c r="J198">
        <f t="shared" si="24"/>
        <v>1.4661665055755238E-3</v>
      </c>
      <c r="K198">
        <f t="shared" si="25"/>
        <v>0.72326008119411378</v>
      </c>
      <c r="R198">
        <f t="shared" si="26"/>
        <v>-0.32398639648247074</v>
      </c>
      <c r="S198">
        <f t="shared" si="27"/>
        <v>1.1477107334167032</v>
      </c>
    </row>
    <row r="199" spans="1:19" x14ac:dyDescent="0.25">
      <c r="A199">
        <v>577</v>
      </c>
      <c r="D199" s="1">
        <v>0.87308160000000001</v>
      </c>
      <c r="E199" s="1">
        <v>0.8982772</v>
      </c>
      <c r="F199" s="1">
        <v>1.7378000000000001E-3</v>
      </c>
      <c r="G199">
        <f t="shared" si="21"/>
        <v>0.84110789952374443</v>
      </c>
      <c r="H199">
        <f t="shared" si="22"/>
        <v>0.73435583068883004</v>
      </c>
      <c r="I199">
        <f t="shared" si="23"/>
        <v>0.7555480488820705</v>
      </c>
      <c r="J199">
        <f t="shared" si="24"/>
        <v>1.4616773077923632E-3</v>
      </c>
      <c r="K199">
        <f t="shared" si="25"/>
        <v>0.73540389895902059</v>
      </c>
      <c r="R199">
        <f t="shared" si="26"/>
        <v>-0.30733540830821426</v>
      </c>
      <c r="S199">
        <f t="shared" si="27"/>
        <v>1.1437359806146663</v>
      </c>
    </row>
    <row r="200" spans="1:19" x14ac:dyDescent="0.25">
      <c r="A200">
        <v>578</v>
      </c>
      <c r="D200" s="1">
        <v>0.88789439999999997</v>
      </c>
      <c r="E200" s="1">
        <v>0.88920480000000002</v>
      </c>
      <c r="F200" s="1">
        <v>1.7112E-3</v>
      </c>
      <c r="G200">
        <f t="shared" si="21"/>
        <v>0.85185229833203968</v>
      </c>
      <c r="H200">
        <f t="shared" si="22"/>
        <v>0.75635488531614736</v>
      </c>
      <c r="I200">
        <f t="shared" si="23"/>
        <v>0.75747115256788167</v>
      </c>
      <c r="J200">
        <f t="shared" si="24"/>
        <v>1.4576896529057864E-3</v>
      </c>
      <c r="K200">
        <f t="shared" si="25"/>
        <v>0.74738188336803102</v>
      </c>
      <c r="R200">
        <f t="shared" si="26"/>
        <v>-0.29117900176423211</v>
      </c>
      <c r="S200">
        <f t="shared" si="27"/>
        <v>1.1397818401661264</v>
      </c>
    </row>
    <row r="201" spans="1:19" x14ac:dyDescent="0.25">
      <c r="A201">
        <v>579</v>
      </c>
      <c r="D201" s="1">
        <v>0.90231810000000001</v>
      </c>
      <c r="E201" s="1">
        <v>0.87978160000000005</v>
      </c>
      <c r="F201" s="1">
        <v>1.6830669999999999E-3</v>
      </c>
      <c r="G201">
        <f t="shared" si="21"/>
        <v>0.86231668131173644</v>
      </c>
      <c r="H201">
        <f t="shared" si="22"/>
        <v>0.77808394947951154</v>
      </c>
      <c r="I201">
        <f t="shared" si="23"/>
        <v>0.75865034959112965</v>
      </c>
      <c r="J201">
        <f t="shared" si="24"/>
        <v>1.4513367498653002E-3</v>
      </c>
      <c r="K201">
        <f t="shared" si="25"/>
        <v>0.75918305302000799</v>
      </c>
      <c r="R201">
        <f t="shared" si="26"/>
        <v>-0.27551235409045138</v>
      </c>
      <c r="S201">
        <f t="shared" si="27"/>
        <v>1.1358481697944467</v>
      </c>
    </row>
    <row r="202" spans="1:19" x14ac:dyDescent="0.25">
      <c r="A202">
        <v>580</v>
      </c>
      <c r="D202" s="1">
        <v>0.9163</v>
      </c>
      <c r="E202" s="1">
        <v>0.87</v>
      </c>
      <c r="F202" s="1">
        <v>1.6500009999999999E-3</v>
      </c>
      <c r="G202">
        <f t="shared" si="21"/>
        <v>0.87249157137622402</v>
      </c>
      <c r="H202">
        <f t="shared" si="22"/>
        <v>0.7994640268520341</v>
      </c>
      <c r="I202">
        <f t="shared" si="23"/>
        <v>0.75906766709731488</v>
      </c>
      <c r="J202">
        <f t="shared" si="24"/>
        <v>1.4396119652623409E-3</v>
      </c>
      <c r="K202">
        <f t="shared" si="25"/>
        <v>0.77079664787075231</v>
      </c>
      <c r="R202">
        <f t="shared" si="26"/>
        <v>-0.26033069134765574</v>
      </c>
      <c r="S202">
        <f t="shared" si="27"/>
        <v>1.1319348284484547</v>
      </c>
    </row>
    <row r="203" spans="1:19" x14ac:dyDescent="0.25">
      <c r="A203">
        <v>581</v>
      </c>
      <c r="D203" s="1">
        <v>0.9297995</v>
      </c>
      <c r="E203" s="1">
        <v>0.85986130000000005</v>
      </c>
      <c r="F203" s="1">
        <v>1.6101329999999999E-3</v>
      </c>
      <c r="G203">
        <f t="shared" si="21"/>
        <v>0.88236790119956465</v>
      </c>
      <c r="H203">
        <f t="shared" si="22"/>
        <v>0.8204252333514046</v>
      </c>
      <c r="I203">
        <f t="shared" si="23"/>
        <v>0.75871401060372923</v>
      </c>
      <c r="J203">
        <f t="shared" si="24"/>
        <v>1.4207296758621585E-3</v>
      </c>
      <c r="K203">
        <f t="shared" si="25"/>
        <v>0.78221214671937511</v>
      </c>
      <c r="R203">
        <f t="shared" si="26"/>
        <v>-0.24562928786365942</v>
      </c>
      <c r="S203">
        <f t="shared" si="27"/>
        <v>1.1280416762897971</v>
      </c>
    </row>
    <row r="204" spans="1:19" x14ac:dyDescent="0.25">
      <c r="A204">
        <v>582</v>
      </c>
      <c r="D204" s="1">
        <v>0.94279840000000004</v>
      </c>
      <c r="E204" s="1">
        <v>0.84939200000000004</v>
      </c>
      <c r="F204" s="1">
        <v>1.5644000000000001E-3</v>
      </c>
      <c r="G204">
        <f t="shared" si="21"/>
        <v>0.89193702560949317</v>
      </c>
      <c r="H204">
        <f t="shared" si="22"/>
        <v>0.84091680064538921</v>
      </c>
      <c r="I204">
        <f t="shared" si="23"/>
        <v>0.7576041740564986</v>
      </c>
      <c r="J204">
        <f t="shared" si="24"/>
        <v>1.3953462828634911E-3</v>
      </c>
      <c r="K204">
        <f t="shared" si="25"/>
        <v>0.79341928399219985</v>
      </c>
      <c r="R204">
        <f t="shared" si="26"/>
        <v>-0.23140346568656822</v>
      </c>
      <c r="S204">
        <f t="shared" si="27"/>
        <v>1.1241685746804484</v>
      </c>
    </row>
    <row r="205" spans="1:19" x14ac:dyDescent="0.25">
      <c r="A205">
        <v>583</v>
      </c>
      <c r="D205" s="1">
        <v>0.95527759999999995</v>
      </c>
      <c r="E205" s="1">
        <v>0.83862199999999998</v>
      </c>
      <c r="F205" s="1">
        <v>1.5135999999999999E-3</v>
      </c>
      <c r="G205">
        <f t="shared" si="21"/>
        <v>0.90119073286442075</v>
      </c>
      <c r="H205">
        <f t="shared" si="22"/>
        <v>0.8608873204329649</v>
      </c>
      <c r="I205">
        <f t="shared" si="23"/>
        <v>0.7557583747762262</v>
      </c>
      <c r="J205">
        <f t="shared" si="24"/>
        <v>1.3640422932635872E-3</v>
      </c>
      <c r="K205">
        <f t="shared" si="25"/>
        <v>0.80440806579030211</v>
      </c>
      <c r="R205">
        <f t="shared" si="26"/>
        <v>-0.21764859404502226</v>
      </c>
      <c r="S205">
        <f t="shared" si="27"/>
        <v>1.1203153861703676</v>
      </c>
    </row>
    <row r="206" spans="1:19" x14ac:dyDescent="0.25">
      <c r="A206">
        <v>584</v>
      </c>
      <c r="D206" s="1">
        <v>0.96721789999999996</v>
      </c>
      <c r="E206" s="1">
        <v>0.82758129999999996</v>
      </c>
      <c r="F206" s="1">
        <v>1.4585329999999999E-3</v>
      </c>
      <c r="G206">
        <f t="shared" si="21"/>
        <v>0.91012125480517003</v>
      </c>
      <c r="H206">
        <f t="shared" si="22"/>
        <v>0.88028556881802145</v>
      </c>
      <c r="I206">
        <f t="shared" si="23"/>
        <v>0.75319933120929383</v>
      </c>
      <c r="J206">
        <f t="shared" si="24"/>
        <v>1.3274418841347491E-3</v>
      </c>
      <c r="K206">
        <f t="shared" si="25"/>
        <v>0.81516878516980373</v>
      </c>
      <c r="R206">
        <f t="shared" si="26"/>
        <v>-0.20436008881532366</v>
      </c>
      <c r="S206">
        <f t="shared" si="27"/>
        <v>1.1164819744853052</v>
      </c>
    </row>
    <row r="207" spans="1:19" x14ac:dyDescent="0.25">
      <c r="A207">
        <v>585</v>
      </c>
      <c r="D207" s="1">
        <v>0.97860000000000003</v>
      </c>
      <c r="E207" s="1">
        <v>0.81630000000000003</v>
      </c>
      <c r="F207" s="1">
        <v>1.4E-3</v>
      </c>
      <c r="G207">
        <f t="shared" si="21"/>
        <v>0.91872127587600683</v>
      </c>
      <c r="H207">
        <f t="shared" si="22"/>
        <v>0.89906064057226032</v>
      </c>
      <c r="I207">
        <f t="shared" si="23"/>
        <v>0.74995217749758436</v>
      </c>
      <c r="J207">
        <f t="shared" si="24"/>
        <v>1.2862097862264095E-3</v>
      </c>
      <c r="K207">
        <f t="shared" si="25"/>
        <v>0.82569203662710433</v>
      </c>
      <c r="R207">
        <f t="shared" si="26"/>
        <v>-0.1915334119953496</v>
      </c>
      <c r="S207">
        <f t="shared" si="27"/>
        <v>1.1126682045147493</v>
      </c>
    </row>
    <row r="208" spans="1:19" x14ac:dyDescent="0.25">
      <c r="A208">
        <v>586</v>
      </c>
      <c r="D208" s="1">
        <v>0.98938559999999998</v>
      </c>
      <c r="E208" s="1">
        <v>0.80479469999999997</v>
      </c>
      <c r="F208" s="1">
        <v>1.3366669999999999E-3</v>
      </c>
      <c r="G208">
        <f t="shared" si="21"/>
        <v>0.9269839410132934</v>
      </c>
      <c r="H208">
        <f t="shared" si="22"/>
        <v>0.91714456266980182</v>
      </c>
      <c r="I208">
        <f t="shared" si="23"/>
        <v>0.74603176271261118</v>
      </c>
      <c r="J208">
        <f t="shared" si="24"/>
        <v>1.2390688434824157E-3</v>
      </c>
      <c r="K208">
        <f t="shared" si="25"/>
        <v>0.83596872976430725</v>
      </c>
      <c r="R208">
        <f t="shared" si="26"/>
        <v>-0.17916407118515368</v>
      </c>
      <c r="S208">
        <f t="shared" si="27"/>
        <v>1.1088739423000271</v>
      </c>
    </row>
    <row r="209" spans="1:19" x14ac:dyDescent="0.25">
      <c r="A209">
        <v>587</v>
      </c>
      <c r="D209" s="1">
        <v>0.99954880000000002</v>
      </c>
      <c r="E209" s="1">
        <v>0.79308199999999995</v>
      </c>
      <c r="F209" s="1">
        <v>1.2700000000000001E-3</v>
      </c>
      <c r="G209">
        <f t="shared" si="21"/>
        <v>0.93490286240369835</v>
      </c>
      <c r="H209">
        <f t="shared" si="22"/>
        <v>0.93448103423218187</v>
      </c>
      <c r="I209">
        <f t="shared" si="23"/>
        <v>0.74145463192084982</v>
      </c>
      <c r="J209">
        <f t="shared" si="24"/>
        <v>1.1873266352526971E-3</v>
      </c>
      <c r="K209">
        <f t="shared" si="25"/>
        <v>0.84599010211318404</v>
      </c>
      <c r="R209">
        <f t="shared" si="26"/>
        <v>-0.16724761907416102</v>
      </c>
      <c r="S209">
        <f t="shared" si="27"/>
        <v>1.1050990550225359</v>
      </c>
    </row>
    <row r="210" spans="1:19" x14ac:dyDescent="0.25">
      <c r="A210">
        <v>588</v>
      </c>
      <c r="D210" s="1">
        <v>1.0090892</v>
      </c>
      <c r="E210" s="1">
        <v>0.781192</v>
      </c>
      <c r="F210" s="1">
        <v>1.2049999999999999E-3</v>
      </c>
      <c r="G210">
        <f t="shared" si="21"/>
        <v>0.94247212511745559</v>
      </c>
      <c r="H210">
        <f t="shared" si="22"/>
        <v>0.95103844275707317</v>
      </c>
      <c r="I210">
        <f t="shared" si="23"/>
        <v>0.73625168436475541</v>
      </c>
      <c r="J210">
        <f t="shared" si="24"/>
        <v>1.135678910766534E-3</v>
      </c>
      <c r="K210">
        <f t="shared" si="25"/>
        <v>0.85574773109910318</v>
      </c>
      <c r="R210">
        <f t="shared" si="26"/>
        <v>-0.15577965293486273</v>
      </c>
      <c r="S210">
        <f t="shared" si="27"/>
        <v>1.1013434109921221</v>
      </c>
    </row>
    <row r="211" spans="1:19" x14ac:dyDescent="0.25">
      <c r="A211">
        <v>589</v>
      </c>
      <c r="D211" s="1">
        <v>1.0180064</v>
      </c>
      <c r="E211" s="1">
        <v>0.76915469999999997</v>
      </c>
      <c r="F211" s="1">
        <v>1.1466670000000001E-3</v>
      </c>
      <c r="G211">
        <f t="shared" si="21"/>
        <v>0.94968629162553564</v>
      </c>
      <c r="H211">
        <f t="shared" si="22"/>
        <v>0.96678672286706169</v>
      </c>
      <c r="I211">
        <f t="shared" si="23"/>
        <v>0.73045567472935136</v>
      </c>
      <c r="J211">
        <f t="shared" si="24"/>
        <v>1.0889739309593782E-3</v>
      </c>
      <c r="K211">
        <f t="shared" si="25"/>
        <v>0.8652335451294102</v>
      </c>
      <c r="R211">
        <f t="shared" si="26"/>
        <v>-0.14475581412291783</v>
      </c>
      <c r="S211">
        <f t="shared" si="27"/>
        <v>1.0976068796355949</v>
      </c>
    </row>
    <row r="212" spans="1:19" x14ac:dyDescent="0.25">
      <c r="A212">
        <v>590</v>
      </c>
      <c r="D212" s="1">
        <v>1.0263</v>
      </c>
      <c r="E212" s="1">
        <v>0.75700000000000001</v>
      </c>
      <c r="F212" s="1">
        <v>1.1000000000000001E-3</v>
      </c>
      <c r="G212">
        <f t="shared" si="21"/>
        <v>0.95654040521286665</v>
      </c>
      <c r="H212">
        <f t="shared" si="22"/>
        <v>0.98169741786996501</v>
      </c>
      <c r="I212">
        <f t="shared" si="23"/>
        <v>0.72410108674614004</v>
      </c>
      <c r="J212">
        <f t="shared" si="24"/>
        <v>1.0521944457341534E-3</v>
      </c>
      <c r="K212">
        <f t="shared" si="25"/>
        <v>0.87443983379378298</v>
      </c>
      <c r="R212">
        <f t="shared" si="26"/>
        <v>-0.13417178758357207</v>
      </c>
      <c r="S212">
        <f t="shared" si="27"/>
        <v>1.0938893314853784</v>
      </c>
    </row>
    <row r="213" spans="1:19" x14ac:dyDescent="0.25">
      <c r="A213">
        <v>591</v>
      </c>
      <c r="D213" s="1">
        <v>1.0339826999999999</v>
      </c>
      <c r="E213" s="1">
        <v>0.74475409999999997</v>
      </c>
      <c r="F213" s="1">
        <v>1.0688E-3</v>
      </c>
      <c r="G213">
        <f t="shared" si="21"/>
        <v>0.96302999230284525</v>
      </c>
      <c r="H213">
        <f t="shared" si="22"/>
        <v>0.99575635162227505</v>
      </c>
      <c r="I213">
        <f t="shared" si="23"/>
        <v>0.71722053519051243</v>
      </c>
      <c r="J213">
        <f t="shared" si="24"/>
        <v>1.029286455773281E-3</v>
      </c>
      <c r="K213">
        <f t="shared" si="25"/>
        <v>0.88335925716707575</v>
      </c>
      <c r="R213">
        <f t="shared" si="26"/>
        <v>-0.12402330136430301</v>
      </c>
      <c r="S213">
        <f t="shared" si="27"/>
        <v>1.0901906381682949</v>
      </c>
    </row>
    <row r="214" spans="1:19" x14ac:dyDescent="0.25">
      <c r="A214">
        <v>592</v>
      </c>
      <c r="D214" s="1">
        <v>1.040986</v>
      </c>
      <c r="E214" s="1">
        <v>0.73242240000000003</v>
      </c>
      <c r="F214" s="1">
        <v>1.0494E-3</v>
      </c>
      <c r="G214">
        <f t="shared" si="21"/>
        <v>0.96915106371134696</v>
      </c>
      <c r="H214">
        <f t="shared" si="22"/>
        <v>1.0088726892086202</v>
      </c>
      <c r="I214">
        <f t="shared" si="23"/>
        <v>0.70982794804601768</v>
      </c>
      <c r="J214">
        <f t="shared" si="24"/>
        <v>1.0170271262586875E-3</v>
      </c>
      <c r="K214">
        <f t="shared" si="25"/>
        <v>0.89198485420810814</v>
      </c>
      <c r="R214">
        <f t="shared" si="26"/>
        <v>-0.11430612613360526</v>
      </c>
      <c r="S214">
        <f t="shared" si="27"/>
        <v>1.0865106723944835</v>
      </c>
    </row>
    <row r="215" spans="1:19" x14ac:dyDescent="0.25">
      <c r="A215">
        <v>593</v>
      </c>
      <c r="D215" s="1">
        <v>1.047188</v>
      </c>
      <c r="E215" s="1">
        <v>0.72000359999999997</v>
      </c>
      <c r="F215" s="1">
        <v>1.0356E-3</v>
      </c>
      <c r="G215">
        <f t="shared" si="21"/>
        <v>0.97490011485123973</v>
      </c>
      <c r="H215">
        <f t="shared" si="22"/>
        <v>1.02090370147084</v>
      </c>
      <c r="I215">
        <f t="shared" si="23"/>
        <v>0.70193159233330604</v>
      </c>
      <c r="J215">
        <f t="shared" si="24"/>
        <v>1.0096065589399439E-3</v>
      </c>
      <c r="K215">
        <f t="shared" si="25"/>
        <v>0.90031005025073518</v>
      </c>
      <c r="R215">
        <f t="shared" si="26"/>
        <v>-0.10501607470582762</v>
      </c>
      <c r="S215">
        <f t="shared" si="27"/>
        <v>1.0828493079464472</v>
      </c>
    </row>
    <row r="216" spans="1:19" x14ac:dyDescent="0.25">
      <c r="A216">
        <v>594</v>
      </c>
      <c r="D216" s="1">
        <v>1.0524667000000001</v>
      </c>
      <c r="E216" s="1">
        <v>0.70749649999999997</v>
      </c>
      <c r="F216" s="1">
        <v>1.0212000000000001E-3</v>
      </c>
      <c r="G216">
        <f t="shared" si="21"/>
        <v>0.98027412491104737</v>
      </c>
      <c r="H216">
        <f t="shared" si="22"/>
        <v>1.031705873340518</v>
      </c>
      <c r="I216">
        <f t="shared" si="23"/>
        <v>0.69354051241512882</v>
      </c>
      <c r="J216">
        <f t="shared" si="24"/>
        <v>1.0010559363591617E-3</v>
      </c>
      <c r="K216">
        <f t="shared" si="25"/>
        <v>0.90832866358634334</v>
      </c>
      <c r="R216">
        <f t="shared" si="26"/>
        <v>-9.6149001571977796E-2</v>
      </c>
      <c r="S216">
        <f t="shared" si="27"/>
        <v>1.0792064196682318</v>
      </c>
    </row>
    <row r="217" spans="1:19" x14ac:dyDescent="0.25">
      <c r="A217">
        <v>595</v>
      </c>
      <c r="D217" s="1">
        <v>1.0567</v>
      </c>
      <c r="E217" s="1">
        <v>0.69489999999999996</v>
      </c>
      <c r="F217" s="1">
        <v>1E-3</v>
      </c>
      <c r="G217">
        <f t="shared" si="21"/>
        <v>0.98527055503386107</v>
      </c>
      <c r="H217">
        <f t="shared" si="22"/>
        <v>1.041135395504281</v>
      </c>
      <c r="I217">
        <f t="shared" si="23"/>
        <v>0.68466450869302997</v>
      </c>
      <c r="J217">
        <f t="shared" si="24"/>
        <v>9.85270555033861E-4</v>
      </c>
      <c r="K217">
        <f t="shared" si="25"/>
        <v>0.91603491113964253</v>
      </c>
      <c r="R217">
        <f t="shared" si="26"/>
        <v>-8.7700802436410333E-2</v>
      </c>
      <c r="S217">
        <f t="shared" si="27"/>
        <v>1.0755818834547279</v>
      </c>
    </row>
    <row r="218" spans="1:19" x14ac:dyDescent="0.25">
      <c r="A218">
        <v>596</v>
      </c>
      <c r="D218" s="1">
        <v>1.0597943999999999</v>
      </c>
      <c r="E218" s="1">
        <v>0.68221920000000003</v>
      </c>
      <c r="F218" s="1">
        <v>9.6864E-4</v>
      </c>
      <c r="G218">
        <f t="shared" si="21"/>
        <v>0.98988734552490987</v>
      </c>
      <c r="H218">
        <f t="shared" si="22"/>
        <v>1.0490770654181645</v>
      </c>
      <c r="I218">
        <f t="shared" si="23"/>
        <v>0.67532015295412762</v>
      </c>
      <c r="J218">
        <f t="shared" si="24"/>
        <v>9.5884447836924866E-4</v>
      </c>
      <c r="K218">
        <f t="shared" si="25"/>
        <v>0.92342341324227006</v>
      </c>
      <c r="R218">
        <f t="shared" si="26"/>
        <v>-7.9667413759315506E-2</v>
      </c>
      <c r="S218">
        <f t="shared" si="27"/>
        <v>1.0719755762411043</v>
      </c>
    </row>
    <row r="219" spans="1:19" x14ac:dyDescent="0.25">
      <c r="A219">
        <v>597</v>
      </c>
      <c r="D219" s="1">
        <v>1.0617992000000001</v>
      </c>
      <c r="E219" s="1">
        <v>0.66947159999999994</v>
      </c>
      <c r="F219" s="1">
        <v>9.2991999999999999E-4</v>
      </c>
      <c r="G219">
        <f t="shared" si="21"/>
        <v>0.9941229121182934</v>
      </c>
      <c r="H219">
        <f t="shared" si="22"/>
        <v>1.0555589127888743</v>
      </c>
      <c r="I219">
        <f t="shared" si="23"/>
        <v>0.66553705657249318</v>
      </c>
      <c r="J219">
        <f t="shared" si="24"/>
        <v>9.2445477843704335E-4</v>
      </c>
      <c r="K219">
        <f t="shared" si="25"/>
        <v>0.93048919751126369</v>
      </c>
      <c r="R219">
        <f t="shared" si="26"/>
        <v>-7.204481230492743E-2</v>
      </c>
      <c r="S219">
        <f t="shared" si="27"/>
        <v>1.0683873759923574</v>
      </c>
    </row>
    <row r="220" spans="1:19" x14ac:dyDescent="0.25">
      <c r="A220">
        <v>598</v>
      </c>
      <c r="D220" s="1">
        <v>1.0628067999999999</v>
      </c>
      <c r="E220" s="1">
        <v>0.65667439999999999</v>
      </c>
      <c r="F220" s="1">
        <v>8.8688000000000005E-4</v>
      </c>
      <c r="G220">
        <f t="shared" si="21"/>
        <v>0.99797614133534374</v>
      </c>
      <c r="H220">
        <f t="shared" si="22"/>
        <v>1.0606558292489643</v>
      </c>
      <c r="I220">
        <f t="shared" si="23"/>
        <v>0.65534538382570207</v>
      </c>
      <c r="J220">
        <f t="shared" si="24"/>
        <v>8.8508508022748966E-4</v>
      </c>
      <c r="K220">
        <f t="shared" si="25"/>
        <v>0.93722770184190696</v>
      </c>
      <c r="R220">
        <f t="shared" si="26"/>
        <v>-6.4829014695371945E-2</v>
      </c>
      <c r="S220">
        <f t="shared" si="27"/>
        <v>1.0648171616929905</v>
      </c>
    </row>
    <row r="221" spans="1:19" x14ac:dyDescent="0.25">
      <c r="A221">
        <v>599</v>
      </c>
      <c r="D221" s="1">
        <v>1.0629096</v>
      </c>
      <c r="E221" s="1">
        <v>0.64384479999999999</v>
      </c>
      <c r="F221" s="1">
        <v>8.4256000000000001E-4</v>
      </c>
      <c r="G221">
        <f t="shared" si="21"/>
        <v>1.0014463849688184</v>
      </c>
      <c r="H221">
        <f t="shared" si="22"/>
        <v>1.0644469764686528</v>
      </c>
      <c r="I221">
        <f t="shared" si="23"/>
        <v>0.64477604744097194</v>
      </c>
      <c r="J221">
        <f t="shared" si="24"/>
        <v>8.4377866611932766E-4</v>
      </c>
      <c r="K221">
        <f t="shared" si="25"/>
        <v>0.94363477652678418</v>
      </c>
      <c r="R221">
        <f t="shared" si="26"/>
        <v>-5.8016076970074583E-2</v>
      </c>
      <c r="S221">
        <f t="shared" si="27"/>
        <v>1.0612648133368083</v>
      </c>
    </row>
    <row r="222" spans="1:19" x14ac:dyDescent="0.25">
      <c r="A222">
        <v>600</v>
      </c>
      <c r="D222" s="1">
        <v>1.0622</v>
      </c>
      <c r="E222" s="1">
        <v>0.63100000000000001</v>
      </c>
      <c r="F222" s="1">
        <v>8.0000000000000004E-4</v>
      </c>
      <c r="G222">
        <f t="shared" si="21"/>
        <v>1.0045334537287269</v>
      </c>
      <c r="H222">
        <f t="shared" si="22"/>
        <v>1.0670154345506537</v>
      </c>
      <c r="I222">
        <f t="shared" si="23"/>
        <v>0.63386060930282673</v>
      </c>
      <c r="J222">
        <f t="shared" si="24"/>
        <v>8.0362676298298158E-4</v>
      </c>
      <c r="K222">
        <f t="shared" si="25"/>
        <v>0.94970668551510617</v>
      </c>
      <c r="R222">
        <f t="shared" si="26"/>
        <v>-5.1602094150651936E-2</v>
      </c>
      <c r="S222">
        <f t="shared" si="27"/>
        <v>1.0577302119168337</v>
      </c>
    </row>
    <row r="223" spans="1:19" x14ac:dyDescent="0.25">
      <c r="A223">
        <v>601</v>
      </c>
      <c r="D223" s="1">
        <v>1.0607352000000001</v>
      </c>
      <c r="E223" s="1">
        <v>0.61815549999999997</v>
      </c>
      <c r="F223" s="1">
        <v>7.6095999999999998E-4</v>
      </c>
      <c r="G223">
        <f t="shared" si="21"/>
        <v>1.0072376100869844</v>
      </c>
      <c r="H223">
        <f t="shared" si="22"/>
        <v>1.0684123877831395</v>
      </c>
      <c r="I223">
        <f t="shared" si="23"/>
        <v>0.62262946848212486</v>
      </c>
      <c r="J223">
        <f t="shared" si="24"/>
        <v>7.664675317717917E-4</v>
      </c>
      <c r="K223">
        <f t="shared" si="25"/>
        <v>0.95544010682847469</v>
      </c>
      <c r="R223">
        <f t="shared" si="26"/>
        <v>-4.5583199811209542E-2</v>
      </c>
      <c r="S223">
        <f t="shared" si="27"/>
        <v>1.0542132394153396</v>
      </c>
    </row>
    <row r="224" spans="1:19" x14ac:dyDescent="0.25">
      <c r="A224">
        <v>602</v>
      </c>
      <c r="D224" s="1">
        <v>1.0584435999999999</v>
      </c>
      <c r="E224" s="1">
        <v>0.60531440000000003</v>
      </c>
      <c r="F224" s="1">
        <v>7.2367999999999998E-4</v>
      </c>
      <c r="G224">
        <f t="shared" si="21"/>
        <v>1.0095595603593177</v>
      </c>
      <c r="H224">
        <f t="shared" si="22"/>
        <v>1.0685618554811334</v>
      </c>
      <c r="I224">
        <f t="shared" si="23"/>
        <v>0.61110093954316425</v>
      </c>
      <c r="J224">
        <f t="shared" si="24"/>
        <v>7.3059806264083105E-4</v>
      </c>
      <c r="K224">
        <f t="shared" si="25"/>
        <v>0.9608321321512342</v>
      </c>
      <c r="R224">
        <f t="shared" si="26"/>
        <v>-3.9955565653971077E-2</v>
      </c>
      <c r="S224">
        <f t="shared" si="27"/>
        <v>1.0507137787939984</v>
      </c>
    </row>
    <row r="225" spans="1:19" x14ac:dyDescent="0.25">
      <c r="A225">
        <v>603</v>
      </c>
      <c r="D225" s="1">
        <v>1.0552244</v>
      </c>
      <c r="E225" s="1">
        <v>0.59247559999999999</v>
      </c>
      <c r="F225" s="1">
        <v>6.8592000000000002E-4</v>
      </c>
      <c r="G225">
        <f t="shared" si="21"/>
        <v>1.0115004460638983</v>
      </c>
      <c r="H225">
        <f t="shared" si="22"/>
        <v>1.0673599512975094</v>
      </c>
      <c r="I225">
        <f t="shared" si="23"/>
        <v>0.59928933368197579</v>
      </c>
      <c r="J225">
        <f t="shared" si="24"/>
        <v>6.9380838596414917E-4</v>
      </c>
      <c r="K225">
        <f t="shared" si="25"/>
        <v>0.96588026561542284</v>
      </c>
      <c r="R225">
        <f t="shared" si="26"/>
        <v>-3.4715401090164973E-2</v>
      </c>
      <c r="S225">
        <f t="shared" si="27"/>
        <v>1.0472317139841427</v>
      </c>
    </row>
    <row r="226" spans="1:19" x14ac:dyDescent="0.25">
      <c r="A226">
        <v>604</v>
      </c>
      <c r="D226" s="1">
        <v>1.0509767999999999</v>
      </c>
      <c r="E226" s="1">
        <v>0.57963790000000004</v>
      </c>
      <c r="F226" s="1">
        <v>6.4543999999999995E-4</v>
      </c>
      <c r="G226">
        <f t="shared" si="21"/>
        <v>1.0130618345970666</v>
      </c>
      <c r="H226">
        <f t="shared" si="22"/>
        <v>1.0647044851269543</v>
      </c>
      <c r="I226">
        <f t="shared" si="23"/>
        <v>0.58720903437599103</v>
      </c>
      <c r="J226">
        <f t="shared" si="24"/>
        <v>6.5387063052233061E-4</v>
      </c>
      <c r="K226">
        <f t="shared" si="25"/>
        <v>0.97058242180206711</v>
      </c>
      <c r="R226">
        <f t="shared" si="26"/>
        <v>-2.9858952826095599E-2</v>
      </c>
      <c r="S226">
        <f t="shared" si="27"/>
        <v>1.0437669298771437</v>
      </c>
    </row>
    <row r="227" spans="1:19" x14ac:dyDescent="0.25">
      <c r="A227">
        <v>605</v>
      </c>
      <c r="D227" s="1">
        <v>1.0456000000000001</v>
      </c>
      <c r="E227" s="1">
        <v>0.56679999999999997</v>
      </c>
      <c r="F227" s="1">
        <v>5.9999999999999995E-4</v>
      </c>
      <c r="G227">
        <f t="shared" si="21"/>
        <v>1.0142457092672086</v>
      </c>
      <c r="H227">
        <f t="shared" si="22"/>
        <v>1.0604953136097934</v>
      </c>
      <c r="I227">
        <f t="shared" si="23"/>
        <v>0.57487446801265385</v>
      </c>
      <c r="J227">
        <f t="shared" si="24"/>
        <v>6.0854742556032512E-4</v>
      </c>
      <c r="K227">
        <f t="shared" si="25"/>
        <v>0.97493692298216605</v>
      </c>
      <c r="R227">
        <f t="shared" si="26"/>
        <v>-2.5382504454326948E-2</v>
      </c>
      <c r="S227">
        <f t="shared" si="27"/>
        <v>1.0403193123148968</v>
      </c>
    </row>
    <row r="228" spans="1:19" x14ac:dyDescent="0.25">
      <c r="A228">
        <v>606</v>
      </c>
      <c r="D228" s="1">
        <v>1.0390368999999999</v>
      </c>
      <c r="E228" s="1">
        <v>0.55396109999999998</v>
      </c>
      <c r="F228" s="1">
        <v>5.4786699999999995E-4</v>
      </c>
      <c r="G228">
        <f t="shared" si="21"/>
        <v>1.0150544587284127</v>
      </c>
      <c r="H228">
        <f t="shared" si="22"/>
        <v>1.0546790381283477</v>
      </c>
      <c r="I228">
        <f t="shared" si="23"/>
        <v>0.56230068451709614</v>
      </c>
      <c r="J228">
        <f t="shared" si="24"/>
        <v>5.5611484114015928E-4</v>
      </c>
      <c r="K228">
        <f t="shared" si="25"/>
        <v>0.97894249562219071</v>
      </c>
      <c r="R228">
        <f t="shared" si="26"/>
        <v>-2.1282376049908458E-2</v>
      </c>
      <c r="S228">
        <f t="shared" si="27"/>
        <v>1.0368887480804172</v>
      </c>
    </row>
    <row r="229" spans="1:19" x14ac:dyDescent="0.25">
      <c r="A229">
        <v>607</v>
      </c>
      <c r="D229" s="1">
        <v>1.0313608000000001</v>
      </c>
      <c r="E229" s="1">
        <v>0.54113719999999998</v>
      </c>
      <c r="F229" s="1">
        <v>4.9160000000000002E-4</v>
      </c>
      <c r="G229">
        <f t="shared" si="21"/>
        <v>1.0154908658559165</v>
      </c>
      <c r="H229">
        <f t="shared" si="22"/>
        <v>1.0473374718018509</v>
      </c>
      <c r="I229">
        <f t="shared" si="23"/>
        <v>0.54951988377484629</v>
      </c>
      <c r="J229">
        <f t="shared" si="24"/>
        <v>4.9921530965476863E-4</v>
      </c>
      <c r="K229">
        <f t="shared" si="25"/>
        <v>0.98259826618026302</v>
      </c>
      <c r="R229">
        <f t="shared" si="26"/>
        <v>-1.7554923771573198E-2</v>
      </c>
      <c r="S229">
        <f t="shared" si="27"/>
        <v>1.0334751248885465</v>
      </c>
    </row>
    <row r="230" spans="1:19" x14ac:dyDescent="0.25">
      <c r="A230">
        <v>608</v>
      </c>
      <c r="D230" s="1">
        <v>1.0226662</v>
      </c>
      <c r="E230" s="1">
        <v>0.52835279999999996</v>
      </c>
      <c r="F230" s="1">
        <v>4.3540000000000001E-4</v>
      </c>
      <c r="G230">
        <f t="shared" si="21"/>
        <v>1.015558096105591</v>
      </c>
      <c r="H230">
        <f t="shared" si="22"/>
        <v>1.0385769390235395</v>
      </c>
      <c r="I230">
        <f t="shared" si="23"/>
        <v>0.53657296364005802</v>
      </c>
      <c r="J230">
        <f t="shared" si="24"/>
        <v>4.4217399504437434E-4</v>
      </c>
      <c r="K230">
        <f t="shared" si="25"/>
        <v>0.98590375622039739</v>
      </c>
      <c r="R230">
        <f t="shared" si="26"/>
        <v>-1.4196539467839973E-2</v>
      </c>
      <c r="S230">
        <f t="shared" si="27"/>
        <v>1.0300783313767641</v>
      </c>
    </row>
    <row r="231" spans="1:19" x14ac:dyDescent="0.25">
      <c r="A231">
        <v>609</v>
      </c>
      <c r="D231" s="1">
        <v>1.0130477</v>
      </c>
      <c r="E231" s="1">
        <v>0.51563230000000004</v>
      </c>
      <c r="F231" s="1">
        <v>3.8346700000000002E-4</v>
      </c>
      <c r="G231">
        <f t="shared" si="21"/>
        <v>1.0152596853997955</v>
      </c>
      <c r="H231">
        <f t="shared" si="22"/>
        <v>1.0285064891969864</v>
      </c>
      <c r="I231">
        <f t="shared" si="23"/>
        <v>0.52350068667997307</v>
      </c>
      <c r="J231">
        <f t="shared" si="24"/>
        <v>3.8931858578120343E-4</v>
      </c>
      <c r="K231">
        <f t="shared" si="25"/>
        <v>0.98885887687326812</v>
      </c>
      <c r="R231">
        <f t="shared" si="26"/>
        <v>-1.1203650287951799E-2</v>
      </c>
      <c r="S231">
        <f t="shared" si="27"/>
        <v>1.0266982570961043</v>
      </c>
    </row>
    <row r="232" spans="1:19" x14ac:dyDescent="0.25">
      <c r="A232">
        <v>610</v>
      </c>
      <c r="D232" s="1">
        <v>1.0025999999999999</v>
      </c>
      <c r="E232" s="1">
        <v>0.503</v>
      </c>
      <c r="F232" s="1">
        <v>3.4000000000000002E-4</v>
      </c>
      <c r="G232">
        <f t="shared" si="21"/>
        <v>1.0145995275818913</v>
      </c>
      <c r="H232">
        <f t="shared" si="22"/>
        <v>1.0172374863536042</v>
      </c>
      <c r="I232">
        <f t="shared" si="23"/>
        <v>0.51034356237369138</v>
      </c>
      <c r="J232">
        <f t="shared" si="24"/>
        <v>3.4496383937784305E-4</v>
      </c>
      <c r="K232">
        <f t="shared" si="25"/>
        <v>0.99146392267292383</v>
      </c>
      <c r="R232">
        <f t="shared" si="26"/>
        <v>-8.5727182975843547E-3</v>
      </c>
      <c r="S232">
        <f t="shared" si="27"/>
        <v>1.0233347925021774</v>
      </c>
    </row>
    <row r="233" spans="1:19" x14ac:dyDescent="0.25">
      <c r="A233">
        <v>611</v>
      </c>
      <c r="D233" s="1">
        <v>0.99136749999999996</v>
      </c>
      <c r="E233" s="1">
        <v>0.49046879999999998</v>
      </c>
      <c r="F233" s="1">
        <v>3.0725300000000001E-4</v>
      </c>
      <c r="G233">
        <f t="shared" si="21"/>
        <v>1.0135818614814989</v>
      </c>
      <c r="H233">
        <f t="shared" si="22"/>
        <v>1.0048321160622598</v>
      </c>
      <c r="I233">
        <f t="shared" si="23"/>
        <v>0.49713027930259696</v>
      </c>
      <c r="J233">
        <f t="shared" si="24"/>
        <v>3.1142606768577496E-4</v>
      </c>
      <c r="K233">
        <f t="shared" si="25"/>
        <v>0.99371956479969492</v>
      </c>
      <c r="R233">
        <f t="shared" si="26"/>
        <v>-6.3002400992589677E-3</v>
      </c>
      <c r="S233">
        <f t="shared" si="27"/>
        <v>1.019987828946296</v>
      </c>
    </row>
    <row r="234" spans="1:19" x14ac:dyDescent="0.25">
      <c r="A234">
        <v>612</v>
      </c>
      <c r="D234" s="1">
        <v>0.97933139999999996</v>
      </c>
      <c r="E234" s="1">
        <v>0.47803040000000002</v>
      </c>
      <c r="F234" s="1">
        <v>2.8316000000000002E-4</v>
      </c>
      <c r="G234">
        <f t="shared" si="21"/>
        <v>1.0122112576322699</v>
      </c>
      <c r="H234">
        <f t="shared" si="22"/>
        <v>0.99129026803277154</v>
      </c>
      <c r="I234">
        <f t="shared" si="23"/>
        <v>0.48386775237045709</v>
      </c>
      <c r="J234">
        <f t="shared" si="24"/>
        <v>2.8661773971115357E-4</v>
      </c>
      <c r="K234">
        <f t="shared" si="25"/>
        <v>0.99562684376024624</v>
      </c>
      <c r="R234">
        <f t="shared" si="26"/>
        <v>-4.3827464573956794E-3</v>
      </c>
      <c r="S234">
        <f t="shared" si="27"/>
        <v>1.0166572586666991</v>
      </c>
    </row>
    <row r="235" spans="1:19" x14ac:dyDescent="0.25">
      <c r="A235">
        <v>613</v>
      </c>
      <c r="D235" s="1">
        <v>0.96649160000000001</v>
      </c>
      <c r="E235" s="1">
        <v>0.46567760000000002</v>
      </c>
      <c r="F235" s="1">
        <v>2.6543999999999998E-4</v>
      </c>
      <c r="G235">
        <f t="shared" si="21"/>
        <v>1.0104926046835006</v>
      </c>
      <c r="H235">
        <f t="shared" si="22"/>
        <v>0.97663261428872394</v>
      </c>
      <c r="I235">
        <f t="shared" si="23"/>
        <v>0.47056377096676133</v>
      </c>
      <c r="J235">
        <f t="shared" si="24"/>
        <v>2.6822515698718836E-4</v>
      </c>
      <c r="K235">
        <f t="shared" si="25"/>
        <v>0.99718716153630305</v>
      </c>
      <c r="R235">
        <f t="shared" si="26"/>
        <v>-2.8168019279429376E-3</v>
      </c>
      <c r="S235">
        <f t="shared" si="27"/>
        <v>1.0133429747798786</v>
      </c>
    </row>
    <row r="236" spans="1:19" x14ac:dyDescent="0.25">
      <c r="A236">
        <v>614</v>
      </c>
      <c r="D236" s="1">
        <v>0.95284789999999997</v>
      </c>
      <c r="E236" s="1">
        <v>0.45340320000000001</v>
      </c>
      <c r="F236" s="1">
        <v>2.5181299999999998E-4</v>
      </c>
      <c r="G236">
        <f t="shared" si="21"/>
        <v>1.0084310955463527</v>
      </c>
      <c r="H236">
        <f t="shared" si="22"/>
        <v>0.96088145168604144</v>
      </c>
      <c r="I236">
        <f t="shared" si="23"/>
        <v>0.45722588570022205</v>
      </c>
      <c r="J236">
        <f t="shared" si="24"/>
        <v>2.539360594628137E-4</v>
      </c>
      <c r="K236">
        <f t="shared" si="25"/>
        <v>0.99840227323404118</v>
      </c>
      <c r="R236">
        <f t="shared" si="26"/>
        <v>-1.5990044925214158E-3</v>
      </c>
      <c r="S236">
        <f t="shared" si="27"/>
        <v>1.0100448712720034</v>
      </c>
    </row>
    <row r="237" spans="1:19" x14ac:dyDescent="0.25">
      <c r="A237">
        <v>615</v>
      </c>
      <c r="D237" s="1">
        <v>0.93840000000000001</v>
      </c>
      <c r="E237" s="1">
        <v>0.44119999999999998</v>
      </c>
      <c r="F237" s="1">
        <v>2.4000000000000001E-4</v>
      </c>
      <c r="G237">
        <f t="shared" si="21"/>
        <v>1.0060322133147761</v>
      </c>
      <c r="H237">
        <f t="shared" si="22"/>
        <v>0.94406062897458587</v>
      </c>
      <c r="I237">
        <f t="shared" si="23"/>
        <v>0.44386141251447919</v>
      </c>
      <c r="J237">
        <f t="shared" si="24"/>
        <v>2.4144773119554627E-4</v>
      </c>
      <c r="K237">
        <f t="shared" si="25"/>
        <v>0.99927427826647197</v>
      </c>
      <c r="R237">
        <f t="shared" si="26"/>
        <v>-7.2598519702042304E-4</v>
      </c>
      <c r="S237">
        <f t="shared" si="27"/>
        <v>1.0067628429904427</v>
      </c>
    </row>
    <row r="238" spans="1:19" x14ac:dyDescent="0.25">
      <c r="A238">
        <v>616</v>
      </c>
      <c r="D238" s="1">
        <v>0.92319399999999996</v>
      </c>
      <c r="E238" s="1">
        <v>0.42908000000000002</v>
      </c>
      <c r="F238" s="1">
        <v>2.29547E-4</v>
      </c>
      <c r="G238">
        <f t="shared" si="21"/>
        <v>1.0033017170004597</v>
      </c>
      <c r="H238">
        <f t="shared" si="22"/>
        <v>0.92624212532452233</v>
      </c>
      <c r="I238">
        <f t="shared" si="23"/>
        <v>0.43049670073055724</v>
      </c>
      <c r="J238">
        <f t="shared" si="24"/>
        <v>2.3030489923230453E-4</v>
      </c>
      <c r="K238">
        <f t="shared" si="25"/>
        <v>0.99980561110138455</v>
      </c>
      <c r="R238">
        <f t="shared" si="26"/>
        <v>-1.9440779458626835E-4</v>
      </c>
      <c r="S238">
        <f t="shared" si="27"/>
        <v>1.0034967856353836</v>
      </c>
    </row>
    <row r="239" spans="1:19" x14ac:dyDescent="0.25">
      <c r="A239">
        <v>617</v>
      </c>
      <c r="D239" s="1">
        <v>0.90724400000000005</v>
      </c>
      <c r="E239" s="1">
        <v>0.41703600000000002</v>
      </c>
      <c r="F239" s="1">
        <v>2.2064E-4</v>
      </c>
      <c r="G239">
        <f t="shared" si="21"/>
        <v>1.0002456271202702</v>
      </c>
      <c r="H239">
        <f t="shared" si="22"/>
        <v>0.90746684373110242</v>
      </c>
      <c r="I239">
        <f t="shared" si="23"/>
        <v>0.41713843535172901</v>
      </c>
      <c r="J239">
        <f t="shared" si="24"/>
        <v>2.2069419516781641E-4</v>
      </c>
      <c r="K239">
        <f t="shared" si="25"/>
        <v>0.99999903160752601</v>
      </c>
      <c r="R239">
        <f t="shared" si="26"/>
        <v>-9.6839294289140343E-7</v>
      </c>
      <c r="S239">
        <f t="shared" si="27"/>
        <v>1.0002465957515456</v>
      </c>
    </row>
    <row r="240" spans="1:19" x14ac:dyDescent="0.25">
      <c r="A240">
        <v>618</v>
      </c>
      <c r="D240" s="1">
        <v>0.89050200000000002</v>
      </c>
      <c r="E240" s="1">
        <v>0.405032</v>
      </c>
      <c r="F240" s="1">
        <v>2.1196E-4</v>
      </c>
      <c r="G240">
        <f t="shared" si="21"/>
        <v>0.99687021117367991</v>
      </c>
      <c r="H240">
        <f t="shared" si="22"/>
        <v>0.88771491679058434</v>
      </c>
      <c r="I240">
        <f t="shared" si="23"/>
        <v>0.40376433537209794</v>
      </c>
      <c r="J240">
        <f t="shared" si="24"/>
        <v>2.112966099603732E-4</v>
      </c>
      <c r="K240">
        <f t="shared" si="25"/>
        <v>0.999857615031716</v>
      </c>
      <c r="R240">
        <f t="shared" si="26"/>
        <v>-1.4239510598594885E-4</v>
      </c>
      <c r="S240">
        <f t="shared" si="27"/>
        <v>0.9970121707199866</v>
      </c>
    </row>
    <row r="241" spans="1:19" x14ac:dyDescent="0.25">
      <c r="A241">
        <v>619</v>
      </c>
      <c r="D241" s="1">
        <v>0.87292000000000003</v>
      </c>
      <c r="E241" s="1">
        <v>0.39303199999999999</v>
      </c>
      <c r="F241" s="1">
        <v>2.0218699999999999E-4</v>
      </c>
      <c r="G241">
        <f t="shared" si="21"/>
        <v>0.99318196904666278</v>
      </c>
      <c r="H241">
        <f t="shared" si="22"/>
        <v>0.86696840442021295</v>
      </c>
      <c r="I241">
        <f t="shared" si="23"/>
        <v>0.39035229565834795</v>
      </c>
      <c r="J241">
        <f t="shared" si="24"/>
        <v>2.008084827756376E-4</v>
      </c>
      <c r="K241">
        <f t="shared" si="25"/>
        <v>0.99938474163950242</v>
      </c>
      <c r="R241">
        <f t="shared" si="26"/>
        <v>-6.1544770959244413E-4</v>
      </c>
      <c r="S241">
        <f t="shared" si="27"/>
        <v>0.99379340875000366</v>
      </c>
    </row>
    <row r="242" spans="1:19" x14ac:dyDescent="0.25">
      <c r="A242">
        <v>620</v>
      </c>
      <c r="D242" s="1">
        <v>0.85444989999999998</v>
      </c>
      <c r="E242" s="1">
        <v>0.38100000000000001</v>
      </c>
      <c r="F242" s="1">
        <v>1.9000000000000001E-4</v>
      </c>
      <c r="G242">
        <f t="shared" si="21"/>
        <v>0.98918761837741875</v>
      </c>
      <c r="H242">
        <f t="shared" si="22"/>
        <v>0.84521126160382365</v>
      </c>
      <c r="I242">
        <f t="shared" si="23"/>
        <v>0.37688048260179657</v>
      </c>
      <c r="J242">
        <f t="shared" si="24"/>
        <v>1.8794564749170957E-4</v>
      </c>
      <c r="K242">
        <f t="shared" si="25"/>
        <v>0.99858408605178539</v>
      </c>
      <c r="R242">
        <f t="shared" si="26"/>
        <v>-1.4169173015888535E-3</v>
      </c>
      <c r="S242">
        <f t="shared" si="27"/>
        <v>0.99059020887112426</v>
      </c>
    </row>
    <row r="243" spans="1:19" x14ac:dyDescent="0.25">
      <c r="A243">
        <v>621</v>
      </c>
      <c r="D243" s="1">
        <v>0.83508400000000005</v>
      </c>
      <c r="E243" s="1">
        <v>0.36891839999999998</v>
      </c>
      <c r="F243" s="1">
        <v>1.7421299999999999E-4</v>
      </c>
      <c r="G243">
        <f t="shared" si="21"/>
        <v>0.98489407991812228</v>
      </c>
      <c r="H243">
        <f t="shared" si="22"/>
        <v>0.82246928783434525</v>
      </c>
      <c r="I243">
        <f t="shared" si="23"/>
        <v>0.36334554813286579</v>
      </c>
      <c r="J243">
        <f t="shared" si="24"/>
        <v>1.7158135234477583E-4</v>
      </c>
      <c r="K243">
        <f t="shared" si="25"/>
        <v>0.9974596063095581</v>
      </c>
      <c r="R243">
        <f t="shared" si="26"/>
        <v>-2.5436259658215589E-3</v>
      </c>
      <c r="S243">
        <f t="shared" si="27"/>
        <v>0.9874024709251874</v>
      </c>
    </row>
    <row r="244" spans="1:19" x14ac:dyDescent="0.25">
      <c r="A244">
        <v>622</v>
      </c>
      <c r="D244" s="1">
        <v>0.81494599999999995</v>
      </c>
      <c r="E244" s="1">
        <v>0.35682720000000001</v>
      </c>
      <c r="F244" s="1">
        <v>1.5563999999999999E-4</v>
      </c>
      <c r="G244">
        <f t="shared" si="21"/>
        <v>0.98030846292565932</v>
      </c>
      <c r="H244">
        <f t="shared" si="22"/>
        <v>0.79889846062741432</v>
      </c>
      <c r="I244">
        <f t="shared" si="23"/>
        <v>0.34980072396206685</v>
      </c>
      <c r="J244">
        <f t="shared" si="24"/>
        <v>1.5257520916974962E-4</v>
      </c>
      <c r="K244">
        <f t="shared" si="25"/>
        <v>0.99601553269855114</v>
      </c>
      <c r="R244">
        <f t="shared" si="26"/>
        <v>-3.9924264402742427E-3</v>
      </c>
      <c r="S244">
        <f t="shared" si="27"/>
        <v>0.98423009555851415</v>
      </c>
    </row>
    <row r="245" spans="1:19" x14ac:dyDescent="0.25">
      <c r="A245">
        <v>623</v>
      </c>
      <c r="D245" s="1">
        <v>0.79418599999999995</v>
      </c>
      <c r="E245" s="1">
        <v>0.34477679999999999</v>
      </c>
      <c r="F245" s="1">
        <v>1.3595999999999999E-4</v>
      </c>
      <c r="G245">
        <f t="shared" si="21"/>
        <v>0.9754380506130349</v>
      </c>
      <c r="H245">
        <f t="shared" si="22"/>
        <v>0.77467924366416363</v>
      </c>
      <c r="I245">
        <f t="shared" si="23"/>
        <v>0.33630840968860021</v>
      </c>
      <c r="J245">
        <f t="shared" si="24"/>
        <v>1.3262055736134822E-4</v>
      </c>
      <c r="K245">
        <f t="shared" si="25"/>
        <v>0.99425635636512311</v>
      </c>
      <c r="R245">
        <f t="shared" si="26"/>
        <v>-5.7602017891777227E-3</v>
      </c>
      <c r="S245">
        <f t="shared" si="27"/>
        <v>0.98107298421416622</v>
      </c>
    </row>
    <row r="246" spans="1:19" x14ac:dyDescent="0.25">
      <c r="A246">
        <v>624</v>
      </c>
      <c r="D246" s="1">
        <v>0.77295400000000003</v>
      </c>
      <c r="E246" s="1">
        <v>0.33281759999999999</v>
      </c>
      <c r="F246" s="1">
        <v>1.16853E-4</v>
      </c>
      <c r="G246">
        <f t="shared" si="21"/>
        <v>0.97029028569180631</v>
      </c>
      <c r="H246">
        <f t="shared" si="22"/>
        <v>0.74998975748662444</v>
      </c>
      <c r="I246">
        <f t="shared" si="23"/>
        <v>0.32292968418726131</v>
      </c>
      <c r="J246">
        <f t="shared" si="24"/>
        <v>1.1338133075394465E-4</v>
      </c>
      <c r="K246">
        <f t="shared" si="25"/>
        <v>0.9921868177542178</v>
      </c>
      <c r="R246">
        <f t="shared" si="26"/>
        <v>-7.8438650790585238E-3</v>
      </c>
      <c r="S246">
        <f t="shared" si="27"/>
        <v>0.97793103912429158</v>
      </c>
    </row>
    <row r="247" spans="1:19" x14ac:dyDescent="0.25">
      <c r="A247">
        <v>625</v>
      </c>
      <c r="D247" s="1">
        <v>0.75139999999999996</v>
      </c>
      <c r="E247" s="1">
        <v>0.32100000000000001</v>
      </c>
      <c r="F247" s="1">
        <v>1E-4</v>
      </c>
      <c r="G247">
        <f t="shared" si="21"/>
        <v>0.96487275603453282</v>
      </c>
      <c r="H247">
        <f t="shared" si="22"/>
        <v>0.72500538888434796</v>
      </c>
      <c r="I247">
        <f t="shared" si="23"/>
        <v>0.30972415468708503</v>
      </c>
      <c r="J247">
        <f t="shared" si="24"/>
        <v>9.648727560345328E-5</v>
      </c>
      <c r="K247">
        <f t="shared" si="25"/>
        <v>0.98981189489961297</v>
      </c>
      <c r="R247">
        <f t="shared" si="26"/>
        <v>-1.0240359058673295E-2</v>
      </c>
      <c r="S247">
        <f t="shared" si="27"/>
        <v>0.97480416330255404</v>
      </c>
    </row>
    <row r="248" spans="1:19" x14ac:dyDescent="0.25">
      <c r="A248">
        <v>626</v>
      </c>
      <c r="D248" s="1">
        <v>0.7295836</v>
      </c>
      <c r="E248" s="1">
        <v>0.3093381</v>
      </c>
      <c r="F248" s="2">
        <v>8.6133300000000004E-5</v>
      </c>
      <c r="G248">
        <f t="shared" si="21"/>
        <v>0.95919318048483859</v>
      </c>
      <c r="H248">
        <f t="shared" si="22"/>
        <v>0.69981161371357825</v>
      </c>
      <c r="I248">
        <f t="shared" si="23"/>
        <v>0.29671499598413703</v>
      </c>
      <c r="J248">
        <f t="shared" si="24"/>
        <v>8.2618473972654758E-5</v>
      </c>
      <c r="K248">
        <f t="shared" si="25"/>
        <v>0.9871367915960263</v>
      </c>
      <c r="R248">
        <f t="shared" si="26"/>
        <v>-1.2946655842776928E-2</v>
      </c>
      <c r="S248">
        <f t="shared" si="27"/>
        <v>0.97169226053664981</v>
      </c>
    </row>
    <row r="249" spans="1:19" x14ac:dyDescent="0.25">
      <c r="A249">
        <v>627</v>
      </c>
      <c r="D249" s="1">
        <v>0.70758880000000002</v>
      </c>
      <c r="E249" s="1">
        <v>0.29785040000000002</v>
      </c>
      <c r="F249" s="1">
        <v>7.4599999999999997E-5</v>
      </c>
      <c r="G249">
        <f t="shared" si="21"/>
        <v>0.95325939484126465</v>
      </c>
      <c r="H249">
        <f t="shared" si="22"/>
        <v>0.67451567128445666</v>
      </c>
      <c r="I249">
        <f t="shared" si="23"/>
        <v>0.28392869205722865</v>
      </c>
      <c r="J249">
        <f t="shared" si="24"/>
        <v>7.1113150855158343E-5</v>
      </c>
      <c r="K249">
        <f t="shared" si="25"/>
        <v>0.98416692548192197</v>
      </c>
      <c r="R249">
        <f t="shared" si="26"/>
        <v>-1.5959756599673081E-2</v>
      </c>
      <c r="S249">
        <f t="shared" si="27"/>
        <v>0.96859523538090586</v>
      </c>
    </row>
    <row r="250" spans="1:19" x14ac:dyDescent="0.25">
      <c r="A250">
        <v>628</v>
      </c>
      <c r="D250" s="1">
        <v>0.68560220000000005</v>
      </c>
      <c r="E250" s="1">
        <v>0.2865936</v>
      </c>
      <c r="F250" s="1">
        <v>6.4999999999999994E-5</v>
      </c>
      <c r="G250">
        <f t="shared" si="21"/>
        <v>0.94707933803964162</v>
      </c>
      <c r="H250">
        <f t="shared" si="22"/>
        <v>0.64931967773452204</v>
      </c>
      <c r="I250">
        <f t="shared" si="23"/>
        <v>0.27142687697439782</v>
      </c>
      <c r="J250">
        <f t="shared" si="24"/>
        <v>6.1560156972576701E-5</v>
      </c>
      <c r="K250">
        <f t="shared" si="25"/>
        <v>0.98090791606107752</v>
      </c>
      <c r="R250">
        <f t="shared" si="26"/>
        <v>-1.9276691242496497E-2</v>
      </c>
      <c r="S250">
        <f t="shared" si="27"/>
        <v>0.96551299314896188</v>
      </c>
    </row>
    <row r="251" spans="1:19" x14ac:dyDescent="0.25">
      <c r="A251">
        <v>629</v>
      </c>
      <c r="D251" s="1">
        <v>0.66381040000000002</v>
      </c>
      <c r="E251" s="1">
        <v>0.27562449999999999</v>
      </c>
      <c r="F251" s="2">
        <v>5.6933299999999999E-5</v>
      </c>
      <c r="G251">
        <f t="shared" si="21"/>
        <v>0.94066103855726813</v>
      </c>
      <c r="H251">
        <f t="shared" si="22"/>
        <v>0.62442058026911562</v>
      </c>
      <c r="I251">
        <f t="shared" si="23"/>
        <v>0.25926922842182776</v>
      </c>
      <c r="J251">
        <f t="shared" si="24"/>
        <v>5.3554937106492512E-5</v>
      </c>
      <c r="K251">
        <f t="shared" si="25"/>
        <v>0.97736557269014723</v>
      </c>
      <c r="R251">
        <f t="shared" si="26"/>
        <v>-2.2894518124177293E-2</v>
      </c>
      <c r="S251">
        <f t="shared" si="27"/>
        <v>0.96244543990653175</v>
      </c>
    </row>
    <row r="252" spans="1:19" x14ac:dyDescent="0.25">
      <c r="A252">
        <v>630</v>
      </c>
      <c r="D252" s="1">
        <v>0.64239999999999997</v>
      </c>
      <c r="E252" s="1">
        <v>0.26500000000000001</v>
      </c>
      <c r="F252" s="2">
        <v>5.0000000000000002E-5</v>
      </c>
      <c r="G252">
        <f t="shared" si="21"/>
        <v>0.9340126010607156</v>
      </c>
      <c r="H252">
        <f t="shared" si="22"/>
        <v>0.60000969492140366</v>
      </c>
      <c r="I252">
        <f t="shared" si="23"/>
        <v>0.24751333928108965</v>
      </c>
      <c r="J252">
        <f t="shared" si="24"/>
        <v>4.6700630053035782E-5</v>
      </c>
      <c r="K252">
        <f t="shared" si="25"/>
        <v>0.97354588255857155</v>
      </c>
      <c r="R252">
        <f t="shared" si="26"/>
        <v>-2.6810323736038175E-2</v>
      </c>
      <c r="S252">
        <f t="shared" si="27"/>
        <v>0.95939248246424835</v>
      </c>
    </row>
    <row r="253" spans="1:19" x14ac:dyDescent="0.25">
      <c r="A253">
        <v>631</v>
      </c>
      <c r="D253" s="1">
        <v>0.62151489999999998</v>
      </c>
      <c r="E253" s="1">
        <v>0.25476320000000002</v>
      </c>
      <c r="F253" s="1">
        <v>4.4159999999999997E-5</v>
      </c>
      <c r="G253">
        <f t="shared" si="21"/>
        <v>0.9271421933176156</v>
      </c>
      <c r="H253">
        <f t="shared" si="22"/>
        <v>0.57623268756557855</v>
      </c>
      <c r="I253">
        <f t="shared" si="23"/>
        <v>0.2362017120246144</v>
      </c>
      <c r="J253">
        <f t="shared" si="24"/>
        <v>4.09425992569059E-5</v>
      </c>
      <c r="K253">
        <f t="shared" si="25"/>
        <v>0.96945499868627216</v>
      </c>
      <c r="R253">
        <f t="shared" si="26"/>
        <v>-3.1021222409976134E-2</v>
      </c>
      <c r="S253">
        <f t="shared" si="27"/>
        <v>0.95635402837058403</v>
      </c>
    </row>
    <row r="254" spans="1:19" x14ac:dyDescent="0.25">
      <c r="A254">
        <v>632</v>
      </c>
      <c r="D254" s="1">
        <v>0.60111380000000003</v>
      </c>
      <c r="E254" s="1">
        <v>0.24488960000000001</v>
      </c>
      <c r="F254" s="1">
        <v>3.9480000000000001E-5</v>
      </c>
      <c r="G254">
        <f t="shared" si="21"/>
        <v>0.92005803339133185</v>
      </c>
      <c r="H254">
        <f t="shared" si="22"/>
        <v>0.55305958067239036</v>
      </c>
      <c r="I254">
        <f t="shared" si="23"/>
        <v>0.22531264377398991</v>
      </c>
      <c r="J254">
        <f t="shared" si="24"/>
        <v>3.6323891158289785E-5</v>
      </c>
      <c r="K254">
        <f t="shared" si="25"/>
        <v>0.96509922796360859</v>
      </c>
      <c r="R254">
        <f t="shared" si="26"/>
        <v>-3.5524356024181053E-2</v>
      </c>
      <c r="S254">
        <f t="shared" si="27"/>
        <v>0.95332998590485341</v>
      </c>
    </row>
    <row r="255" spans="1:19" x14ac:dyDescent="0.25">
      <c r="A255">
        <v>633</v>
      </c>
      <c r="D255" s="1">
        <v>0.58110519999999999</v>
      </c>
      <c r="E255" s="1">
        <v>0.2353344</v>
      </c>
      <c r="F255" s="1">
        <v>3.5719999999999997E-5</v>
      </c>
      <c r="G255">
        <f t="shared" si="21"/>
        <v>0.91276837713595649</v>
      </c>
      <c r="H255">
        <f t="shared" si="22"/>
        <v>0.53041445034926538</v>
      </c>
      <c r="I255">
        <f t="shared" si="23"/>
        <v>0.21480579837226405</v>
      </c>
      <c r="J255">
        <f t="shared" si="24"/>
        <v>3.260408643129636E-5</v>
      </c>
      <c r="K255">
        <f t="shared" si="25"/>
        <v>0.96048501925709195</v>
      </c>
      <c r="R255">
        <f t="shared" si="26"/>
        <v>-4.0316893712344266E-2</v>
      </c>
      <c r="S255">
        <f t="shared" si="27"/>
        <v>0.95032026407028924</v>
      </c>
    </row>
    <row r="256" spans="1:19" x14ac:dyDescent="0.25">
      <c r="A256">
        <v>634</v>
      </c>
      <c r="D256" s="1">
        <v>0.5613977</v>
      </c>
      <c r="E256" s="1">
        <v>0.2260528</v>
      </c>
      <c r="F256" s="1">
        <v>3.2639999999999999E-5</v>
      </c>
      <c r="G256">
        <f t="shared" si="21"/>
        <v>0.90528150600764179</v>
      </c>
      <c r="H256">
        <f t="shared" si="22"/>
        <v>0.50822295532522632</v>
      </c>
      <c r="I256">
        <f t="shared" si="23"/>
        <v>0.20464141922124424</v>
      </c>
      <c r="J256">
        <f t="shared" si="24"/>
        <v>2.9548388356089426E-5</v>
      </c>
      <c r="K256">
        <f t="shared" si="25"/>
        <v>0.95561895160332966</v>
      </c>
      <c r="R256">
        <f t="shared" si="26"/>
        <v>-4.5396031576310752E-2</v>
      </c>
      <c r="S256">
        <f t="shared" si="27"/>
        <v>0.94732477258719905</v>
      </c>
    </row>
    <row r="257" spans="1:19" x14ac:dyDescent="0.25">
      <c r="A257">
        <v>635</v>
      </c>
      <c r="D257" s="1">
        <v>0.54190000000000005</v>
      </c>
      <c r="E257" s="1">
        <v>0.217</v>
      </c>
      <c r="F257" s="1">
        <v>3.0000000000000001E-5</v>
      </c>
      <c r="G257">
        <f t="shared" si="21"/>
        <v>0.89760571520684296</v>
      </c>
      <c r="H257">
        <f t="shared" si="22"/>
        <v>0.48641253707058824</v>
      </c>
      <c r="I257">
        <f t="shared" si="23"/>
        <v>0.19478044019988491</v>
      </c>
      <c r="J257">
        <f t="shared" si="24"/>
        <v>2.6928171456205289E-5</v>
      </c>
      <c r="K257">
        <f t="shared" si="25"/>
        <v>0.9505077225126447</v>
      </c>
      <c r="R257">
        <f t="shared" si="26"/>
        <v>-5.0758992402129437E-2</v>
      </c>
      <c r="S257">
        <f t="shared" si="27"/>
        <v>0.94434342188619302</v>
      </c>
    </row>
    <row r="258" spans="1:19" x14ac:dyDescent="0.25">
      <c r="A258">
        <v>636</v>
      </c>
      <c r="D258" s="1">
        <v>0.52259949999999999</v>
      </c>
      <c r="E258" s="1">
        <v>0.2081616</v>
      </c>
      <c r="F258" s="2">
        <v>2.7653299999999998E-5</v>
      </c>
      <c r="G258">
        <f t="shared" si="21"/>
        <v>0.88974930216465098</v>
      </c>
      <c r="H258">
        <f t="shared" si="22"/>
        <v>0.46498254043659554</v>
      </c>
      <c r="I258">
        <f t="shared" si="23"/>
        <v>0.18521163833747722</v>
      </c>
      <c r="J258">
        <f t="shared" si="24"/>
        <v>2.4604504377549743E-5</v>
      </c>
      <c r="K258">
        <f t="shared" si="25"/>
        <v>0.94515813640275148</v>
      </c>
      <c r="R258">
        <f t="shared" si="26"/>
        <v>-5.6403025379456795E-2</v>
      </c>
      <c r="S258">
        <f t="shared" si="27"/>
        <v>0.94137612310148955</v>
      </c>
    </row>
    <row r="259" spans="1:19" x14ac:dyDescent="0.25">
      <c r="A259">
        <v>637</v>
      </c>
      <c r="D259" s="1">
        <v>0.50354639999999995</v>
      </c>
      <c r="E259" s="1">
        <v>0.1995488</v>
      </c>
      <c r="F259" s="1">
        <v>2.5559999999999999E-5</v>
      </c>
      <c r="G259">
        <f t="shared" ref="G259:G322" si="28">(B$2/A259)*(B$2/A259)*K259</f>
        <v>0.88172055538501382</v>
      </c>
      <c r="H259">
        <f t="shared" ref="H259:H322" si="29">G259*D259</f>
        <v>0.44398721147012427</v>
      </c>
      <c r="I259">
        <f t="shared" ref="I259:I322" si="30">G259*E259</f>
        <v>0.17594627876241303</v>
      </c>
      <c r="J259">
        <f t="shared" ref="J259:J322" si="31">G259*F259</f>
        <v>2.2536777395640953E-5</v>
      </c>
      <c r="K259">
        <f t="shared" ref="K259:K322" si="32">EXP(R259)</f>
        <v>0.93957709318180527</v>
      </c>
      <c r="R259">
        <f t="shared" ref="R259:R322" si="33">-(((B$2-A259)/(C$2*A259))^2)</f>
        <v>-6.2325405824269237E-2</v>
      </c>
      <c r="S259">
        <f t="shared" ref="S259:S322" si="34">(B$2/A259)*(B$2/A259)</f>
        <v>0.93842278806429313</v>
      </c>
    </row>
    <row r="260" spans="1:19" x14ac:dyDescent="0.25">
      <c r="A260">
        <v>638</v>
      </c>
      <c r="D260" s="1">
        <v>0.4847436</v>
      </c>
      <c r="E260" s="1">
        <v>0.1911552</v>
      </c>
      <c r="F260" s="1">
        <v>2.3640000000000001E-5</v>
      </c>
      <c r="G260">
        <f t="shared" si="28"/>
        <v>0.87352774365328389</v>
      </c>
      <c r="H260">
        <f t="shared" si="29"/>
        <v>0.42343698315836997</v>
      </c>
      <c r="I260">
        <f t="shared" si="30"/>
        <v>0.16697937054359221</v>
      </c>
      <c r="J260">
        <f t="shared" si="31"/>
        <v>2.0650195859963631E-5</v>
      </c>
      <c r="K260">
        <f t="shared" si="32"/>
        <v>0.93377157699905944</v>
      </c>
      <c r="R260">
        <f t="shared" si="33"/>
        <v>-6.8523434904840946E-2</v>
      </c>
      <c r="S260">
        <f t="shared" si="34"/>
        <v>0.93548332929624367</v>
      </c>
    </row>
    <row r="261" spans="1:19" x14ac:dyDescent="0.25">
      <c r="A261">
        <v>639</v>
      </c>
      <c r="D261" s="1">
        <v>0.46619389999999999</v>
      </c>
      <c r="E261" s="1">
        <v>0.18297440000000001</v>
      </c>
      <c r="F261" s="2">
        <v>2.18133E-5</v>
      </c>
      <c r="G261">
        <f t="shared" si="28"/>
        <v>0.8651791056202216</v>
      </c>
      <c r="H261">
        <f t="shared" si="29"/>
        <v>0.40334122144760304</v>
      </c>
      <c r="I261">
        <f t="shared" si="30"/>
        <v>0.15830562774339668</v>
      </c>
      <c r="J261">
        <f t="shared" si="31"/>
        <v>1.8872411384625578E-5</v>
      </c>
      <c r="K261">
        <f t="shared" si="32"/>
        <v>0.92774864518028255</v>
      </c>
      <c r="R261">
        <f t="shared" si="33"/>
        <v>-7.4994439370944146E-2</v>
      </c>
      <c r="S261">
        <f t="shared" si="34"/>
        <v>0.93255766000293938</v>
      </c>
    </row>
    <row r="262" spans="1:19" x14ac:dyDescent="0.25">
      <c r="A262">
        <v>640</v>
      </c>
      <c r="D262" s="1">
        <v>0.44790000000000002</v>
      </c>
      <c r="E262" s="1">
        <v>0.17499999999999999</v>
      </c>
      <c r="F262" s="1">
        <v>2.0000000000000002E-5</v>
      </c>
      <c r="G262">
        <f t="shared" si="28"/>
        <v>0.85668283976928217</v>
      </c>
      <c r="H262">
        <f t="shared" si="29"/>
        <v>0.38370824393266151</v>
      </c>
      <c r="I262">
        <f t="shared" si="30"/>
        <v>0.14991949695962437</v>
      </c>
      <c r="J262">
        <f t="shared" si="31"/>
        <v>1.7133656795385643E-5</v>
      </c>
      <c r="K262">
        <f t="shared" si="32"/>
        <v>0.92151541736399678</v>
      </c>
      <c r="R262">
        <f t="shared" si="33"/>
        <v>-8.1735771286229331E-2</v>
      </c>
      <c r="S262">
        <f t="shared" si="34"/>
        <v>0.92964569406752973</v>
      </c>
    </row>
    <row r="263" spans="1:19" x14ac:dyDescent="0.25">
      <c r="A263">
        <v>641</v>
      </c>
      <c r="D263" s="1">
        <v>0.4298613</v>
      </c>
      <c r="E263" s="1">
        <v>0.1672235</v>
      </c>
      <c r="F263" s="2">
        <v>1.8133300000000001E-5</v>
      </c>
      <c r="G263">
        <f t="shared" si="28"/>
        <v>0.84804709477376694</v>
      </c>
      <c r="H263">
        <f t="shared" si="29"/>
        <v>0.36454262662067466</v>
      </c>
      <c r="I263">
        <f t="shared" si="30"/>
        <v>0.14181340335290102</v>
      </c>
      <c r="J263">
        <f t="shared" si="31"/>
        <v>1.537789238366115E-5</v>
      </c>
      <c r="K263">
        <f t="shared" si="32"/>
        <v>0.91507906485351531</v>
      </c>
      <c r="R263">
        <f t="shared" si="33"/>
        <v>-8.8744807763743744E-2</v>
      </c>
      <c r="S263">
        <f t="shared" si="34"/>
        <v>0.92674734604437836</v>
      </c>
    </row>
    <row r="264" spans="1:19" x14ac:dyDescent="0.25">
      <c r="A264">
        <v>642</v>
      </c>
      <c r="D264" s="1">
        <v>0.41209800000000002</v>
      </c>
      <c r="E264" s="1">
        <v>0.15964639999999999</v>
      </c>
      <c r="F264" s="1">
        <v>1.6200000000000001E-5</v>
      </c>
      <c r="G264">
        <f t="shared" si="28"/>
        <v>0.83927996024920226</v>
      </c>
      <c r="H264">
        <f t="shared" si="29"/>
        <v>0.34586559305877579</v>
      </c>
      <c r="I264">
        <f t="shared" si="30"/>
        <v>0.13398802424592823</v>
      </c>
      <c r="J264">
        <f t="shared" si="31"/>
        <v>1.3596335356037077E-5</v>
      </c>
      <c r="K264">
        <f t="shared" si="32"/>
        <v>0.90844680019867263</v>
      </c>
      <c r="R264">
        <f t="shared" si="33"/>
        <v>-9.601895070454744E-2</v>
      </c>
      <c r="S264">
        <f t="shared" si="34"/>
        <v>0.92386253115279404</v>
      </c>
    </row>
    <row r="265" spans="1:19" x14ac:dyDescent="0.25">
      <c r="A265">
        <v>643</v>
      </c>
      <c r="D265" s="1">
        <v>0.39464399999999999</v>
      </c>
      <c r="E265" s="1">
        <v>0.15227760000000001</v>
      </c>
      <c r="F265" s="1">
        <v>1.42E-5</v>
      </c>
      <c r="G265">
        <f t="shared" si="28"/>
        <v>0.83038945790513907</v>
      </c>
      <c r="H265">
        <f t="shared" si="29"/>
        <v>0.32770821722551569</v>
      </c>
      <c r="I265">
        <f t="shared" si="30"/>
        <v>0.12644971371509561</v>
      </c>
      <c r="J265">
        <f t="shared" si="31"/>
        <v>1.1791530302252975E-5</v>
      </c>
      <c r="K265">
        <f t="shared" si="32"/>
        <v>0.90162586702007086</v>
      </c>
      <c r="R265">
        <f t="shared" si="33"/>
        <v>-0.10355562653938559</v>
      </c>
      <c r="S265">
        <f t="shared" si="34"/>
        <v>0.9209911652708318</v>
      </c>
    </row>
    <row r="266" spans="1:19" x14ac:dyDescent="0.25">
      <c r="A266">
        <v>644</v>
      </c>
      <c r="D266" s="1">
        <v>0.37753330000000002</v>
      </c>
      <c r="E266" s="1">
        <v>0.1451259</v>
      </c>
      <c r="F266" s="2">
        <v>1.21333E-5</v>
      </c>
      <c r="G266">
        <f t="shared" si="28"/>
        <v>0.82138353309942536</v>
      </c>
      <c r="H266">
        <f t="shared" si="29"/>
        <v>0.31009963581668532</v>
      </c>
      <c r="I266">
        <f t="shared" si="30"/>
        <v>0.11920402448623389</v>
      </c>
      <c r="J266">
        <f t="shared" si="31"/>
        <v>9.9660928221552567E-6</v>
      </c>
      <c r="K266">
        <f t="shared" si="32"/>
        <v>0.89462353008759932</v>
      </c>
      <c r="R266">
        <f t="shared" si="33"/>
        <v>-0.11135228597337775</v>
      </c>
      <c r="S266">
        <f t="shared" si="34"/>
        <v>0.91813316492916019</v>
      </c>
    </row>
    <row r="267" spans="1:19" x14ac:dyDescent="0.25">
      <c r="A267">
        <v>645</v>
      </c>
      <c r="D267" s="1">
        <v>0.36080000000000001</v>
      </c>
      <c r="E267" s="1">
        <v>0.13819999999999999</v>
      </c>
      <c r="F267" s="1">
        <v>1.0000000000000001E-5</v>
      </c>
      <c r="G267">
        <f t="shared" si="28"/>
        <v>0.81227004679691739</v>
      </c>
      <c r="H267">
        <f t="shared" si="29"/>
        <v>0.29306703288432778</v>
      </c>
      <c r="I267">
        <f t="shared" si="30"/>
        <v>0.11225572046733398</v>
      </c>
      <c r="J267">
        <f t="shared" si="31"/>
        <v>8.1227004679691754E-6</v>
      </c>
      <c r="K267">
        <f t="shared" si="32"/>
        <v>0.88744706566393639</v>
      </c>
      <c r="R267">
        <f t="shared" si="33"/>
        <v>-0.11940640373368476</v>
      </c>
      <c r="S267">
        <f t="shared" si="34"/>
        <v>0.91528844730499404</v>
      </c>
    </row>
    <row r="268" spans="1:19" x14ac:dyDescent="0.25">
      <c r="A268">
        <v>646</v>
      </c>
      <c r="D268" s="1">
        <v>0.34445629999999999</v>
      </c>
      <c r="E268" s="1">
        <v>0.13150029999999999</v>
      </c>
      <c r="F268" s="2">
        <v>7.7333299999999997E-6</v>
      </c>
      <c r="G268">
        <f t="shared" si="28"/>
        <v>0.80305676793355796</v>
      </c>
      <c r="H268">
        <f t="shared" si="29"/>
        <v>0.27661796297235203</v>
      </c>
      <c r="I268">
        <f t="shared" si="30"/>
        <v>0.10560220590029325</v>
      </c>
      <c r="J268">
        <f t="shared" si="31"/>
        <v>6.2103029951636218E-6</v>
      </c>
      <c r="K268">
        <f t="shared" si="32"/>
        <v>0.88010375212271275</v>
      </c>
      <c r="R268">
        <f t="shared" si="33"/>
        <v>-0.12771547832011382</v>
      </c>
      <c r="S268">
        <f t="shared" si="34"/>
        <v>0.91245693021609553</v>
      </c>
    </row>
    <row r="269" spans="1:19" x14ac:dyDescent="0.25">
      <c r="A269">
        <v>647</v>
      </c>
      <c r="D269" s="1">
        <v>0.3285168</v>
      </c>
      <c r="E269" s="1">
        <v>0.12502479999999999</v>
      </c>
      <c r="F269" s="1">
        <v>5.4E-6</v>
      </c>
      <c r="G269">
        <f t="shared" si="28"/>
        <v>0.79375136618573405</v>
      </c>
      <c r="H269">
        <f t="shared" si="29"/>
        <v>0.26076065881496557</v>
      </c>
      <c r="I269">
        <f t="shared" si="30"/>
        <v>9.923860580709816E-2</v>
      </c>
      <c r="J269">
        <f t="shared" si="31"/>
        <v>4.2862573774029639E-6</v>
      </c>
      <c r="K269">
        <f t="shared" si="32"/>
        <v>0.87260086084999589</v>
      </c>
      <c r="R269">
        <f t="shared" si="33"/>
        <v>-0.1362770317586246</v>
      </c>
      <c r="S269">
        <f t="shared" si="34"/>
        <v>0.90963853211483781</v>
      </c>
    </row>
    <row r="270" spans="1:19" x14ac:dyDescent="0.25">
      <c r="A270">
        <v>648</v>
      </c>
      <c r="D270" s="1">
        <v>0.3130192</v>
      </c>
      <c r="E270" s="1">
        <v>0.1187792</v>
      </c>
      <c r="F270" s="1">
        <v>3.1999999999999999E-6</v>
      </c>
      <c r="G270">
        <f t="shared" si="28"/>
        <v>0.78436140514389108</v>
      </c>
      <c r="H270">
        <f t="shared" si="29"/>
        <v>0.24552017954901667</v>
      </c>
      <c r="I270">
        <f t="shared" si="30"/>
        <v>9.3165820213867268E-2</v>
      </c>
      <c r="J270">
        <f t="shared" si="31"/>
        <v>2.5099564964604512E-6</v>
      </c>
      <c r="K270">
        <f t="shared" si="32"/>
        <v>0.86494564743676694</v>
      </c>
      <c r="R270">
        <f t="shared" si="33"/>
        <v>-0.14508860935769743</v>
      </c>
      <c r="S270">
        <f t="shared" si="34"/>
        <v>0.90683317208233349</v>
      </c>
    </row>
    <row r="271" spans="1:19" x14ac:dyDescent="0.25">
      <c r="A271">
        <v>649</v>
      </c>
      <c r="D271" s="1">
        <v>0.29800110000000002</v>
      </c>
      <c r="E271" s="1">
        <v>0.1127691</v>
      </c>
      <c r="F271" s="2">
        <v>1.33333E-6</v>
      </c>
      <c r="G271">
        <f t="shared" si="28"/>
        <v>0.77489433588846235</v>
      </c>
      <c r="H271">
        <f t="shared" si="29"/>
        <v>0.23091936447853126</v>
      </c>
      <c r="I271">
        <f t="shared" si="30"/>
        <v>8.7384136853239591E-2</v>
      </c>
      <c r="J271">
        <f t="shared" si="31"/>
        <v>1.0331898648701635E-6</v>
      </c>
      <c r="K271">
        <f t="shared" si="32"/>
        <v>0.85714534316908864</v>
      </c>
      <c r="R271">
        <f t="shared" si="33"/>
        <v>-0.15414777946752764</v>
      </c>
      <c r="S271">
        <f t="shared" si="34"/>
        <v>0.9040407698226266</v>
      </c>
    </row>
    <row r="272" spans="1:19" x14ac:dyDescent="0.25">
      <c r="A272">
        <v>650</v>
      </c>
      <c r="D272" s="1">
        <v>0.28349999999999997</v>
      </c>
      <c r="E272" s="1">
        <v>0.107</v>
      </c>
      <c r="F272" s="1">
        <v>0</v>
      </c>
      <c r="G272">
        <f t="shared" si="28"/>
        <v>0.76535749096532346</v>
      </c>
      <c r="H272">
        <f t="shared" si="29"/>
        <v>0.21697884868866918</v>
      </c>
      <c r="I272">
        <f t="shared" si="30"/>
        <v>8.1893251533289607E-2</v>
      </c>
      <c r="J272">
        <f t="shared" si="31"/>
        <v>0</v>
      </c>
      <c r="K272">
        <f t="shared" si="32"/>
        <v>0.84920714682171783</v>
      </c>
      <c r="R272">
        <f t="shared" si="33"/>
        <v>-0.16345213324200869</v>
      </c>
      <c r="S272">
        <f t="shared" si="34"/>
        <v>0.90126124565694721</v>
      </c>
    </row>
    <row r="273" spans="1:19" x14ac:dyDescent="0.25">
      <c r="A273">
        <v>651</v>
      </c>
      <c r="D273" s="1">
        <v>0.26954479999999997</v>
      </c>
      <c r="E273" s="1">
        <v>0.1014762</v>
      </c>
      <c r="F273" s="1">
        <v>0</v>
      </c>
      <c r="G273">
        <f t="shared" si="28"/>
        <v>0.75575807875716272</v>
      </c>
      <c r="H273">
        <f t="shared" si="29"/>
        <v>0.20371066018698367</v>
      </c>
      <c r="I273">
        <f t="shared" si="30"/>
        <v>7.6691457951577599E-2</v>
      </c>
      <c r="J273">
        <f t="shared" si="31"/>
        <v>0</v>
      </c>
      <c r="K273">
        <f t="shared" si="32"/>
        <v>0.84113821675999845</v>
      </c>
      <c r="R273">
        <f t="shared" si="33"/>
        <v>-0.17299928440346826</v>
      </c>
      <c r="S273">
        <f t="shared" si="34"/>
        <v>0.89849452051802658</v>
      </c>
    </row>
    <row r="274" spans="1:19" x14ac:dyDescent="0.25">
      <c r="A274">
        <v>652</v>
      </c>
      <c r="D274" s="1">
        <v>0.25611840000000002</v>
      </c>
      <c r="E274" s="1">
        <v>9.6188640000000006E-2</v>
      </c>
      <c r="F274" s="1">
        <v>0</v>
      </c>
      <c r="G274">
        <f t="shared" si="28"/>
        <v>0.74610317824640471</v>
      </c>
      <c r="H274">
        <f t="shared" si="29"/>
        <v>0.191090752247384</v>
      </c>
      <c r="I274">
        <f t="shared" si="30"/>
        <v>7.176665001519926E-2</v>
      </c>
      <c r="J274">
        <f t="shared" si="31"/>
        <v>0</v>
      </c>
      <c r="K274">
        <f t="shared" si="32"/>
        <v>0.83294566335397724</v>
      </c>
      <c r="R274">
        <f t="shared" si="33"/>
        <v>-0.18278686901012198</v>
      </c>
      <c r="S274">
        <f t="shared" si="34"/>
        <v>0.89574051594447512</v>
      </c>
    </row>
    <row r="275" spans="1:19" x14ac:dyDescent="0.25">
      <c r="A275">
        <v>653</v>
      </c>
      <c r="D275" s="1">
        <v>0.24318960000000001</v>
      </c>
      <c r="E275" s="1">
        <v>9.1122960000000003E-2</v>
      </c>
      <c r="F275" s="1">
        <v>0</v>
      </c>
      <c r="G275">
        <f t="shared" si="28"/>
        <v>0.7363997341646038</v>
      </c>
      <c r="H275">
        <f t="shared" si="29"/>
        <v>0.17908475679159633</v>
      </c>
      <c r="I275">
        <f t="shared" si="30"/>
        <v>6.7102923520291832E-2</v>
      </c>
      <c r="J275">
        <f t="shared" si="31"/>
        <v>0</v>
      </c>
      <c r="K275">
        <f t="shared" si="32"/>
        <v>0.82463654170782696</v>
      </c>
      <c r="R275">
        <f t="shared" si="33"/>
        <v>-0.19281254522620897</v>
      </c>
      <c r="S275">
        <f t="shared" si="34"/>
        <v>0.89299915407521935</v>
      </c>
    </row>
    <row r="276" spans="1:19" x14ac:dyDescent="0.25">
      <c r="A276">
        <v>654</v>
      </c>
      <c r="D276" s="1">
        <v>0.23072719999999999</v>
      </c>
      <c r="E276" s="1">
        <v>8.6264850000000004E-2</v>
      </c>
      <c r="F276" s="1">
        <v>0</v>
      </c>
      <c r="G276">
        <f t="shared" si="28"/>
        <v>0.72665455252255906</v>
      </c>
      <c r="H276">
        <f t="shared" si="29"/>
        <v>0.167658970270783</v>
      </c>
      <c r="I276">
        <f t="shared" si="30"/>
        <v>6.2684745975175676E-2</v>
      </c>
      <c r="J276">
        <f t="shared" si="31"/>
        <v>0</v>
      </c>
      <c r="K276">
        <f t="shared" si="32"/>
        <v>0.81621784470682612</v>
      </c>
      <c r="R276">
        <f t="shared" si="33"/>
        <v>-0.203073993094776</v>
      </c>
      <c r="S276">
        <f t="shared" si="34"/>
        <v>0.89027035764399776</v>
      </c>
    </row>
    <row r="277" spans="1:19" x14ac:dyDescent="0.25">
      <c r="A277">
        <v>655</v>
      </c>
      <c r="D277" s="1">
        <v>0.21870000000000001</v>
      </c>
      <c r="E277" s="1">
        <v>8.1600000000000006E-2</v>
      </c>
      <c r="F277" s="1">
        <v>0</v>
      </c>
      <c r="G277">
        <f t="shared" si="28"/>
        <v>0.71687429651478496</v>
      </c>
      <c r="H277">
        <f t="shared" si="29"/>
        <v>0.15678040864778348</v>
      </c>
      <c r="I277">
        <f t="shared" si="30"/>
        <v>5.8496942595606456E-2</v>
      </c>
      <c r="J277">
        <f t="shared" si="31"/>
        <v>0</v>
      </c>
      <c r="K277">
        <f t="shared" si="32"/>
        <v>0.80769649638334851</v>
      </c>
      <c r="R277">
        <f t="shared" si="33"/>
        <v>-0.21356891431307487</v>
      </c>
      <c r="S277">
        <f t="shared" si="34"/>
        <v>0.88755404997391796</v>
      </c>
    </row>
    <row r="278" spans="1:19" x14ac:dyDescent="0.25">
      <c r="A278">
        <v>656</v>
      </c>
      <c r="D278" s="1">
        <v>0.20709710000000001</v>
      </c>
      <c r="E278" s="1">
        <v>7.7120640000000004E-2</v>
      </c>
      <c r="F278" s="1">
        <v>0</v>
      </c>
      <c r="G278">
        <f t="shared" si="28"/>
        <v>0.7070654827913907</v>
      </c>
      <c r="H278">
        <f t="shared" si="29"/>
        <v>0.14643121099619694</v>
      </c>
      <c r="I278">
        <f t="shared" si="30"/>
        <v>5.4529342554781042E-2</v>
      </c>
      <c r="J278">
        <f t="shared" si="31"/>
        <v>0</v>
      </c>
      <c r="K278">
        <f t="shared" si="32"/>
        <v>0.79907934560254446</v>
      </c>
      <c r="R278">
        <f t="shared" si="33"/>
        <v>-0.22429503201053985</v>
      </c>
      <c r="S278">
        <f t="shared" si="34"/>
        <v>0.88485015497206876</v>
      </c>
    </row>
    <row r="279" spans="1:19" x14ac:dyDescent="0.25">
      <c r="A279">
        <v>657</v>
      </c>
      <c r="D279" s="1">
        <v>0.19592319999999999</v>
      </c>
      <c r="E279" s="1">
        <v>7.2825520000000005E-2</v>
      </c>
      <c r="F279" s="1">
        <v>0</v>
      </c>
      <c r="G279">
        <f t="shared" si="28"/>
        <v>0.69723447808990646</v>
      </c>
      <c r="H279">
        <f t="shared" si="29"/>
        <v>0.13660441009770435</v>
      </c>
      <c r="I279">
        <f t="shared" si="30"/>
        <v>5.0776463428826045E-2</v>
      </c>
      <c r="J279">
        <f t="shared" si="31"/>
        <v>0</v>
      </c>
      <c r="K279">
        <f t="shared" si="32"/>
        <v>0.79037316006766623</v>
      </c>
      <c r="R279">
        <f t="shared" si="33"/>
        <v>-0.23525009052931312</v>
      </c>
      <c r="S279">
        <f t="shared" si="34"/>
        <v>0.88215859712419142</v>
      </c>
    </row>
    <row r="280" spans="1:19" x14ac:dyDescent="0.25">
      <c r="A280">
        <v>658</v>
      </c>
      <c r="D280" s="1">
        <v>0.1851708</v>
      </c>
      <c r="E280" s="1">
        <v>6.8710080000000007E-2</v>
      </c>
      <c r="F280" s="1">
        <v>0</v>
      </c>
      <c r="G280">
        <f t="shared" si="28"/>
        <v>0.687387496219098</v>
      </c>
      <c r="H280">
        <f t="shared" si="29"/>
        <v>0.12728409258488735</v>
      </c>
      <c r="I280">
        <f t="shared" si="30"/>
        <v>4.7230449856213927E-2</v>
      </c>
      <c r="J280">
        <f t="shared" si="31"/>
        <v>0</v>
      </c>
      <c r="K280">
        <f t="shared" si="32"/>
        <v>0.78158462064428291</v>
      </c>
      <c r="R280">
        <f t="shared" si="33"/>
        <v>-0.24643185520728345</v>
      </c>
      <c r="S280">
        <f t="shared" si="34"/>
        <v>0.87947930148940823</v>
      </c>
    </row>
    <row r="281" spans="1:19" x14ac:dyDescent="0.25">
      <c r="A281">
        <v>659</v>
      </c>
      <c r="D281" s="1">
        <v>0.1748323</v>
      </c>
      <c r="E281" s="1">
        <v>6.4769759999999996E-2</v>
      </c>
      <c r="F281" s="1">
        <v>0</v>
      </c>
      <c r="G281">
        <f t="shared" si="28"/>
        <v>0.67753059538638205</v>
      </c>
      <c r="H281">
        <f t="shared" si="29"/>
        <v>0.11845423231177056</v>
      </c>
      <c r="I281">
        <f t="shared" si="30"/>
        <v>4.3883494055833069E-2</v>
      </c>
      <c r="J281">
        <f t="shared" si="31"/>
        <v>0</v>
      </c>
      <c r="K281">
        <f t="shared" si="32"/>
        <v>0.77272031600196756</v>
      </c>
      <c r="R281">
        <f t="shared" si="33"/>
        <v>-0.25783811216360863</v>
      </c>
      <c r="S281">
        <f t="shared" si="34"/>
        <v>0.87681219369500429</v>
      </c>
    </row>
    <row r="282" spans="1:19" x14ac:dyDescent="0.25">
      <c r="A282">
        <v>660</v>
      </c>
      <c r="D282" s="1">
        <v>0.16489999999999999</v>
      </c>
      <c r="E282" s="1">
        <v>6.0999999999999999E-2</v>
      </c>
      <c r="F282" s="1">
        <v>0</v>
      </c>
      <c r="G282">
        <f t="shared" si="28"/>
        <v>0.66766967586005743</v>
      </c>
      <c r="H282">
        <f t="shared" si="29"/>
        <v>0.11009872954932347</v>
      </c>
      <c r="I282">
        <f t="shared" si="30"/>
        <v>4.0727850227463502E-2</v>
      </c>
      <c r="J282">
        <f t="shared" si="31"/>
        <v>0</v>
      </c>
      <c r="K282">
        <f t="shared" si="32"/>
        <v>0.76378673757140514</v>
      </c>
      <c r="R282">
        <f t="shared" si="33"/>
        <v>-0.26946666808668734</v>
      </c>
      <c r="S282">
        <f t="shared" si="34"/>
        <v>0.87415719993126761</v>
      </c>
    </row>
    <row r="283" spans="1:19" x14ac:dyDescent="0.25">
      <c r="A283">
        <v>661</v>
      </c>
      <c r="D283" s="1">
        <v>0.1553667</v>
      </c>
      <c r="E283" s="1">
        <v>5.7396210000000003E-2</v>
      </c>
      <c r="F283" s="1">
        <v>0</v>
      </c>
      <c r="G283">
        <f t="shared" si="28"/>
        <v>0.65781047795721015</v>
      </c>
      <c r="H283">
        <f t="shared" si="29"/>
        <v>0.10220184318563448</v>
      </c>
      <c r="I283">
        <f t="shared" si="30"/>
        <v>3.7755828333032405E-2</v>
      </c>
      <c r="J283">
        <f t="shared" si="31"/>
        <v>0</v>
      </c>
      <c r="K283">
        <f t="shared" si="32"/>
        <v>0.75479027481426875</v>
      </c>
      <c r="R283">
        <f t="shared" si="33"/>
        <v>-0.28131535002455116</v>
      </c>
      <c r="S283">
        <f t="shared" si="34"/>
        <v>0.87151424694638202</v>
      </c>
    </row>
    <row r="284" spans="1:19" x14ac:dyDescent="0.25">
      <c r="A284">
        <v>662</v>
      </c>
      <c r="D284" s="1">
        <v>0.14623</v>
      </c>
      <c r="E284" s="1">
        <v>5.3955040000000003E-2</v>
      </c>
      <c r="F284" s="1">
        <v>0</v>
      </c>
      <c r="G284">
        <f t="shared" si="28"/>
        <v>0.64795858034784248</v>
      </c>
      <c r="H284">
        <f t="shared" si="29"/>
        <v>9.4750983204265005E-2</v>
      </c>
      <c r="I284">
        <f t="shared" si="30"/>
        <v>3.4960631121011054E-2</v>
      </c>
      <c r="J284">
        <f t="shared" si="31"/>
        <v>0</v>
      </c>
      <c r="K284">
        <f t="shared" si="32"/>
        <v>0.74573721080264976</v>
      </c>
      <c r="R284">
        <f t="shared" si="33"/>
        <v>-0.29338200517764496</v>
      </c>
      <c r="S284">
        <f t="shared" si="34"/>
        <v>0.86888326204137456</v>
      </c>
    </row>
    <row r="285" spans="1:19" x14ac:dyDescent="0.25">
      <c r="A285">
        <v>663</v>
      </c>
      <c r="D285" s="1">
        <v>0.13749</v>
      </c>
      <c r="E285" s="1">
        <v>5.0673759999999998E-2</v>
      </c>
      <c r="F285" s="1">
        <v>0</v>
      </c>
      <c r="G285">
        <f t="shared" si="28"/>
        <v>0.63811939866549949</v>
      </c>
      <c r="H285">
        <f t="shared" si="29"/>
        <v>8.7735036122519525E-2</v>
      </c>
      <c r="I285">
        <f t="shared" si="30"/>
        <v>3.2335909259319839E-2</v>
      </c>
      <c r="J285">
        <f t="shared" si="31"/>
        <v>0</v>
      </c>
      <c r="K285">
        <f t="shared" si="32"/>
        <v>0.73663371810429523</v>
      </c>
      <c r="R285">
        <f t="shared" si="33"/>
        <v>-0.30566450069396572</v>
      </c>
      <c r="S285">
        <f t="shared" si="34"/>
        <v>0.86626417306511649</v>
      </c>
    </row>
    <row r="286" spans="1:19" x14ac:dyDescent="0.25">
      <c r="A286">
        <v>664</v>
      </c>
      <c r="D286" s="1">
        <v>0.1291467</v>
      </c>
      <c r="E286" s="1">
        <v>4.7549649999999999E-2</v>
      </c>
      <c r="F286" s="1">
        <v>0</v>
      </c>
      <c r="G286">
        <f t="shared" si="28"/>
        <v>0.6282981844144333</v>
      </c>
      <c r="H286">
        <f t="shared" si="29"/>
        <v>8.1142637133115494E-2</v>
      </c>
      <c r="I286">
        <f t="shared" si="30"/>
        <v>2.9875358764541757E-2</v>
      </c>
      <c r="J286">
        <f t="shared" si="31"/>
        <v>0</v>
      </c>
      <c r="K286">
        <f t="shared" si="32"/>
        <v>0.72748585496941132</v>
      </c>
      <c r="R286">
        <f t="shared" si="33"/>
        <v>-0.31816072346652913</v>
      </c>
      <c r="S286">
        <f t="shared" si="34"/>
        <v>0.86365690840937581</v>
      </c>
    </row>
    <row r="287" spans="1:19" x14ac:dyDescent="0.25">
      <c r="A287">
        <v>665</v>
      </c>
      <c r="D287" s="1">
        <v>0.1212</v>
      </c>
      <c r="E287" s="1">
        <v>4.4580000000000002E-2</v>
      </c>
      <c r="F287" s="1">
        <v>0</v>
      </c>
      <c r="G287">
        <f t="shared" si="28"/>
        <v>0.61850002416314853</v>
      </c>
      <c r="H287">
        <f t="shared" si="29"/>
        <v>7.4962202928573599E-2</v>
      </c>
      <c r="I287">
        <f t="shared" si="30"/>
        <v>2.7572731077193161E-2</v>
      </c>
      <c r="J287">
        <f t="shared" si="31"/>
        <v>0</v>
      </c>
      <c r="K287">
        <f t="shared" si="32"/>
        <v>0.71829956181432453</v>
      </c>
      <c r="R287">
        <f t="shared" si="33"/>
        <v>-0.33086857993313551</v>
      </c>
      <c r="S287">
        <f t="shared" si="34"/>
        <v>0.8610613970039237</v>
      </c>
    </row>
    <row r="288" spans="1:19" x14ac:dyDescent="0.25">
      <c r="A288">
        <v>666</v>
      </c>
      <c r="D288" s="1">
        <v>0.1136397</v>
      </c>
      <c r="E288" s="1">
        <v>4.1758719999999999E-2</v>
      </c>
      <c r="F288" s="1">
        <v>0</v>
      </c>
      <c r="G288">
        <f t="shared" si="28"/>
        <v>0.60872983901400557</v>
      </c>
      <c r="H288">
        <f t="shared" si="29"/>
        <v>6.917587628659988E-2</v>
      </c>
      <c r="I288">
        <f t="shared" si="30"/>
        <v>2.5419778903030935E-2</v>
      </c>
      <c r="J288">
        <f t="shared" si="31"/>
        <v>0</v>
      </c>
      <c r="K288">
        <f t="shared" si="32"/>
        <v>0.70908065799686903</v>
      </c>
      <c r="R288">
        <f t="shared" si="33"/>
        <v>-0.34378599587840525</v>
      </c>
      <c r="S288">
        <f t="shared" si="34"/>
        <v>0.85847756831169042</v>
      </c>
    </row>
    <row r="289" spans="1:19" x14ac:dyDescent="0.25">
      <c r="A289">
        <v>667</v>
      </c>
      <c r="D289" s="1">
        <v>0.106465</v>
      </c>
      <c r="E289" s="1">
        <v>3.9084960000000002E-2</v>
      </c>
      <c r="F289" s="1">
        <v>0</v>
      </c>
      <c r="G289">
        <f t="shared" si="28"/>
        <v>0.59899238433843616</v>
      </c>
      <c r="H289">
        <f t="shared" si="29"/>
        <v>6.3771724198591603E-2</v>
      </c>
      <c r="I289">
        <f t="shared" si="30"/>
        <v>2.3411593382172406E-2</v>
      </c>
      <c r="J289">
        <f t="shared" si="31"/>
        <v>0</v>
      </c>
      <c r="K289">
        <f t="shared" si="32"/>
        <v>0.69983483887796549</v>
      </c>
      <c r="R289">
        <f t="shared" si="33"/>
        <v>-0.35691091623805493</v>
      </c>
      <c r="S289">
        <f t="shared" si="34"/>
        <v>0.85590535232397336</v>
      </c>
    </row>
    <row r="290" spans="1:19" x14ac:dyDescent="0.25">
      <c r="A290">
        <v>668</v>
      </c>
      <c r="D290" s="1">
        <v>9.9690440000000005E-2</v>
      </c>
      <c r="E290" s="1">
        <v>3.656384E-2</v>
      </c>
      <c r="F290" s="1">
        <v>0</v>
      </c>
      <c r="G290">
        <f t="shared" si="28"/>
        <v>0.58929224976722383</v>
      </c>
      <c r="H290">
        <f t="shared" si="29"/>
        <v>5.8746803667884442E-2</v>
      </c>
      <c r="I290">
        <f t="shared" si="30"/>
        <v>2.1546787533728809E-2</v>
      </c>
      <c r="J290">
        <f t="shared" si="31"/>
        <v>0</v>
      </c>
      <c r="K290">
        <f t="shared" si="32"/>
        <v>0.69056767316349466</v>
      </c>
      <c r="R290">
        <f t="shared" si="33"/>
        <v>-0.37024130490538648</v>
      </c>
      <c r="S290">
        <f t="shared" si="34"/>
        <v>0.85334467955569437</v>
      </c>
    </row>
    <row r="291" spans="1:19" x14ac:dyDescent="0.25">
      <c r="A291">
        <v>669</v>
      </c>
      <c r="D291" s="1">
        <v>9.3330609999999994E-2</v>
      </c>
      <c r="E291" s="1">
        <v>3.4200479999999998E-2</v>
      </c>
      <c r="F291" s="1">
        <v>0</v>
      </c>
      <c r="G291">
        <f t="shared" si="28"/>
        <v>0.5796338594252427</v>
      </c>
      <c r="H291">
        <f t="shared" si="29"/>
        <v>5.4097581676812147E-2</v>
      </c>
      <c r="I291">
        <f t="shared" si="30"/>
        <v>1.9823756216595823E-2</v>
      </c>
      <c r="J291">
        <f t="shared" si="31"/>
        <v>0</v>
      </c>
      <c r="K291">
        <f t="shared" si="32"/>
        <v>0.68128460052023854</v>
      </c>
      <c r="R291">
        <f t="shared" si="33"/>
        <v>-0.38377514453996059</v>
      </c>
      <c r="S291">
        <f t="shared" si="34"/>
        <v>0.85079548104070768</v>
      </c>
    </row>
    <row r="292" spans="1:19" x14ac:dyDescent="0.25">
      <c r="A292">
        <v>670</v>
      </c>
      <c r="D292" s="1">
        <v>8.7400000000000005E-2</v>
      </c>
      <c r="E292" s="1">
        <v>3.2000000000000001E-2</v>
      </c>
      <c r="F292" s="1">
        <v>0</v>
      </c>
      <c r="G292">
        <f t="shared" si="28"/>
        <v>0.57002147240000711</v>
      </c>
      <c r="H292">
        <f t="shared" si="29"/>
        <v>4.9819876687760625E-2</v>
      </c>
      <c r="I292">
        <f t="shared" si="30"/>
        <v>1.8240687116800228E-2</v>
      </c>
      <c r="J292">
        <f t="shared" si="31"/>
        <v>0</v>
      </c>
      <c r="K292">
        <f t="shared" si="32"/>
        <v>0.67199092945935257</v>
      </c>
      <c r="R292">
        <f t="shared" si="33"/>
        <v>-0.39751043637842842</v>
      </c>
      <c r="S292">
        <f t="shared" si="34"/>
        <v>0.84825768832715565</v>
      </c>
    </row>
    <row r="293" spans="1:19" x14ac:dyDescent="0.25">
      <c r="A293">
        <v>671</v>
      </c>
      <c r="D293" s="1">
        <v>8.1900959999999995E-2</v>
      </c>
      <c r="E293" s="1">
        <v>2.9962610000000001E-2</v>
      </c>
      <c r="F293" s="1">
        <v>0</v>
      </c>
      <c r="G293">
        <f t="shared" si="28"/>
        <v>0.56045918343338497</v>
      </c>
      <c r="H293">
        <f t="shared" si="29"/>
        <v>4.5902145164010325E-2</v>
      </c>
      <c r="I293">
        <f t="shared" si="30"/>
        <v>1.6792819934132976E-2</v>
      </c>
      <c r="J293">
        <f t="shared" si="31"/>
        <v>0</v>
      </c>
      <c r="K293">
        <f t="shared" si="32"/>
        <v>0.66269183548056965</v>
      </c>
      <c r="R293">
        <f t="shared" si="33"/>
        <v>-0.41144520004749185</v>
      </c>
      <c r="S293">
        <f t="shared" si="34"/>
        <v>0.84573123347287382</v>
      </c>
    </row>
    <row r="294" spans="1:19" x14ac:dyDescent="0.25">
      <c r="A294">
        <v>672</v>
      </c>
      <c r="D294" s="1">
        <v>7.6804280000000003E-2</v>
      </c>
      <c r="E294" s="1">
        <v>2.807664E-2</v>
      </c>
      <c r="F294" s="1">
        <v>0</v>
      </c>
      <c r="G294">
        <f t="shared" si="28"/>
        <v>0.55095092382583943</v>
      </c>
      <c r="H294">
        <f t="shared" si="29"/>
        <v>4.2315389019778445E-2</v>
      </c>
      <c r="I294">
        <f t="shared" si="30"/>
        <v>1.5468850745925517E-2</v>
      </c>
      <c r="J294">
        <f t="shared" si="31"/>
        <v>0</v>
      </c>
      <c r="K294">
        <f t="shared" si="32"/>
        <v>0.653392359470085</v>
      </c>
      <c r="R294">
        <f t="shared" si="33"/>
        <v>-0.42557747337896834</v>
      </c>
      <c r="S294">
        <f t="shared" si="34"/>
        <v>0.84321604904084313</v>
      </c>
    </row>
    <row r="295" spans="1:19" x14ac:dyDescent="0.25">
      <c r="A295">
        <v>673</v>
      </c>
      <c r="D295" s="1">
        <v>7.2077119999999995E-2</v>
      </c>
      <c r="E295" s="1">
        <v>2.632936E-2</v>
      </c>
      <c r="F295" s="1">
        <v>0</v>
      </c>
      <c r="G295">
        <f t="shared" si="28"/>
        <v>0.5415004625426153</v>
      </c>
      <c r="H295">
        <f t="shared" si="29"/>
        <v>3.9029793818739583E-2</v>
      </c>
      <c r="I295">
        <f t="shared" si="30"/>
        <v>1.4257360618451034E-2</v>
      </c>
      <c r="J295">
        <f t="shared" si="31"/>
        <v>0</v>
      </c>
      <c r="K295">
        <f t="shared" si="32"/>
        <v>0.6440974063448619</v>
      </c>
      <c r="R295">
        <f t="shared" si="33"/>
        <v>-0.43990531222693241</v>
      </c>
      <c r="S295">
        <f t="shared" si="34"/>
        <v>0.84071206809469079</v>
      </c>
    </row>
    <row r="296" spans="1:19" x14ac:dyDescent="0.25">
      <c r="A296">
        <v>674</v>
      </c>
      <c r="D296" s="1">
        <v>6.7686640000000006E-2</v>
      </c>
      <c r="E296" s="1">
        <v>2.4708049999999999E-2</v>
      </c>
      <c r="F296" s="1">
        <v>0</v>
      </c>
      <c r="G296">
        <f t="shared" si="28"/>
        <v>0.532111407511349</v>
      </c>
      <c r="H296">
        <f t="shared" si="29"/>
        <v>3.6016833280113979E-2</v>
      </c>
      <c r="I296">
        <f t="shared" si="30"/>
        <v>1.3147435262360787E-2</v>
      </c>
      <c r="J296">
        <f t="shared" si="31"/>
        <v>0</v>
      </c>
      <c r="K296">
        <f t="shared" si="32"/>
        <v>0.63481174393591167</v>
      </c>
      <c r="R296">
        <f t="shared" si="33"/>
        <v>-0.45442679028690841</v>
      </c>
      <c r="S296">
        <f t="shared" si="34"/>
        <v>0.83821922419423467</v>
      </c>
    </row>
    <row r="297" spans="1:19" x14ac:dyDescent="0.25">
      <c r="A297">
        <v>675</v>
      </c>
      <c r="D297" s="1">
        <v>6.3600000000000004E-2</v>
      </c>
      <c r="E297" s="1">
        <v>2.3199999999999998E-2</v>
      </c>
      <c r="F297" s="1">
        <v>0</v>
      </c>
      <c r="G297">
        <f t="shared" si="28"/>
        <v>0.5227872071006795</v>
      </c>
      <c r="H297">
        <f t="shared" si="29"/>
        <v>3.324926637160322E-2</v>
      </c>
      <c r="I297">
        <f t="shared" si="30"/>
        <v>1.2128663204735763E-2</v>
      </c>
      <c r="J297">
        <f t="shared" si="31"/>
        <v>0</v>
      </c>
      <c r="K297">
        <f t="shared" si="32"/>
        <v>0.62554000210293814</v>
      </c>
      <c r="R297">
        <f t="shared" si="33"/>
        <v>-0.46913999891708746</v>
      </c>
      <c r="S297">
        <f t="shared" si="34"/>
        <v>0.83573745139107858</v>
      </c>
    </row>
    <row r="298" spans="1:19" x14ac:dyDescent="0.25">
      <c r="A298">
        <v>676</v>
      </c>
      <c r="D298" s="1">
        <v>5.9806850000000002E-2</v>
      </c>
      <c r="E298" s="1">
        <v>2.1800770000000001E-2</v>
      </c>
      <c r="F298" s="1">
        <v>0</v>
      </c>
      <c r="G298">
        <f t="shared" si="28"/>
        <v>0.51353115176953656</v>
      </c>
      <c r="H298">
        <f t="shared" si="29"/>
        <v>3.0712680564207909E-2</v>
      </c>
      <c r="I298">
        <f t="shared" si="30"/>
        <v>1.119537452756276E-2</v>
      </c>
      <c r="J298">
        <f t="shared" si="31"/>
        <v>0</v>
      </c>
      <c r="K298">
        <f t="shared" si="32"/>
        <v>0.61628667207260535</v>
      </c>
      <c r="R298">
        <f t="shared" si="33"/>
        <v>-0.48404304696154576</v>
      </c>
      <c r="S298">
        <f t="shared" si="34"/>
        <v>0.83326668422424843</v>
      </c>
    </row>
    <row r="299" spans="1:19" x14ac:dyDescent="0.25">
      <c r="A299">
        <v>677</v>
      </c>
      <c r="D299" s="1">
        <v>5.6282159999999998E-2</v>
      </c>
      <c r="E299" s="1">
        <v>2.0501120000000001E-2</v>
      </c>
      <c r="F299" s="1">
        <v>0</v>
      </c>
      <c r="G299">
        <f t="shared" si="28"/>
        <v>0.50434637587692766</v>
      </c>
      <c r="H299">
        <f t="shared" si="29"/>
        <v>2.8385703422525381E-2</v>
      </c>
      <c r="I299">
        <f t="shared" si="30"/>
        <v>1.0339665573418E-2</v>
      </c>
      <c r="J299">
        <f t="shared" si="31"/>
        <v>0</v>
      </c>
      <c r="K299">
        <f t="shared" si="32"/>
        <v>0.6070561059925752</v>
      </c>
      <c r="R299">
        <f t="shared" si="33"/>
        <v>-0.49913406057543769</v>
      </c>
      <c r="S299">
        <f t="shared" si="34"/>
        <v>0.83080685771587681</v>
      </c>
    </row>
    <row r="300" spans="1:19" x14ac:dyDescent="0.25">
      <c r="A300">
        <v>678</v>
      </c>
      <c r="D300" s="1">
        <v>5.2971039999999997E-2</v>
      </c>
      <c r="E300" s="1">
        <v>1.9281079999999999E-2</v>
      </c>
      <c r="F300" s="1">
        <v>0</v>
      </c>
      <c r="G300">
        <f t="shared" si="28"/>
        <v>0.49523585964218064</v>
      </c>
      <c r="H300">
        <f t="shared" si="29"/>
        <v>2.6233158530540333E-2</v>
      </c>
      <c r="I300">
        <f t="shared" si="30"/>
        <v>9.5486822286296562E-3</v>
      </c>
      <c r="J300">
        <f t="shared" si="31"/>
        <v>0</v>
      </c>
      <c r="K300">
        <f t="shared" si="32"/>
        <v>0.59785251669337935</v>
      </c>
      <c r="R300">
        <f t="shared" si="33"/>
        <v>-0.51441118305213851</v>
      </c>
      <c r="S300">
        <f t="shared" si="34"/>
        <v>0.8283579073669306</v>
      </c>
    </row>
    <row r="301" spans="1:19" x14ac:dyDescent="0.25">
      <c r="A301">
        <v>679</v>
      </c>
      <c r="D301" s="1">
        <v>4.9818609999999999E-2</v>
      </c>
      <c r="E301" s="1">
        <v>1.8120689999999998E-2</v>
      </c>
      <c r="F301" s="1">
        <v>0</v>
      </c>
      <c r="G301">
        <f t="shared" si="28"/>
        <v>0.48620243124577239</v>
      </c>
      <c r="H301">
        <f t="shared" si="29"/>
        <v>2.4221929303284949E-2</v>
      </c>
      <c r="I301">
        <f t="shared" si="30"/>
        <v>8.8103235338509549E-3</v>
      </c>
      <c r="J301">
        <f t="shared" si="31"/>
        <v>0</v>
      </c>
      <c r="K301">
        <f t="shared" si="32"/>
        <v>0.58867997765012292</v>
      </c>
      <c r="R301">
        <f t="shared" si="33"/>
        <v>-0.52987257465231441</v>
      </c>
      <c r="S301">
        <f t="shared" si="34"/>
        <v>0.82591976915298249</v>
      </c>
    </row>
    <row r="302" spans="1:19" x14ac:dyDescent="0.25">
      <c r="A302">
        <v>680</v>
      </c>
      <c r="D302" s="1">
        <v>4.6769999999999999E-2</v>
      </c>
      <c r="E302" s="1">
        <v>1.7000000000000001E-2</v>
      </c>
      <c r="F302" s="1">
        <v>0</v>
      </c>
      <c r="G302">
        <f t="shared" si="28"/>
        <v>0.47724876906104763</v>
      </c>
      <c r="H302">
        <f t="shared" si="29"/>
        <v>2.2320924928985197E-2</v>
      </c>
      <c r="I302">
        <f t="shared" si="30"/>
        <v>8.1132290740378102E-3</v>
      </c>
      <c r="J302">
        <f t="shared" si="31"/>
        <v>0</v>
      </c>
      <c r="K302">
        <f t="shared" si="32"/>
        <v>0.57954242313597693</v>
      </c>
      <c r="R302">
        <f t="shared" si="33"/>
        <v>-0.54551641243489457</v>
      </c>
      <c r="S302">
        <f t="shared" si="34"/>
        <v>0.82349237952002641</v>
      </c>
    </row>
    <row r="303" spans="1:19" x14ac:dyDescent="0.25">
      <c r="A303">
        <v>681</v>
      </c>
      <c r="D303" s="1">
        <v>4.3784049999999998E-2</v>
      </c>
      <c r="E303" s="1">
        <v>1.5903790000000001E-2</v>
      </c>
      <c r="F303" s="1">
        <v>0</v>
      </c>
      <c r="G303">
        <f t="shared" si="28"/>
        <v>0.46837740400733174</v>
      </c>
      <c r="H303">
        <f t="shared" si="29"/>
        <v>2.0507459675927212E-2</v>
      </c>
      <c r="I303">
        <f t="shared" si="30"/>
        <v>7.4489758740777633E-3</v>
      </c>
      <c r="J303">
        <f t="shared" si="31"/>
        <v>0</v>
      </c>
      <c r="K303">
        <f t="shared" si="32"/>
        <v>0.570443648559399</v>
      </c>
      <c r="R303">
        <f t="shared" si="33"/>
        <v>-0.56134089008992094</v>
      </c>
      <c r="S303">
        <f t="shared" si="34"/>
        <v>0.82107567538033632</v>
      </c>
    </row>
    <row r="304" spans="1:19" x14ac:dyDescent="0.25">
      <c r="A304">
        <v>682</v>
      </c>
      <c r="D304" s="1">
        <v>4.0875359999999999E-2</v>
      </c>
      <c r="E304" s="1">
        <v>1.483718E-2</v>
      </c>
      <c r="F304" s="1">
        <v>0</v>
      </c>
      <c r="G304">
        <f t="shared" si="28"/>
        <v>0.45959072201513929</v>
      </c>
      <c r="H304">
        <f t="shared" si="29"/>
        <v>1.8785936215028744E-2</v>
      </c>
      <c r="I304">
        <f t="shared" si="30"/>
        <v>6.8190302688685847E-3</v>
      </c>
      <c r="J304">
        <f t="shared" si="31"/>
        <v>0</v>
      </c>
      <c r="K304">
        <f t="shared" si="32"/>
        <v>0.56138731097701344</v>
      </c>
      <c r="R304">
        <f t="shared" si="33"/>
        <v>-0.57734421777325473</v>
      </c>
      <c r="S304">
        <f t="shared" si="34"/>
        <v>0.81866959410836715</v>
      </c>
    </row>
    <row r="305" spans="1:19" x14ac:dyDescent="0.25">
      <c r="A305">
        <v>683</v>
      </c>
      <c r="D305" s="1">
        <v>3.8072639999999998E-2</v>
      </c>
      <c r="E305" s="1">
        <v>1.3810680000000001E-2</v>
      </c>
      <c r="F305" s="1">
        <v>0</v>
      </c>
      <c r="G305">
        <f t="shared" si="28"/>
        <v>0.45089096659440459</v>
      </c>
      <c r="H305">
        <f t="shared" si="29"/>
        <v>1.7166609450400792E-2</v>
      </c>
      <c r="I305">
        <f t="shared" si="30"/>
        <v>6.2271108545260117E-3</v>
      </c>
      <c r="J305">
        <f t="shared" si="31"/>
        <v>0</v>
      </c>
      <c r="K305">
        <f t="shared" si="32"/>
        <v>0.55237692977410735</v>
      </c>
      <c r="R305">
        <f t="shared" si="33"/>
        <v>-0.5935246219431155</v>
      </c>
      <c r="S305">
        <f t="shared" si="34"/>
        <v>0.8162740735366969</v>
      </c>
    </row>
    <row r="306" spans="1:19" x14ac:dyDescent="0.25">
      <c r="A306">
        <v>684</v>
      </c>
      <c r="D306" s="1">
        <v>3.5404610000000003E-2</v>
      </c>
      <c r="E306" s="1">
        <v>1.283478E-2</v>
      </c>
      <c r="F306" s="1">
        <v>0</v>
      </c>
      <c r="G306">
        <f t="shared" si="28"/>
        <v>0.44228024149688472</v>
      </c>
      <c r="H306">
        <f t="shared" si="29"/>
        <v>1.5658759460903022E-2</v>
      </c>
      <c r="I306">
        <f t="shared" si="30"/>
        <v>5.6765695979593862E-3</v>
      </c>
      <c r="J306">
        <f t="shared" si="31"/>
        <v>0</v>
      </c>
      <c r="K306">
        <f t="shared" si="32"/>
        <v>0.54341588750472913</v>
      </c>
      <c r="R306">
        <f t="shared" si="33"/>
        <v>-0.60988034519842771</v>
      </c>
      <c r="S306">
        <f t="shared" si="34"/>
        <v>0.81388905195201111</v>
      </c>
    </row>
    <row r="307" spans="1:19" x14ac:dyDescent="0.25">
      <c r="A307">
        <v>685</v>
      </c>
      <c r="D307" s="1">
        <v>3.2899999999999999E-2</v>
      </c>
      <c r="E307" s="1">
        <v>1.192E-2</v>
      </c>
      <c r="F307" s="1">
        <v>0</v>
      </c>
      <c r="G307">
        <f t="shared" si="28"/>
        <v>0.43376051346411987</v>
      </c>
      <c r="H307">
        <f t="shared" si="29"/>
        <v>1.4270720892969543E-2</v>
      </c>
      <c r="I307">
        <f t="shared" si="30"/>
        <v>5.1704253204923091E-3</v>
      </c>
      <c r="J307">
        <f t="shared" si="31"/>
        <v>0</v>
      </c>
      <c r="K307">
        <f t="shared" si="32"/>
        <v>0.53450743088342645</v>
      </c>
      <c r="R307">
        <f t="shared" si="33"/>
        <v>-0.62640964611895844</v>
      </c>
      <c r="S307">
        <f t="shared" si="34"/>
        <v>0.81151446809112926</v>
      </c>
    </row>
    <row r="308" spans="1:19" x14ac:dyDescent="0.25">
      <c r="A308">
        <v>686</v>
      </c>
      <c r="D308" s="1">
        <v>3.0564190000000001E-2</v>
      </c>
      <c r="E308" s="1">
        <v>1.106831E-2</v>
      </c>
      <c r="F308" s="1">
        <v>0</v>
      </c>
      <c r="G308">
        <f t="shared" si="28"/>
        <v>0.4253336150525816</v>
      </c>
      <c r="H308">
        <f t="shared" si="29"/>
        <v>1.2999977423853965E-2</v>
      </c>
      <c r="I308">
        <f t="shared" si="30"/>
        <v>4.7077243048226393E-3</v>
      </c>
      <c r="J308">
        <f t="shared" si="31"/>
        <v>0</v>
      </c>
      <c r="K308">
        <f t="shared" si="32"/>
        <v>0.52565467192073312</v>
      </c>
      <c r="R308">
        <f t="shared" si="33"/>
        <v>-0.64311079910721725</v>
      </c>
      <c r="S308">
        <f t="shared" si="34"/>
        <v>0.80915026113706912</v>
      </c>
    </row>
    <row r="309" spans="1:19" x14ac:dyDescent="0.25">
      <c r="A309">
        <v>687</v>
      </c>
      <c r="D309" s="1">
        <v>2.8380559999999999E-2</v>
      </c>
      <c r="E309" s="1">
        <v>1.027339E-2</v>
      </c>
      <c r="F309" s="1">
        <v>0</v>
      </c>
      <c r="G309">
        <f t="shared" si="28"/>
        <v>0.41700124752788986</v>
      </c>
      <c r="H309">
        <f t="shared" si="29"/>
        <v>1.183472892554013E-2</v>
      </c>
      <c r="I309">
        <f t="shared" si="30"/>
        <v>4.2840164463405486E-3</v>
      </c>
      <c r="J309">
        <f t="shared" si="31"/>
        <v>0</v>
      </c>
      <c r="K309">
        <f t="shared" si="32"/>
        <v>0.51686058919458866</v>
      </c>
      <c r="R309">
        <f t="shared" si="33"/>
        <v>-0.65998209423210152</v>
      </c>
      <c r="S309">
        <f t="shared" si="34"/>
        <v>0.8067963707151532</v>
      </c>
    </row>
    <row r="310" spans="1:19" x14ac:dyDescent="0.25">
      <c r="A310">
        <v>688</v>
      </c>
      <c r="D310" s="1">
        <v>2.6344840000000001E-2</v>
      </c>
      <c r="E310" s="1">
        <v>9.5333109999999992E-3</v>
      </c>
      <c r="F310" s="1">
        <v>0</v>
      </c>
      <c r="G310">
        <f t="shared" si="28"/>
        <v>0.40876498382023552</v>
      </c>
      <c r="H310">
        <f t="shared" si="29"/>
        <v>1.0768848096346694E-2</v>
      </c>
      <c r="I310">
        <f t="shared" si="30"/>
        <v>3.8968837166682728E-3</v>
      </c>
      <c r="J310">
        <f t="shared" si="31"/>
        <v>0</v>
      </c>
      <c r="K310">
        <f t="shared" si="32"/>
        <v>0.50812802924997558</v>
      </c>
      <c r="R310">
        <f t="shared" si="33"/>
        <v>-0.67702183707426422</v>
      </c>
      <c r="S310">
        <f t="shared" si="34"/>
        <v>0.80445273688915508</v>
      </c>
    </row>
    <row r="311" spans="1:19" x14ac:dyDescent="0.25">
      <c r="A311">
        <v>689</v>
      </c>
      <c r="D311" s="1">
        <v>2.4452749999999999E-2</v>
      </c>
      <c r="E311" s="1">
        <v>8.8461570000000003E-3</v>
      </c>
      <c r="F311" s="1">
        <v>0</v>
      </c>
      <c r="G311">
        <f t="shared" si="28"/>
        <v>0.4006262715334023</v>
      </c>
      <c r="H311">
        <f t="shared" si="29"/>
        <v>9.7964140612384031E-3</v>
      </c>
      <c r="I311">
        <f t="shared" si="30"/>
        <v>3.5440028963091078E-3</v>
      </c>
      <c r="J311">
        <f t="shared" si="31"/>
        <v>0</v>
      </c>
      <c r="K311">
        <f t="shared" si="32"/>
        <v>0.49945970811916168</v>
      </c>
      <c r="R311">
        <f t="shared" si="33"/>
        <v>-0.69422834857318139</v>
      </c>
      <c r="S311">
        <f t="shared" si="34"/>
        <v>0.80211930015748223</v>
      </c>
    </row>
    <row r="312" spans="1:19" x14ac:dyDescent="0.25">
      <c r="A312">
        <v>690</v>
      </c>
      <c r="D312" s="1">
        <v>2.2700000000000001E-2</v>
      </c>
      <c r="E312" s="1">
        <v>8.2100000000000003E-3</v>
      </c>
      <c r="F312" s="1">
        <v>0</v>
      </c>
      <c r="G312">
        <f t="shared" si="28"/>
        <v>0.3925864360000535</v>
      </c>
      <c r="H312">
        <f t="shared" si="29"/>
        <v>8.9117120972012145E-3</v>
      </c>
      <c r="I312">
        <f t="shared" si="30"/>
        <v>3.2231346395604392E-3</v>
      </c>
      <c r="J312">
        <f t="shared" si="31"/>
        <v>0</v>
      </c>
      <c r="K312">
        <f t="shared" si="32"/>
        <v>0.49085821295505694</v>
      </c>
      <c r="R312">
        <f t="shared" si="33"/>
        <v>-0.71159996487590227</v>
      </c>
      <c r="S312">
        <f t="shared" si="34"/>
        <v>0.79979600144940177</v>
      </c>
    </row>
    <row r="313" spans="1:19" x14ac:dyDescent="0.25">
      <c r="A313">
        <v>691</v>
      </c>
      <c r="D313" s="1">
        <v>2.1084289999999999E-2</v>
      </c>
      <c r="E313" s="1">
        <v>7.6237809999999996E-3</v>
      </c>
      <c r="F313" s="1">
        <v>0</v>
      </c>
      <c r="G313">
        <f t="shared" si="28"/>
        <v>0.38464668337620639</v>
      </c>
      <c r="H313">
        <f t="shared" si="29"/>
        <v>8.1100022198421148E-3</v>
      </c>
      <c r="I313">
        <f t="shared" si="30"/>
        <v>2.9324620764365379E-3</v>
      </c>
      <c r="J313">
        <f t="shared" si="31"/>
        <v>0</v>
      </c>
      <c r="K313">
        <f t="shared" si="32"/>
        <v>0.48232600377032414</v>
      </c>
      <c r="R313">
        <f t="shared" si="33"/>
        <v>-0.72913503718745665</v>
      </c>
      <c r="S313">
        <f t="shared" si="34"/>
        <v>0.79748278212129931</v>
      </c>
    </row>
    <row r="314" spans="1:19" x14ac:dyDescent="0.25">
      <c r="A314">
        <v>692</v>
      </c>
      <c r="D314" s="1">
        <v>1.959988E-2</v>
      </c>
      <c r="E314" s="1">
        <v>7.0854239999999999E-3</v>
      </c>
      <c r="F314" s="1">
        <v>0</v>
      </c>
      <c r="G314">
        <f t="shared" si="28"/>
        <v>0.37680810376809615</v>
      </c>
      <c r="H314">
        <f t="shared" si="29"/>
        <v>7.3853936168822324E-3</v>
      </c>
      <c r="I314">
        <f t="shared" si="30"/>
        <v>2.669845181832959E-3</v>
      </c>
      <c r="J314">
        <f t="shared" si="31"/>
        <v>0</v>
      </c>
      <c r="K314">
        <f t="shared" si="32"/>
        <v>0.47386541527501913</v>
      </c>
      <c r="R314">
        <f t="shared" si="33"/>
        <v>-0.74683193162290284</v>
      </c>
      <c r="S314">
        <f t="shared" si="34"/>
        <v>0.79517958395298072</v>
      </c>
    </row>
    <row r="315" spans="1:19" x14ac:dyDescent="0.25">
      <c r="A315">
        <v>693</v>
      </c>
      <c r="D315" s="1">
        <v>1.8237320000000001E-2</v>
      </c>
      <c r="E315" s="1">
        <v>6.5914759999999998E-3</v>
      </c>
      <c r="F315" s="1">
        <v>0</v>
      </c>
      <c r="G315">
        <f t="shared" si="28"/>
        <v>0.36907167438489008</v>
      </c>
      <c r="H315">
        <f t="shared" si="29"/>
        <v>6.7308782286930437E-3</v>
      </c>
      <c r="I315">
        <f t="shared" si="30"/>
        <v>2.4327270839878175E-3</v>
      </c>
      <c r="J315">
        <f t="shared" si="31"/>
        <v>0</v>
      </c>
      <c r="K315">
        <f t="shared" si="32"/>
        <v>0.46547865880568706</v>
      </c>
      <c r="R315">
        <f t="shared" si="33"/>
        <v>-0.76468902906099678</v>
      </c>
      <c r="S315">
        <f t="shared" si="34"/>
        <v>0.79288634914400691</v>
      </c>
    </row>
    <row r="316" spans="1:19" x14ac:dyDescent="0.25">
      <c r="A316">
        <v>694</v>
      </c>
      <c r="D316" s="1">
        <v>1.6987169999999999E-2</v>
      </c>
      <c r="E316" s="1">
        <v>6.1384849999999999E-3</v>
      </c>
      <c r="F316" s="1">
        <v>0</v>
      </c>
      <c r="G316">
        <f t="shared" si="28"/>
        <v>0.36143826271099549</v>
      </c>
      <c r="H316">
        <f t="shared" si="29"/>
        <v>6.1398132131763412E-3</v>
      </c>
      <c r="I316">
        <f t="shared" si="30"/>
        <v>2.2186833540775051E-3</v>
      </c>
      <c r="J316">
        <f t="shared" si="31"/>
        <v>0</v>
      </c>
      <c r="K316">
        <f t="shared" si="32"/>
        <v>0.457167824338999</v>
      </c>
      <c r="R316">
        <f t="shared" si="33"/>
        <v>-0.78270472499945742</v>
      </c>
      <c r="S316">
        <f t="shared" si="34"/>
        <v>0.79060302031006857</v>
      </c>
    </row>
    <row r="317" spans="1:19" x14ac:dyDescent="0.25">
      <c r="A317">
        <v>695</v>
      </c>
      <c r="D317" s="1">
        <v>1.584E-2</v>
      </c>
      <c r="E317" s="1">
        <v>5.7229999999999998E-3</v>
      </c>
      <c r="F317" s="1">
        <v>0</v>
      </c>
      <c r="G317">
        <f t="shared" si="28"/>
        <v>0.35390862969196385</v>
      </c>
      <c r="H317">
        <f t="shared" si="29"/>
        <v>5.6059126943207071E-3</v>
      </c>
      <c r="I317">
        <f t="shared" si="30"/>
        <v>2.0254190877271091E-3</v>
      </c>
      <c r="J317">
        <f t="shared" si="31"/>
        <v>0</v>
      </c>
      <c r="K317">
        <f t="shared" si="32"/>
        <v>0.44893488258317243</v>
      </c>
      <c r="R317">
        <f t="shared" si="33"/>
        <v>-0.80087742941181428</v>
      </c>
      <c r="S317">
        <f t="shared" si="34"/>
        <v>0.78832954047939585</v>
      </c>
    </row>
    <row r="318" spans="1:19" x14ac:dyDescent="0.25">
      <c r="A318">
        <v>696</v>
      </c>
      <c r="D318" s="1">
        <v>1.4790640000000001E-2</v>
      </c>
      <c r="E318" s="1">
        <v>5.3430589999999998E-3</v>
      </c>
      <c r="F318" s="1">
        <v>0</v>
      </c>
      <c r="G318">
        <f t="shared" si="28"/>
        <v>0.34648343292826789</v>
      </c>
      <c r="H318">
        <f t="shared" si="29"/>
        <v>5.1247117224061563E-3</v>
      </c>
      <c r="I318">
        <f t="shared" si="30"/>
        <v>1.8512814246582781E-3</v>
      </c>
      <c r="J318">
        <f t="shared" si="31"/>
        <v>0</v>
      </c>
      <c r="K318">
        <f t="shared" si="32"/>
        <v>0.44078168714059135</v>
      </c>
      <c r="R318">
        <f t="shared" si="33"/>
        <v>-0.81920556660581745</v>
      </c>
      <c r="S318">
        <f t="shared" si="34"/>
        <v>0.78606585308920474</v>
      </c>
    </row>
    <row r="319" spans="1:19" x14ac:dyDescent="0.25">
      <c r="A319">
        <v>697</v>
      </c>
      <c r="D319" s="1">
        <v>1.3831319999999999E-2</v>
      </c>
      <c r="E319" s="1">
        <v>4.9957960000000003E-3</v>
      </c>
      <c r="F319" s="1">
        <v>0</v>
      </c>
      <c r="G319">
        <f t="shared" si="28"/>
        <v>0.33916322987149711</v>
      </c>
      <c r="H319">
        <f t="shared" si="29"/>
        <v>4.6910751645862355E-3</v>
      </c>
      <c r="I319">
        <f t="shared" si="30"/>
        <v>1.6943903071391059E-3</v>
      </c>
      <c r="J319">
        <f t="shared" si="31"/>
        <v>0</v>
      </c>
      <c r="K319">
        <f t="shared" si="32"/>
        <v>0.43270997673522016</v>
      </c>
      <c r="R319">
        <f t="shared" si="33"/>
        <v>-0.83768757508338609</v>
      </c>
      <c r="S319">
        <f t="shared" si="34"/>
        <v>0.78381190198217843</v>
      </c>
    </row>
    <row r="320" spans="1:19" x14ac:dyDescent="0.25">
      <c r="A320">
        <v>698</v>
      </c>
      <c r="D320" s="1">
        <v>1.2948680000000001E-2</v>
      </c>
      <c r="E320" s="1">
        <v>4.6764040000000003E-3</v>
      </c>
      <c r="F320" s="1">
        <v>0</v>
      </c>
      <c r="G320">
        <f t="shared" si="28"/>
        <v>0.33194848101777796</v>
      </c>
      <c r="H320">
        <f t="shared" si="29"/>
        <v>4.2982946571852813E-3</v>
      </c>
      <c r="I320">
        <f t="shared" si="30"/>
        <v>1.5523252044254609E-3</v>
      </c>
      <c r="J320">
        <f t="shared" si="31"/>
        <v>0</v>
      </c>
      <c r="K320">
        <f t="shared" si="32"/>
        <v>0.42472137749857936</v>
      </c>
      <c r="R320">
        <f t="shared" si="33"/>
        <v>-0.8563219074020838</v>
      </c>
      <c r="S320">
        <f t="shared" si="34"/>
        <v>0.78156763140298557</v>
      </c>
    </row>
    <row r="321" spans="1:19" x14ac:dyDescent="0.25">
      <c r="A321">
        <v>699</v>
      </c>
      <c r="D321" s="1">
        <v>1.21292E-2</v>
      </c>
      <c r="E321" s="1">
        <v>4.3800749999999998E-3</v>
      </c>
      <c r="F321" s="1">
        <v>0</v>
      </c>
      <c r="G321">
        <f t="shared" si="28"/>
        <v>0.32483955309349027</v>
      </c>
      <c r="H321">
        <f t="shared" si="29"/>
        <v>3.9400439073815621E-3</v>
      </c>
      <c r="I321">
        <f t="shared" si="30"/>
        <v>1.4228216055159693E-3</v>
      </c>
      <c r="J321">
        <f t="shared" si="31"/>
        <v>0</v>
      </c>
      <c r="K321">
        <f t="shared" si="32"/>
        <v>0.41681740530824274</v>
      </c>
      <c r="R321">
        <f t="shared" si="33"/>
        <v>-0.87510703003809642</v>
      </c>
      <c r="S321">
        <f t="shared" si="34"/>
        <v>0.77933298599483036</v>
      </c>
    </row>
    <row r="322" spans="1:19" x14ac:dyDescent="0.25">
      <c r="A322">
        <v>700</v>
      </c>
      <c r="D322" s="1">
        <v>1.135916E-2</v>
      </c>
      <c r="E322" s="1">
        <v>4.1019999999999997E-3</v>
      </c>
      <c r="F322" s="1">
        <v>0</v>
      </c>
      <c r="G322">
        <f t="shared" si="28"/>
        <v>0.3178367222286107</v>
      </c>
      <c r="H322">
        <f t="shared" si="29"/>
        <v>3.6103581816703456E-3</v>
      </c>
      <c r="I322">
        <f t="shared" si="30"/>
        <v>1.303766234581761E-3</v>
      </c>
      <c r="J322">
        <f t="shared" si="31"/>
        <v>0</v>
      </c>
      <c r="K322">
        <f t="shared" si="32"/>
        <v>0.40899946817299837</v>
      </c>
      <c r="R322">
        <f t="shared" si="33"/>
        <v>-0.89404142325069813</v>
      </c>
      <c r="S322">
        <f t="shared" si="34"/>
        <v>0.77710791079604113</v>
      </c>
    </row>
    <row r="323" spans="1:19" x14ac:dyDescent="0.25">
      <c r="A323">
        <v>701</v>
      </c>
      <c r="D323" s="1">
        <v>1.0629349999999999E-2</v>
      </c>
      <c r="E323" s="1">
        <v>3.8384529999999999E-3</v>
      </c>
      <c r="F323" s="1">
        <v>0</v>
      </c>
      <c r="G323">
        <f t="shared" ref="G323:G386" si="35">(B$2/A323)*(B$2/A323)*K323</f>
        <v>0.31094017711326644</v>
      </c>
      <c r="H323">
        <f t="shared" ref="H323:H386" si="36">G323*D323</f>
        <v>3.3050919715988981E-3</v>
      </c>
      <c r="I323">
        <f t="shared" ref="I323:I386" si="37">G323*E323</f>
        <v>1.1935292556609488E-3</v>
      </c>
      <c r="J323">
        <f t="shared" ref="J323:J386" si="38">G323*F323</f>
        <v>0</v>
      </c>
      <c r="K323">
        <f t="shared" ref="K323:K386" si="39">EXP(R323)</f>
        <v>0.40126886865901013</v>
      </c>
      <c r="R323">
        <f t="shared" ref="R323:R386" si="40">-(((B$2-A323)/(C$2*A323))^2)</f>
        <v>-0.91312358094818546</v>
      </c>
      <c r="S323">
        <f t="shared" ref="S323:S386" si="41">(B$2/A323)*(B$2/A323)</f>
        <v>0.77489235123668887</v>
      </c>
    </row>
    <row r="324" spans="1:19" x14ac:dyDescent="0.25">
      <c r="A324">
        <v>702</v>
      </c>
      <c r="D324" s="1">
        <v>9.9388459999999994E-3</v>
      </c>
      <c r="E324" s="1">
        <v>3.5890990000000001E-3</v>
      </c>
      <c r="F324" s="1">
        <v>0</v>
      </c>
      <c r="G324">
        <f t="shared" si="35"/>
        <v>0.30415002213333836</v>
      </c>
      <c r="H324">
        <f t="shared" si="36"/>
        <v>3.0229002308798411E-3</v>
      </c>
      <c r="I324">
        <f t="shared" si="37"/>
        <v>1.0916245402887426E-3</v>
      </c>
      <c r="J324">
        <f t="shared" si="38"/>
        <v>0</v>
      </c>
      <c r="K324">
        <f t="shared" si="39"/>
        <v>0.39362680635150782</v>
      </c>
      <c r="R324">
        <f t="shared" si="40"/>
        <v>-0.93235201055526229</v>
      </c>
      <c r="S324">
        <f t="shared" si="41"/>
        <v>0.77268625313524275</v>
      </c>
    </row>
    <row r="325" spans="1:19" x14ac:dyDescent="0.25">
      <c r="A325">
        <v>703</v>
      </c>
      <c r="D325" s="1">
        <v>9.2884219999999993E-3</v>
      </c>
      <c r="E325" s="1">
        <v>3.3542189999999999E-3</v>
      </c>
      <c r="F325" s="1">
        <v>0</v>
      </c>
      <c r="G325">
        <f t="shared" si="35"/>
        <v>0.29746628048119417</v>
      </c>
      <c r="H325">
        <f t="shared" si="36"/>
        <v>2.7629923438796944E-3</v>
      </c>
      <c r="I325">
        <f t="shared" si="37"/>
        <v>9.9776704984935066E-4</v>
      </c>
      <c r="J325">
        <f t="shared" si="38"/>
        <v>0</v>
      </c>
      <c r="K325">
        <f t="shared" si="39"/>
        <v>0.38607438034672992</v>
      </c>
      <c r="R325">
        <f t="shared" si="40"/>
        <v>-0.95172523288185917</v>
      </c>
      <c r="S325">
        <f t="shared" si="41"/>
        <v>0.77048956269525681</v>
      </c>
    </row>
    <row r="326" spans="1:19" x14ac:dyDescent="0.25">
      <c r="A326">
        <v>704</v>
      </c>
      <c r="D326" s="1">
        <v>8.6788539999999997E-3</v>
      </c>
      <c r="E326" s="1">
        <v>3.1340930000000001E-3</v>
      </c>
      <c r="F326" s="1">
        <v>0</v>
      </c>
      <c r="G326">
        <f t="shared" si="35"/>
        <v>0.29088889723787875</v>
      </c>
      <c r="H326">
        <f t="shared" si="36"/>
        <v>2.5245822693485531E-3</v>
      </c>
      <c r="I326">
        <f t="shared" si="37"/>
        <v>9.1167285661095522E-4</v>
      </c>
      <c r="J326">
        <f t="shared" si="38"/>
        <v>0</v>
      </c>
      <c r="K326">
        <f t="shared" si="39"/>
        <v>0.37861259176903755</v>
      </c>
      <c r="R326">
        <f t="shared" si="40"/>
        <v>-0.97124178199336775</v>
      </c>
      <c r="S326">
        <f t="shared" si="41"/>
        <v>0.76830222650209079</v>
      </c>
    </row>
    <row r="327" spans="1:19" x14ac:dyDescent="0.25">
      <c r="A327">
        <v>705</v>
      </c>
      <c r="D327" s="1">
        <v>8.1109159999999993E-3</v>
      </c>
      <c r="E327" s="1">
        <v>2.9290000000000002E-3</v>
      </c>
      <c r="F327" s="1">
        <v>0</v>
      </c>
      <c r="G327">
        <f t="shared" si="35"/>
        <v>0.28441774242332118</v>
      </c>
      <c r="H327">
        <f t="shared" si="36"/>
        <v>2.3068884177051942E-3</v>
      </c>
      <c r="I327">
        <f t="shared" si="37"/>
        <v>8.3305956755790782E-4</v>
      </c>
      <c r="J327">
        <f t="shared" si="38"/>
        <v>0</v>
      </c>
      <c r="K327">
        <f t="shared" si="39"/>
        <v>0.37124234630831615</v>
      </c>
      <c r="R327">
        <f t="shared" si="40"/>
        <v>-0.99090020508227605</v>
      </c>
      <c r="S327">
        <f t="shared" si="41"/>
        <v>0.76612419151966227</v>
      </c>
    </row>
    <row r="328" spans="1:19" x14ac:dyDescent="0.25">
      <c r="A328">
        <v>706</v>
      </c>
      <c r="D328" s="1">
        <v>7.5823879999999998E-3</v>
      </c>
      <c r="E328" s="1">
        <v>2.7381390000000001E-3</v>
      </c>
      <c r="F328" s="1">
        <v>0</v>
      </c>
      <c r="G328">
        <f t="shared" si="35"/>
        <v>0.2780526140113545</v>
      </c>
      <c r="H328">
        <f t="shared" si="36"/>
        <v>2.1083028038483263E-3</v>
      </c>
      <c r="I328">
        <f t="shared" si="37"/>
        <v>7.6134670647643626E-4</v>
      </c>
      <c r="J328">
        <f t="shared" si="38"/>
        <v>0</v>
      </c>
      <c r="K328">
        <f t="shared" si="39"/>
        <v>0.36396445677297706</v>
      </c>
      <c r="R328">
        <f t="shared" si="40"/>
        <v>-1.0106990623411847</v>
      </c>
      <c r="S328">
        <f t="shared" si="41"/>
        <v>0.76395540508723325</v>
      </c>
    </row>
    <row r="329" spans="1:19" x14ac:dyDescent="0.25">
      <c r="A329">
        <v>707</v>
      </c>
      <c r="D329" s="1">
        <v>7.0887459999999999E-3</v>
      </c>
      <c r="E329" s="1">
        <v>2.559876E-3</v>
      </c>
      <c r="F329" s="1">
        <v>0</v>
      </c>
      <c r="G329">
        <f t="shared" si="35"/>
        <v>0.27179324090656221</v>
      </c>
      <c r="H329">
        <f t="shared" si="36"/>
        <v>1.9266732493034291E-3</v>
      </c>
      <c r="I329">
        <f t="shared" si="37"/>
        <v>6.9575699435892686E-4</v>
      </c>
      <c r="J329">
        <f t="shared" si="38"/>
        <v>0</v>
      </c>
      <c r="K329">
        <f t="shared" si="39"/>
        <v>0.35677964565406728</v>
      </c>
      <c r="R329">
        <f t="shared" si="40"/>
        <v>-1.0306369268371889</v>
      </c>
      <c r="S329">
        <f t="shared" si="41"/>
        <v>0.76179581491622506</v>
      </c>
    </row>
    <row r="330" spans="1:19" x14ac:dyDescent="0.25">
      <c r="A330">
        <v>708</v>
      </c>
      <c r="D330" s="1">
        <v>6.6273130000000001E-3</v>
      </c>
      <c r="E330" s="1">
        <v>2.3932440000000001E-3</v>
      </c>
      <c r="F330" s="1">
        <v>0</v>
      </c>
      <c r="G330">
        <f t="shared" si="35"/>
        <v>0.26563928588019292</v>
      </c>
      <c r="H330">
        <f t="shared" si="36"/>
        <v>1.7604746926245191E-3</v>
      </c>
      <c r="I330">
        <f t="shared" si="37"/>
        <v>6.3573962709705643E-4</v>
      </c>
      <c r="J330">
        <f t="shared" si="38"/>
        <v>0</v>
      </c>
      <c r="K330">
        <f t="shared" si="39"/>
        <v>0.34968854769618979</v>
      </c>
      <c r="R330">
        <f t="shared" si="40"/>
        <v>-1.0507123843876129</v>
      </c>
      <c r="S330">
        <f t="shared" si="41"/>
        <v>0.75964536908706815</v>
      </c>
    </row>
    <row r="331" spans="1:19" x14ac:dyDescent="0.25">
      <c r="A331">
        <v>709</v>
      </c>
      <c r="D331" s="1">
        <v>6.1954080000000003E-3</v>
      </c>
      <c r="E331" s="1">
        <v>2.2372749999999999E-3</v>
      </c>
      <c r="F331" s="1">
        <v>0</v>
      </c>
      <c r="G331">
        <f t="shared" si="35"/>
        <v>0.25959034846259338</v>
      </c>
      <c r="H331">
        <f t="shared" si="36"/>
        <v>1.6082681215879389E-3</v>
      </c>
      <c r="I331">
        <f t="shared" si="37"/>
        <v>5.807749968566486E-4</v>
      </c>
      <c r="J331">
        <f t="shared" si="38"/>
        <v>0</v>
      </c>
      <c r="K331">
        <f t="shared" si="39"/>
        <v>0.34269171247113456</v>
      </c>
      <c r="R331">
        <f t="shared" si="40"/>
        <v>-1.070924033437074</v>
      </c>
      <c r="S331">
        <f t="shared" si="41"/>
        <v>0.75750401604608131</v>
      </c>
    </row>
    <row r="332" spans="1:19" x14ac:dyDescent="0.25">
      <c r="A332">
        <v>710</v>
      </c>
      <c r="D332" s="1">
        <v>5.790346E-3</v>
      </c>
      <c r="E332" s="1">
        <v>2.091E-3</v>
      </c>
      <c r="F332" s="1">
        <v>0</v>
      </c>
      <c r="G332">
        <f t="shared" si="35"/>
        <v>0.25364596778981663</v>
      </c>
      <c r="H332">
        <f t="shared" si="36"/>
        <v>1.4686979150078936E-3</v>
      </c>
      <c r="I332">
        <f t="shared" si="37"/>
        <v>5.3037371864850659E-4</v>
      </c>
      <c r="J332">
        <f t="shared" si="38"/>
        <v>0</v>
      </c>
      <c r="K332">
        <f t="shared" si="39"/>
        <v>0.33578960695030674</v>
      </c>
      <c r="R332">
        <f t="shared" si="40"/>
        <v>-1.0912704849358665</v>
      </c>
      <c r="S332">
        <f t="shared" si="41"/>
        <v>0.75537170460238079</v>
      </c>
    </row>
    <row r="333" spans="1:19" x14ac:dyDescent="0.25">
      <c r="A333">
        <v>711</v>
      </c>
      <c r="D333" s="1">
        <v>5.4098260000000004E-3</v>
      </c>
      <c r="E333" s="1">
        <v>1.9535870000000001E-3</v>
      </c>
      <c r="F333" s="1">
        <v>0</v>
      </c>
      <c r="G333">
        <f t="shared" si="35"/>
        <v>0.24780562540226775</v>
      </c>
      <c r="H333">
        <f t="shared" si="36"/>
        <v>1.3405853152474486E-3</v>
      </c>
      <c r="I333">
        <f t="shared" si="37"/>
        <v>4.8410984831274008E-4</v>
      </c>
      <c r="J333">
        <f t="shared" si="38"/>
        <v>0</v>
      </c>
      <c r="K333">
        <f t="shared" si="39"/>
        <v>0.3289826180722345</v>
      </c>
      <c r="R333">
        <f t="shared" si="40"/>
        <v>-1.1117503622196465</v>
      </c>
      <c r="S333">
        <f t="shared" si="41"/>
        <v>0.75324838392482252</v>
      </c>
    </row>
    <row r="334" spans="1:19" x14ac:dyDescent="0.25">
      <c r="A334">
        <v>712</v>
      </c>
      <c r="D334" s="1">
        <v>5.0525830000000002E-3</v>
      </c>
      <c r="E334" s="1">
        <v>1.8245799999999999E-3</v>
      </c>
      <c r="F334" s="1">
        <v>0</v>
      </c>
      <c r="G334">
        <f t="shared" si="35"/>
        <v>0.24206874799343717</v>
      </c>
      <c r="H334">
        <f t="shared" si="36"/>
        <v>1.2230724409429247E-3</v>
      </c>
      <c r="I334">
        <f t="shared" si="37"/>
        <v>4.4167379621386558E-4</v>
      </c>
      <c r="J334">
        <f t="shared" si="38"/>
        <v>0</v>
      </c>
      <c r="K334">
        <f t="shared" si="39"/>
        <v>0.32227105530162292</v>
      </c>
      <c r="R334">
        <f t="shared" si="40"/>
        <v>-1.1323623008904029</v>
      </c>
      <c r="S334">
        <f t="shared" si="41"/>
        <v>0.75113400353897108</v>
      </c>
    </row>
    <row r="335" spans="1:19" x14ac:dyDescent="0.25">
      <c r="A335">
        <v>713</v>
      </c>
      <c r="D335" s="1">
        <v>4.7175120000000001E-3</v>
      </c>
      <c r="E335" s="1">
        <v>1.7035799999999999E-3</v>
      </c>
      <c r="F335" s="1">
        <v>0</v>
      </c>
      <c r="G335">
        <f t="shared" si="35"/>
        <v>0.23643471010696521</v>
      </c>
      <c r="H335">
        <f t="shared" si="36"/>
        <v>1.1153835821461297E-3</v>
      </c>
      <c r="I335">
        <f t="shared" si="37"/>
        <v>4.0278544344402376E-4</v>
      </c>
      <c r="J335">
        <f t="shared" si="38"/>
        <v>0</v>
      </c>
      <c r="K335">
        <f t="shared" si="39"/>
        <v>0.31565515317660664</v>
      </c>
      <c r="R335">
        <f t="shared" si="40"/>
        <v>-1.1531049486987013</v>
      </c>
      <c r="S335">
        <f t="shared" si="41"/>
        <v>0.74902851332410147</v>
      </c>
    </row>
    <row r="336" spans="1:19" x14ac:dyDescent="0.25">
      <c r="A336">
        <v>714</v>
      </c>
      <c r="D336" s="1">
        <v>4.4035070000000001E-3</v>
      </c>
      <c r="E336" s="1">
        <v>1.5901870000000001E-3</v>
      </c>
      <c r="F336" s="1">
        <v>0</v>
      </c>
      <c r="G336">
        <f t="shared" si="35"/>
        <v>0.23090283678045878</v>
      </c>
      <c r="H336">
        <f t="shared" si="36"/>
        <v>1.0167822580826077E-3</v>
      </c>
      <c r="I336">
        <f t="shared" si="37"/>
        <v>3.6717868931140745E-4</v>
      </c>
      <c r="J336">
        <f t="shared" si="38"/>
        <v>0</v>
      </c>
      <c r="K336">
        <f t="shared" si="39"/>
        <v>0.30913507384103844</v>
      </c>
      <c r="R336">
        <f t="shared" si="40"/>
        <v>-1.1739769654271799</v>
      </c>
      <c r="S336">
        <f t="shared" si="41"/>
        <v>0.746931863510228</v>
      </c>
    </row>
    <row r="337" spans="1:19" x14ac:dyDescent="0.25">
      <c r="A337">
        <v>715</v>
      </c>
      <c r="D337" s="1">
        <v>4.1094570000000004E-3</v>
      </c>
      <c r="E337" s="1">
        <v>1.4840000000000001E-3</v>
      </c>
      <c r="F337" s="1">
        <v>0</v>
      </c>
      <c r="G337">
        <f t="shared" si="35"/>
        <v>0.22547240613465677</v>
      </c>
      <c r="H337">
        <f t="shared" si="36"/>
        <v>9.2656915769690829E-4</v>
      </c>
      <c r="I337">
        <f t="shared" si="37"/>
        <v>3.3460105070383069E-4</v>
      </c>
      <c r="J337">
        <f t="shared" si="38"/>
        <v>0</v>
      </c>
      <c r="K337">
        <f t="shared" si="39"/>
        <v>0.30271090955882568</v>
      </c>
      <c r="R337">
        <f t="shared" si="40"/>
        <v>-1.1949770227752912</v>
      </c>
      <c r="S337">
        <f t="shared" si="41"/>
        <v>0.74484400467516287</v>
      </c>
    </row>
    <row r="338" spans="1:19" x14ac:dyDescent="0.25">
      <c r="A338">
        <v>716</v>
      </c>
      <c r="D338" s="1">
        <v>3.833913E-3</v>
      </c>
      <c r="E338" s="1">
        <v>1.384496E-3</v>
      </c>
      <c r="F338" s="1">
        <v>0</v>
      </c>
      <c r="G338">
        <f t="shared" si="35"/>
        <v>0.22014265190670912</v>
      </c>
      <c r="H338">
        <f t="shared" si="36"/>
        <v>8.4400777499960683E-4</v>
      </c>
      <c r="I338">
        <f t="shared" si="37"/>
        <v>3.0478662099423117E-4</v>
      </c>
      <c r="J338">
        <f t="shared" si="38"/>
        <v>0</v>
      </c>
      <c r="K338">
        <f t="shared" si="39"/>
        <v>0.29638268520750671</v>
      </c>
      <c r="R338">
        <f t="shared" si="40"/>
        <v>-1.2161038042452657</v>
      </c>
      <c r="S338">
        <f t="shared" si="41"/>
        <v>0.74276488774160476</v>
      </c>
    </row>
    <row r="339" spans="1:19" x14ac:dyDescent="0.25">
      <c r="A339">
        <v>717</v>
      </c>
      <c r="D339" s="1">
        <v>3.5757480000000001E-3</v>
      </c>
      <c r="E339" s="1">
        <v>1.2912679999999999E-3</v>
      </c>
      <c r="F339" s="1">
        <v>0</v>
      </c>
      <c r="G339">
        <f t="shared" si="35"/>
        <v>0.2149127659264935</v>
      </c>
      <c r="H339">
        <f t="shared" si="36"/>
        <v>7.6847389293612726E-4</v>
      </c>
      <c r="I339">
        <f t="shared" si="37"/>
        <v>2.7750997743237137E-4</v>
      </c>
      <c r="J339">
        <f t="shared" si="38"/>
        <v>0</v>
      </c>
      <c r="K339">
        <f t="shared" si="39"/>
        <v>0.29015036074842837</v>
      </c>
      <c r="R339">
        <f t="shared" si="40"/>
        <v>-1.2373560050292898</v>
      </c>
      <c r="S339">
        <f t="shared" si="41"/>
        <v>0.74069446397425376</v>
      </c>
    </row>
    <row r="340" spans="1:19" x14ac:dyDescent="0.25">
      <c r="A340">
        <v>718</v>
      </c>
      <c r="D340" s="1">
        <v>3.3343420000000001E-3</v>
      </c>
      <c r="E340" s="1">
        <v>1.2040919999999999E-3</v>
      </c>
      <c r="F340" s="1">
        <v>0</v>
      </c>
      <c r="G340">
        <f t="shared" si="35"/>
        <v>0.20978190053505</v>
      </c>
      <c r="H340">
        <f t="shared" si="36"/>
        <v>6.994846017938397E-4</v>
      </c>
      <c r="I340">
        <f t="shared" si="37"/>
        <v>2.5259670817904942E-4</v>
      </c>
      <c r="J340">
        <f t="shared" si="38"/>
        <v>0</v>
      </c>
      <c r="K340">
        <f t="shared" si="39"/>
        <v>0.28401383367105509</v>
      </c>
      <c r="R340">
        <f t="shared" si="40"/>
        <v>-1.2587323318978809</v>
      </c>
      <c r="S340">
        <f t="shared" si="41"/>
        <v>0.73863268497695589</v>
      </c>
    </row>
    <row r="341" spans="1:19" x14ac:dyDescent="0.25">
      <c r="A341">
        <v>719</v>
      </c>
      <c r="D341" s="1">
        <v>3.1090750000000002E-3</v>
      </c>
      <c r="E341" s="1">
        <v>1.122744E-3</v>
      </c>
      <c r="F341" s="1">
        <v>0</v>
      </c>
      <c r="G341">
        <f t="shared" si="35"/>
        <v>0.20474917094435963</v>
      </c>
      <c r="H341">
        <f t="shared" si="36"/>
        <v>6.3658052865383499E-4</v>
      </c>
      <c r="I341">
        <f t="shared" si="37"/>
        <v>2.2988090318275411E-4</v>
      </c>
      <c r="J341">
        <f t="shared" si="38"/>
        <v>0</v>
      </c>
      <c r="K341">
        <f t="shared" si="39"/>
        <v>0.27797294140910428</v>
      </c>
      <c r="R341">
        <f t="shared" si="40"/>
        <v>-1.2802315030894458</v>
      </c>
      <c r="S341">
        <f t="shared" si="41"/>
        <v>0.73657950268987438</v>
      </c>
    </row>
    <row r="342" spans="1:19" x14ac:dyDescent="0.25">
      <c r="A342">
        <v>720</v>
      </c>
      <c r="D342" s="1">
        <v>2.8993270000000002E-3</v>
      </c>
      <c r="E342" s="1">
        <v>1.047E-3</v>
      </c>
      <c r="F342" s="1">
        <v>0</v>
      </c>
      <c r="G342">
        <f t="shared" si="35"/>
        <v>0.19981365753783695</v>
      </c>
      <c r="H342">
        <f t="shared" si="36"/>
        <v>5.793251322682042E-4</v>
      </c>
      <c r="I342">
        <f t="shared" si="37"/>
        <v>2.0920489944211527E-4</v>
      </c>
      <c r="J342">
        <f t="shared" si="38"/>
        <v>0</v>
      </c>
      <c r="K342">
        <f t="shared" si="39"/>
        <v>0.27202746372636344</v>
      </c>
      <c r="R342">
        <f t="shared" si="40"/>
        <v>-1.3018522482010064</v>
      </c>
      <c r="S342">
        <f t="shared" si="41"/>
        <v>0.7345348693866901</v>
      </c>
    </row>
    <row r="343" spans="1:19" x14ac:dyDescent="0.25">
      <c r="A343">
        <v>721</v>
      </c>
      <c r="D343" s="1">
        <v>2.7043480000000001E-3</v>
      </c>
      <c r="E343" s="1">
        <v>9.7659000000000005E-4</v>
      </c>
      <c r="F343" s="1">
        <v>0</v>
      </c>
      <c r="G343">
        <f t="shared" si="35"/>
        <v>0.19497440811103622</v>
      </c>
      <c r="H343">
        <f t="shared" si="36"/>
        <v>5.2727865062626462E-4</v>
      </c>
      <c r="I343">
        <f t="shared" si="37"/>
        <v>1.9041005721715686E-4</v>
      </c>
      <c r="J343">
        <f t="shared" si="38"/>
        <v>0</v>
      </c>
      <c r="K343">
        <f t="shared" si="39"/>
        <v>0.26617712507019831</v>
      </c>
      <c r="R343">
        <f t="shared" si="40"/>
        <v>-1.3235933080800852</v>
      </c>
      <c r="S343">
        <f t="shared" si="41"/>
        <v>0.73249873767182683</v>
      </c>
    </row>
    <row r="344" spans="1:19" x14ac:dyDescent="0.25">
      <c r="A344">
        <v>722</v>
      </c>
      <c r="D344" s="1">
        <v>2.52302E-3</v>
      </c>
      <c r="E344" s="1">
        <v>9.1110900000000001E-4</v>
      </c>
      <c r="F344" s="1">
        <v>0</v>
      </c>
      <c r="G344">
        <f t="shared" si="35"/>
        <v>0.19023044005220466</v>
      </c>
      <c r="H344">
        <f t="shared" si="36"/>
        <v>4.7995520486051338E-4</v>
      </c>
      <c r="I344">
        <f t="shared" si="37"/>
        <v>1.7332066600552414E-4</v>
      </c>
      <c r="J344">
        <f t="shared" si="38"/>
        <v>0</v>
      </c>
      <c r="K344">
        <f t="shared" si="39"/>
        <v>0.26042159689091565</v>
      </c>
      <c r="R344">
        <f t="shared" si="40"/>
        <v>-1.3454534347177285</v>
      </c>
      <c r="S344">
        <f t="shared" si="41"/>
        <v>0.73047106047770538</v>
      </c>
    </row>
    <row r="345" spans="1:19" x14ac:dyDescent="0.25">
      <c r="A345">
        <v>723</v>
      </c>
      <c r="D345" s="1">
        <v>2.3541679999999998E-3</v>
      </c>
      <c r="E345" s="1">
        <v>8.5013299999999999E-4</v>
      </c>
      <c r="F345" s="1">
        <v>0</v>
      </c>
      <c r="G345">
        <f t="shared" si="35"/>
        <v>0.18558074246243311</v>
      </c>
      <c r="H345">
        <f t="shared" si="36"/>
        <v>4.3688824532130122E-4</v>
      </c>
      <c r="I345">
        <f t="shared" si="37"/>
        <v>1.5776831333181565E-4</v>
      </c>
      <c r="J345">
        <f t="shared" si="38"/>
        <v>0</v>
      </c>
      <c r="K345">
        <f t="shared" si="39"/>
        <v>0.25476049992528899</v>
      </c>
      <c r="R345">
        <f t="shared" si="40"/>
        <v>-1.3674313911426614</v>
      </c>
      <c r="S345">
        <f t="shared" si="41"/>
        <v>0.72845179106202285</v>
      </c>
    </row>
    <row r="346" spans="1:19" x14ac:dyDescent="0.25">
      <c r="A346">
        <v>724</v>
      </c>
      <c r="D346" s="1">
        <v>2.1966160000000002E-3</v>
      </c>
      <c r="E346" s="1">
        <v>7.9323800000000004E-4</v>
      </c>
      <c r="F346" s="1">
        <v>0</v>
      </c>
      <c r="G346">
        <f t="shared" si="35"/>
        <v>0.18102427821527339</v>
      </c>
      <c r="H346">
        <f t="shared" si="36"/>
        <v>3.9764082591612102E-4</v>
      </c>
      <c r="I346">
        <f t="shared" si="37"/>
        <v>1.4359533640292705E-4</v>
      </c>
      <c r="J346">
        <f t="shared" si="38"/>
        <v>0</v>
      </c>
      <c r="K346">
        <f t="shared" si="39"/>
        <v>0.24919340644269955</v>
      </c>
      <c r="R346">
        <f t="shared" si="40"/>
        <v>-1.3895259513165561</v>
      </c>
      <c r="S346">
        <f t="shared" si="41"/>
        <v>0.72644088300505971</v>
      </c>
    </row>
    <row r="347" spans="1:19" x14ac:dyDescent="0.25">
      <c r="A347">
        <v>725</v>
      </c>
      <c r="D347" s="1">
        <v>2.0491900000000002E-3</v>
      </c>
      <c r="E347" s="1">
        <v>7.3999999999999999E-4</v>
      </c>
      <c r="F347" s="1">
        <v>0</v>
      </c>
      <c r="G347">
        <f t="shared" si="35"/>
        <v>0.17655998595579817</v>
      </c>
      <c r="H347">
        <f t="shared" si="36"/>
        <v>3.6180495762076206E-4</v>
      </c>
      <c r="I347">
        <f t="shared" si="37"/>
        <v>1.3065438960729064E-4</v>
      </c>
      <c r="J347">
        <f t="shared" si="38"/>
        <v>0</v>
      </c>
      <c r="K347">
        <f t="shared" si="39"/>
        <v>0.24371984245248204</v>
      </c>
      <c r="R347">
        <f t="shared" si="40"/>
        <v>-1.4117359000304044</v>
      </c>
      <c r="S347">
        <f t="shared" si="41"/>
        <v>0.72443829020701089</v>
      </c>
    </row>
    <row r="348" spans="1:19" x14ac:dyDescent="0.25">
      <c r="A348">
        <v>726</v>
      </c>
      <c r="D348" s="1">
        <v>1.91096E-3</v>
      </c>
      <c r="E348" s="1">
        <v>6.9008299999999997E-4</v>
      </c>
      <c r="F348" s="1">
        <v>0</v>
      </c>
      <c r="G348">
        <f t="shared" si="35"/>
        <v>0.17218678203918525</v>
      </c>
      <c r="H348">
        <f t="shared" si="36"/>
        <v>3.2904205300560141E-4</v>
      </c>
      <c r="I348">
        <f t="shared" si="37"/>
        <v>1.1882317110994706E-4</v>
      </c>
      <c r="J348">
        <f t="shared" si="38"/>
        <v>0</v>
      </c>
      <c r="K348">
        <f t="shared" si="39"/>
        <v>0.23833928987119915</v>
      </c>
      <c r="R348">
        <f t="shared" si="40"/>
        <v>-1.4340600328019757</v>
      </c>
      <c r="S348">
        <f t="shared" si="41"/>
        <v>0.72244396688534507</v>
      </c>
    </row>
    <row r="349" spans="1:19" x14ac:dyDescent="0.25">
      <c r="A349">
        <v>727</v>
      </c>
      <c r="D349" s="1">
        <v>1.781438E-3</v>
      </c>
      <c r="E349" s="1">
        <v>6.4331000000000002E-4</v>
      </c>
      <c r="F349" s="1">
        <v>0</v>
      </c>
      <c r="G349">
        <f t="shared" si="35"/>
        <v>0.16790356240900162</v>
      </c>
      <c r="H349">
        <f t="shared" si="36"/>
        <v>2.99109786410767E-4</v>
      </c>
      <c r="I349">
        <f t="shared" si="37"/>
        <v>1.0801404073333484E-4</v>
      </c>
      <c r="J349">
        <f t="shared" si="38"/>
        <v>0</v>
      </c>
      <c r="K349">
        <f t="shared" si="39"/>
        <v>0.23305118864869426</v>
      </c>
      <c r="R349">
        <f t="shared" si="40"/>
        <v>-1.4564971557743591</v>
      </c>
      <c r="S349">
        <f t="shared" si="41"/>
        <v>0.72045786757218644</v>
      </c>
    </row>
    <row r="350" spans="1:19" x14ac:dyDescent="0.25">
      <c r="A350">
        <v>728</v>
      </c>
      <c r="D350" s="1">
        <v>1.66011E-3</v>
      </c>
      <c r="E350" s="1">
        <v>5.9949600000000003E-4</v>
      </c>
      <c r="F350" s="1">
        <v>0</v>
      </c>
      <c r="G350">
        <f t="shared" si="35"/>
        <v>0.16370920441545966</v>
      </c>
      <c r="H350">
        <f t="shared" si="36"/>
        <v>2.7177528734214875E-4</v>
      </c>
      <c r="I350">
        <f t="shared" si="37"/>
        <v>9.8143013210250411E-5</v>
      </c>
      <c r="J350">
        <f t="shared" si="38"/>
        <v>0</v>
      </c>
      <c r="K350">
        <f t="shared" si="39"/>
        <v>0.22785493885190186</v>
      </c>
      <c r="R350">
        <f t="shared" si="40"/>
        <v>-1.4790460856155607</v>
      </c>
      <c r="S350">
        <f t="shared" si="41"/>
        <v>0.71847994711172447</v>
      </c>
    </row>
    <row r="351" spans="1:19" x14ac:dyDescent="0.25">
      <c r="A351">
        <v>729</v>
      </c>
      <c r="D351" s="1">
        <v>1.546459E-3</v>
      </c>
      <c r="E351" s="1">
        <v>5.5845500000000002E-4</v>
      </c>
      <c r="F351" s="1">
        <v>0</v>
      </c>
      <c r="G351">
        <f t="shared" si="35"/>
        <v>0.15960256857399821</v>
      </c>
      <c r="H351">
        <f t="shared" si="36"/>
        <v>2.468188285943767E-4</v>
      </c>
      <c r="I351">
        <f t="shared" si="37"/>
        <v>8.9130852432992176E-5</v>
      </c>
      <c r="J351">
        <f t="shared" si="38"/>
        <v>0</v>
      </c>
      <c r="K351">
        <f t="shared" si="39"/>
        <v>0.22274990270550743</v>
      </c>
      <c r="R351">
        <f t="shared" si="40"/>
        <v>-1.5017056494191592</v>
      </c>
      <c r="S351">
        <f t="shared" si="41"/>
        <v>0.71651016065764628</v>
      </c>
    </row>
    <row r="352" spans="1:19" x14ac:dyDescent="0.25">
      <c r="A352">
        <v>730</v>
      </c>
      <c r="D352" s="1">
        <v>1.439971E-3</v>
      </c>
      <c r="E352" s="1">
        <v>5.1999999999999995E-4</v>
      </c>
      <c r="F352" s="1">
        <v>0</v>
      </c>
      <c r="G352">
        <f t="shared" si="35"/>
        <v>0.1555825002646255</v>
      </c>
      <c r="H352">
        <f t="shared" si="36"/>
        <v>2.2403428848855305E-4</v>
      </c>
      <c r="I352">
        <f t="shared" si="37"/>
        <v>8.0902900137605247E-5</v>
      </c>
      <c r="J352">
        <f t="shared" si="38"/>
        <v>0</v>
      </c>
      <c r="K352">
        <f t="shared" si="39"/>
        <v>0.21773540658866855</v>
      </c>
      <c r="R352">
        <f t="shared" si="40"/>
        <v>-1.524474684605998</v>
      </c>
      <c r="S352">
        <f t="shared" si="41"/>
        <v>0.71454846367059521</v>
      </c>
    </row>
    <row r="353" spans="1:19" x14ac:dyDescent="0.25">
      <c r="A353">
        <v>731</v>
      </c>
      <c r="D353" s="1">
        <v>1.3400420000000001E-3</v>
      </c>
      <c r="E353" s="1">
        <v>4.83914E-4</v>
      </c>
      <c r="F353" s="1">
        <v>0</v>
      </c>
      <c r="G353">
        <f t="shared" si="35"/>
        <v>0.1516478313725346</v>
      </c>
      <c r="H353">
        <f t="shared" si="36"/>
        <v>2.03214463248114E-4</v>
      </c>
      <c r="I353">
        <f t="shared" si="37"/>
        <v>7.3384508670808709E-5</v>
      </c>
      <c r="J353">
        <f t="shared" si="38"/>
        <v>0</v>
      </c>
      <c r="K353">
        <f t="shared" si="39"/>
        <v>0.21281074298711647</v>
      </c>
      <c r="R353">
        <f t="shared" si="40"/>
        <v>-1.5473520388269066</v>
      </c>
      <c r="S353">
        <f t="shared" si="41"/>
        <v>0.71259481191565288</v>
      </c>
    </row>
    <row r="354" spans="1:19" x14ac:dyDescent="0.25">
      <c r="A354">
        <v>732</v>
      </c>
      <c r="D354" s="1">
        <v>1.246275E-3</v>
      </c>
      <c r="E354" s="1">
        <v>4.5005300000000001E-4</v>
      </c>
      <c r="F354" s="1">
        <v>0</v>
      </c>
      <c r="G354">
        <f t="shared" si="35"/>
        <v>0.14779738187057245</v>
      </c>
      <c r="H354">
        <f t="shared" si="36"/>
        <v>1.841961820907477E-4</v>
      </c>
      <c r="I354">
        <f t="shared" si="37"/>
        <v>6.651665510299675E-5</v>
      </c>
      <c r="J354">
        <f t="shared" si="38"/>
        <v>0</v>
      </c>
      <c r="K354">
        <f t="shared" si="39"/>
        <v>0.2079751724000643</v>
      </c>
      <c r="R354">
        <f t="shared" si="40"/>
        <v>-1.5703365698664333</v>
      </c>
      <c r="S354">
        <f t="shared" si="41"/>
        <v>0.71064916145984525</v>
      </c>
    </row>
    <row r="355" spans="1:19" x14ac:dyDescent="0.25">
      <c r="A355">
        <v>733</v>
      </c>
      <c r="D355" s="1">
        <v>1.1584709999999999E-3</v>
      </c>
      <c r="E355" s="1">
        <v>4.1834499999999998E-4</v>
      </c>
      <c r="F355" s="1">
        <v>0</v>
      </c>
      <c r="G355">
        <f t="shared" si="35"/>
        <v>0.14402996134420745</v>
      </c>
      <c r="H355">
        <f t="shared" si="36"/>
        <v>1.6685453334838534E-4</v>
      </c>
      <c r="I355">
        <f t="shared" si="37"/>
        <v>6.0254214178542465E-5</v>
      </c>
      <c r="J355">
        <f t="shared" si="38"/>
        <v>0</v>
      </c>
      <c r="K355">
        <f t="shared" si="39"/>
        <v>0.20322792520144614</v>
      </c>
      <c r="R355">
        <f t="shared" si="40"/>
        <v>-1.5934271455475879</v>
      </c>
      <c r="S355">
        <f t="shared" si="41"/>
        <v>0.70871146866967349</v>
      </c>
    </row>
    <row r="356" spans="1:19" x14ac:dyDescent="0.25">
      <c r="A356">
        <v>734</v>
      </c>
      <c r="D356" s="1">
        <v>1.07643E-3</v>
      </c>
      <c r="E356" s="1">
        <v>3.8871799999999997E-4</v>
      </c>
      <c r="F356" s="1">
        <v>0</v>
      </c>
      <c r="G356">
        <f t="shared" si="35"/>
        <v>0.14034437045970224</v>
      </c>
      <c r="H356">
        <f t="shared" si="36"/>
        <v>1.5107089069393728E-4</v>
      </c>
      <c r="I356">
        <f t="shared" si="37"/>
        <v>5.4554382996354534E-5</v>
      </c>
      <c r="J356">
        <f t="shared" si="38"/>
        <v>0</v>
      </c>
      <c r="K356">
        <f t="shared" si="39"/>
        <v>0.19856820345511186</v>
      </c>
      <c r="R356">
        <f t="shared" si="40"/>
        <v>-1.6166226436375708</v>
      </c>
      <c r="S356">
        <f t="shared" si="41"/>
        <v>0.7067816902086661</v>
      </c>
    </row>
    <row r="357" spans="1:19" x14ac:dyDescent="0.25">
      <c r="A357">
        <v>735</v>
      </c>
      <c r="D357" s="1">
        <v>9.9994899999999998E-4</v>
      </c>
      <c r="E357" s="1">
        <v>3.611E-4</v>
      </c>
      <c r="F357" s="1">
        <v>0</v>
      </c>
      <c r="G357">
        <f t="shared" si="35"/>
        <v>0.13673940237625293</v>
      </c>
      <c r="H357">
        <f t="shared" si="36"/>
        <v>1.3673242866673173E-4</v>
      </c>
      <c r="I357">
        <f t="shared" si="37"/>
        <v>4.9376598198064931E-5</v>
      </c>
      <c r="J357">
        <f t="shared" si="38"/>
        <v>0</v>
      </c>
      <c r="K357">
        <f t="shared" si="39"/>
        <v>0.19399518268369023</v>
      </c>
      <c r="R357">
        <f t="shared" si="40"/>
        <v>-1.6399219517544863</v>
      </c>
      <c r="S357">
        <f t="shared" si="41"/>
        <v>0.70485978303495789</v>
      </c>
    </row>
    <row r="358" spans="1:19" x14ac:dyDescent="0.25">
      <c r="A358">
        <v>736</v>
      </c>
      <c r="D358" s="1">
        <v>9.2873599999999999E-4</v>
      </c>
      <c r="E358" s="1">
        <v>3.3538399999999999E-4</v>
      </c>
      <c r="F358" s="1">
        <v>0</v>
      </c>
      <c r="G358">
        <f t="shared" si="35"/>
        <v>0.13321384410290538</v>
      </c>
      <c r="H358">
        <f t="shared" si="36"/>
        <v>1.2372049271675592E-4</v>
      </c>
      <c r="I358">
        <f t="shared" si="37"/>
        <v>4.4677791890608818E-5</v>
      </c>
      <c r="J358">
        <f t="shared" si="38"/>
        <v>0</v>
      </c>
      <c r="K358">
        <f t="shared" si="39"/>
        <v>0.18950801359092292</v>
      </c>
      <c r="R358">
        <f t="shared" si="40"/>
        <v>-1.6633239672750226</v>
      </c>
      <c r="S358">
        <f t="shared" si="41"/>
        <v>0.70294570439888815</v>
      </c>
    </row>
    <row r="359" spans="1:19" x14ac:dyDescent="0.25">
      <c r="A359">
        <v>737</v>
      </c>
      <c r="D359" s="1">
        <v>8.6243300000000001E-4</v>
      </c>
      <c r="E359" s="1">
        <v>3.1144000000000001E-4</v>
      </c>
      <c r="F359" s="1">
        <v>0</v>
      </c>
      <c r="G359">
        <f t="shared" si="35"/>
        <v>0.12976647780110889</v>
      </c>
      <c r="H359">
        <f t="shared" si="36"/>
        <v>1.1191489274944375E-4</v>
      </c>
      <c r="I359">
        <f t="shared" si="37"/>
        <v>4.0414471846377355E-5</v>
      </c>
      <c r="J359">
        <f t="shared" si="38"/>
        <v>0</v>
      </c>
      <c r="K359">
        <f t="shared" si="39"/>
        <v>0.1851058237373539</v>
      </c>
      <c r="R359">
        <f t="shared" si="40"/>
        <v>-1.6868275972430919</v>
      </c>
      <c r="S359">
        <f t="shared" si="41"/>
        <v>0.70103941184062446</v>
      </c>
    </row>
    <row r="360" spans="1:19" x14ac:dyDescent="0.25">
      <c r="A360">
        <v>738</v>
      </c>
      <c r="D360" s="1">
        <v>8.0075000000000003E-4</v>
      </c>
      <c r="E360" s="1">
        <v>2.8916599999999999E-4</v>
      </c>
      <c r="F360" s="1">
        <v>0</v>
      </c>
      <c r="G360">
        <f t="shared" si="35"/>
        <v>0.12639608203380584</v>
      </c>
      <c r="H360">
        <f t="shared" si="36"/>
        <v>1.0121166268857002E-4</v>
      </c>
      <c r="I360">
        <f t="shared" si="37"/>
        <v>3.6549449457387499E-5</v>
      </c>
      <c r="J360">
        <f t="shared" si="38"/>
        <v>0</v>
      </c>
      <c r="K360">
        <f t="shared" si="39"/>
        <v>0.18078771916933797</v>
      </c>
      <c r="R360">
        <f t="shared" si="40"/>
        <v>-1.7104317582794166</v>
      </c>
      <c r="S360">
        <f t="shared" si="41"/>
        <v>0.69914086318780733</v>
      </c>
    </row>
    <row r="361" spans="1:19" x14ac:dyDescent="0.25">
      <c r="A361">
        <v>739</v>
      </c>
      <c r="D361" s="1">
        <v>7.4339600000000001E-4</v>
      </c>
      <c r="E361" s="1">
        <v>2.68454E-4</v>
      </c>
      <c r="F361" s="1">
        <v>0</v>
      </c>
      <c r="G361">
        <f t="shared" si="35"/>
        <v>0.12310143296199785</v>
      </c>
      <c r="H361">
        <f t="shared" si="36"/>
        <v>9.1513112858217363E-5</v>
      </c>
      <c r="I361">
        <f t="shared" si="37"/>
        <v>3.3047072084380169E-5</v>
      </c>
      <c r="J361">
        <f t="shared" si="38"/>
        <v>0</v>
      </c>
      <c r="K361">
        <f t="shared" si="39"/>
        <v>0.17655278600140703</v>
      </c>
      <c r="R361">
        <f t="shared" si="40"/>
        <v>-1.73413537649205</v>
      </c>
      <c r="S361">
        <f t="shared" si="41"/>
        <v>0.69725001655321828</v>
      </c>
    </row>
    <row r="362" spans="1:19" x14ac:dyDescent="0.25">
      <c r="A362">
        <v>740</v>
      </c>
      <c r="D362" s="1">
        <v>6.9007900000000002E-4</v>
      </c>
      <c r="E362" s="1">
        <v>2.4919999999999999E-4</v>
      </c>
      <c r="F362" s="1">
        <v>0</v>
      </c>
      <c r="G362">
        <f t="shared" si="35"/>
        <v>0.11988130548975921</v>
      </c>
      <c r="H362">
        <f t="shared" si="36"/>
        <v>8.2727571411067547E-5</v>
      </c>
      <c r="I362">
        <f t="shared" si="37"/>
        <v>2.9874421328047994E-5</v>
      </c>
      <c r="J362">
        <f t="shared" si="38"/>
        <v>0</v>
      </c>
      <c r="K362">
        <f t="shared" si="39"/>
        <v>0.17240009195210171</v>
      </c>
      <c r="R362">
        <f t="shared" si="40"/>
        <v>-1.7579373873878275</v>
      </c>
      <c r="S362">
        <f t="shared" si="41"/>
        <v>0.69536683033246927</v>
      </c>
    </row>
    <row r="363" spans="1:19" x14ac:dyDescent="0.25">
      <c r="A363">
        <v>741</v>
      </c>
      <c r="D363" s="1">
        <v>6.4051600000000005E-4</v>
      </c>
      <c r="E363" s="1">
        <v>2.3130199999999999E-4</v>
      </c>
      <c r="F363" s="1">
        <v>0</v>
      </c>
      <c r="G363">
        <f t="shared" si="35"/>
        <v>0.11673447435870342</v>
      </c>
      <c r="H363">
        <f t="shared" si="36"/>
        <v>7.4770298578339289E-5</v>
      </c>
      <c r="I363">
        <f t="shared" si="37"/>
        <v>2.7000917388116816E-5</v>
      </c>
      <c r="J363">
        <f t="shared" si="38"/>
        <v>0</v>
      </c>
      <c r="K363">
        <f t="shared" si="39"/>
        <v>0.16832868783344604</v>
      </c>
      <c r="R363">
        <f t="shared" si="40"/>
        <v>-1.7818367357847253</v>
      </c>
      <c r="S363">
        <f t="shared" si="41"/>
        <v>0.69349126320171361</v>
      </c>
    </row>
    <row r="364" spans="1:19" x14ac:dyDescent="0.25">
      <c r="A364">
        <v>742</v>
      </c>
      <c r="D364" s="1">
        <v>5.9450200000000001E-4</v>
      </c>
      <c r="E364" s="1">
        <v>2.1468600000000001E-4</v>
      </c>
      <c r="F364" s="1">
        <v>0</v>
      </c>
      <c r="G364">
        <f t="shared" si="35"/>
        <v>0.11365971519293122</v>
      </c>
      <c r="H364">
        <f t="shared" si="36"/>
        <v>6.7570928001627994E-5</v>
      </c>
      <c r="I364">
        <f t="shared" si="37"/>
        <v>2.4401149615909633E-5</v>
      </c>
      <c r="J364">
        <f t="shared" si="38"/>
        <v>0</v>
      </c>
      <c r="K364">
        <f t="shared" si="39"/>
        <v>0.16433760899430044</v>
      </c>
      <c r="R364">
        <f t="shared" si="40"/>
        <v>-1.8058323757251296</v>
      </c>
      <c r="S364">
        <f t="shared" si="41"/>
        <v>0.69162327411538016</v>
      </c>
    </row>
    <row r="365" spans="1:19" x14ac:dyDescent="0.25">
      <c r="A365">
        <v>743</v>
      </c>
      <c r="D365" s="1">
        <v>5.5186500000000002E-4</v>
      </c>
      <c r="E365" s="1">
        <v>1.9928799999999999E-4</v>
      </c>
      <c r="F365" s="1">
        <v>0</v>
      </c>
      <c r="G365">
        <f t="shared" si="35"/>
        <v>0.11065580549551475</v>
      </c>
      <c r="H365">
        <f t="shared" si="36"/>
        <v>6.1067066099782254E-5</v>
      </c>
      <c r="I365">
        <f t="shared" si="37"/>
        <v>2.2052374165590142E-5</v>
      </c>
      <c r="J365">
        <f t="shared" si="38"/>
        <v>0</v>
      </c>
      <c r="K365">
        <f t="shared" si="39"/>
        <v>0.16042587671789177</v>
      </c>
      <c r="R365">
        <f t="shared" si="40"/>
        <v>-1.8299232703899952</v>
      </c>
      <c r="S365">
        <f t="shared" si="41"/>
        <v>0.68976282230392616</v>
      </c>
    </row>
    <row r="366" spans="1:19" x14ac:dyDescent="0.25">
      <c r="A366">
        <v>744</v>
      </c>
      <c r="D366" s="1">
        <v>5.1242900000000001E-4</v>
      </c>
      <c r="E366" s="1">
        <v>1.8504799999999999E-4</v>
      </c>
      <c r="F366" s="1">
        <v>0</v>
      </c>
      <c r="G366">
        <f t="shared" si="35"/>
        <v>0.10772152559759211</v>
      </c>
      <c r="H366">
        <f t="shared" si="36"/>
        <v>5.5199633640448533E-5</v>
      </c>
      <c r="I366">
        <f t="shared" si="37"/>
        <v>1.9933652868783226E-5</v>
      </c>
      <c r="J366">
        <f t="shared" si="38"/>
        <v>0</v>
      </c>
      <c r="K366">
        <f t="shared" si="39"/>
        <v>0.15659249957387134</v>
      </c>
      <c r="R366">
        <f t="shared" si="40"/>
        <v>-1.8541083920138923</v>
      </c>
      <c r="S366">
        <f t="shared" si="41"/>
        <v>0.68790986727161407</v>
      </c>
    </row>
    <row r="367" spans="1:19" x14ac:dyDescent="0.25">
      <c r="A367">
        <v>745</v>
      </c>
      <c r="D367" s="1">
        <v>4.7602099999999997E-4</v>
      </c>
      <c r="E367" s="1">
        <v>1.719E-4</v>
      </c>
      <c r="F367" s="1">
        <v>0</v>
      </c>
      <c r="G367">
        <f t="shared" si="35"/>
        <v>0.10485565956116319</v>
      </c>
      <c r="H367">
        <f t="shared" si="36"/>
        <v>4.9913495919964458E-5</v>
      </c>
      <c r="I367">
        <f t="shared" si="37"/>
        <v>1.8024687878563954E-5</v>
      </c>
      <c r="J367">
        <f t="shared" si="38"/>
        <v>0</v>
      </c>
      <c r="K367">
        <f t="shared" si="39"/>
        <v>0.15283647472530468</v>
      </c>
      <c r="R367">
        <f t="shared" si="40"/>
        <v>-1.8783867218009216</v>
      </c>
      <c r="S367">
        <f t="shared" si="41"/>
        <v>0.68606436879430688</v>
      </c>
    </row>
    <row r="368" spans="1:19" x14ac:dyDescent="0.25">
      <c r="A368">
        <v>746</v>
      </c>
      <c r="D368" s="1">
        <v>4.42454E-4</v>
      </c>
      <c r="E368" s="1">
        <v>1.5977799999999999E-4</v>
      </c>
      <c r="F368" s="1">
        <v>0</v>
      </c>
      <c r="G368">
        <f t="shared" si="35"/>
        <v>0.10205699603669252</v>
      </c>
      <c r="H368">
        <f t="shared" si="36"/>
        <v>4.5155526124418755E-5</v>
      </c>
      <c r="I368">
        <f t="shared" si="37"/>
        <v>1.6306462712750656E-5</v>
      </c>
      <c r="J368">
        <f t="shared" si="38"/>
        <v>0</v>
      </c>
      <c r="K368">
        <f t="shared" si="39"/>
        <v>0.14915678919104425</v>
      </c>
      <c r="R368">
        <f t="shared" si="40"/>
        <v>-1.9027572498414962</v>
      </c>
      <c r="S368">
        <f t="shared" si="41"/>
        <v>0.6842262869172856</v>
      </c>
    </row>
    <row r="369" spans="1:19" x14ac:dyDescent="0.25">
      <c r="A369">
        <v>747</v>
      </c>
      <c r="D369" s="1">
        <v>4.11512E-4</v>
      </c>
      <c r="E369" s="1">
        <v>1.4860399999999999E-4</v>
      </c>
      <c r="F369" s="1">
        <v>0</v>
      </c>
      <c r="G369">
        <f t="shared" si="35"/>
        <v>9.9324329076635645E-2</v>
      </c>
      <c r="H369">
        <f t="shared" si="36"/>
        <v>4.0873153306984484E-5</v>
      </c>
      <c r="I369">
        <f t="shared" si="37"/>
        <v>1.4759992598104363E-5</v>
      </c>
      <c r="J369">
        <f t="shared" si="38"/>
        <v>0</v>
      </c>
      <c r="K369">
        <f t="shared" si="39"/>
        <v>0.14555242106398036</v>
      </c>
      <c r="R369">
        <f t="shared" si="40"/>
        <v>-1.9272189750299777</v>
      </c>
      <c r="S369">
        <f t="shared" si="41"/>
        <v>0.68239558195308703</v>
      </c>
    </row>
    <row r="370" spans="1:19" x14ac:dyDescent="0.25">
      <c r="A370">
        <v>748</v>
      </c>
      <c r="D370" s="1">
        <v>3.8298100000000001E-4</v>
      </c>
      <c r="E370" s="1">
        <v>1.3830200000000001E-4</v>
      </c>
      <c r="F370" s="1">
        <v>0</v>
      </c>
      <c r="G370">
        <f t="shared" si="35"/>
        <v>9.6656458906014903E-2</v>
      </c>
      <c r="H370">
        <f t="shared" si="36"/>
        <v>3.7017587288284493E-5</v>
      </c>
      <c r="I370">
        <f t="shared" si="37"/>
        <v>1.3367781579619673E-5</v>
      </c>
      <c r="J370">
        <f t="shared" si="38"/>
        <v>0</v>
      </c>
      <c r="K370">
        <f t="shared" si="39"/>
        <v>0.1420223406857086</v>
      </c>
      <c r="R370">
        <f t="shared" si="40"/>
        <v>-1.951770904983154</v>
      </c>
      <c r="S370">
        <f t="shared" si="41"/>
        <v>0.68057221447936067</v>
      </c>
    </row>
    <row r="371" spans="1:19" x14ac:dyDescent="0.25">
      <c r="A371">
        <v>749</v>
      </c>
      <c r="D371" s="1">
        <v>3.5664900000000001E-4</v>
      </c>
      <c r="E371" s="1">
        <v>1.2879300000000001E-4</v>
      </c>
      <c r="F371" s="1">
        <v>0</v>
      </c>
      <c r="G371">
        <f t="shared" si="35"/>
        <v>9.4052192651176203E-2</v>
      </c>
      <c r="H371">
        <f t="shared" si="36"/>
        <v>3.3543620456849344E-5</v>
      </c>
      <c r="I371">
        <f t="shared" si="37"/>
        <v>1.2113264048122938E-5</v>
      </c>
      <c r="J371">
        <f t="shared" si="38"/>
        <v>0</v>
      </c>
      <c r="K371">
        <f t="shared" si="39"/>
        <v>0.13856551177818766</v>
      </c>
      <c r="R371">
        <f t="shared" si="40"/>
        <v>-1.9764120559595533</v>
      </c>
      <c r="S371">
        <f t="shared" si="41"/>
        <v>0.67875614533674655</v>
      </c>
    </row>
    <row r="372" spans="1:19" x14ac:dyDescent="0.25">
      <c r="A372">
        <v>750</v>
      </c>
      <c r="D372" s="1">
        <v>3.3230100000000002E-4</v>
      </c>
      <c r="E372" s="1">
        <v>1.2E-4</v>
      </c>
      <c r="F372" s="1">
        <v>0</v>
      </c>
      <c r="G372">
        <f t="shared" si="35"/>
        <v>9.1510345027862719E-2</v>
      </c>
      <c r="H372">
        <f t="shared" si="36"/>
        <v>3.0408979163103809E-5</v>
      </c>
      <c r="I372">
        <f t="shared" si="37"/>
        <v>1.0981241403343526E-5</v>
      </c>
      <c r="J372">
        <f t="shared" si="38"/>
        <v>0</v>
      </c>
      <c r="K372">
        <f t="shared" si="39"/>
        <v>0.13518089253299875</v>
      </c>
      <c r="R372">
        <f t="shared" si="40"/>
        <v>-2.0011414527795823</v>
      </c>
      <c r="S372">
        <f t="shared" si="41"/>
        <v>0.67694733562677356</v>
      </c>
    </row>
    <row r="373" spans="1:19" x14ac:dyDescent="0.25">
      <c r="A373">
        <v>751</v>
      </c>
      <c r="D373" s="1">
        <v>3.09759E-4</v>
      </c>
      <c r="E373" s="1">
        <v>1.1186E-4</v>
      </c>
      <c r="F373" s="1">
        <v>0</v>
      </c>
      <c r="G373">
        <f t="shared" si="35"/>
        <v>8.9029738989742202E-2</v>
      </c>
      <c r="H373">
        <f t="shared" si="36"/>
        <v>2.7577762919723554E-5</v>
      </c>
      <c r="I373">
        <f t="shared" si="37"/>
        <v>9.9588666033925622E-6</v>
      </c>
      <c r="J373">
        <f t="shared" si="38"/>
        <v>0</v>
      </c>
      <c r="K373">
        <f t="shared" si="39"/>
        <v>0.13186743665884834</v>
      </c>
      <c r="R373">
        <f t="shared" si="40"/>
        <v>-2.0259581287464803</v>
      </c>
      <c r="S373">
        <f t="shared" si="41"/>
        <v>0.67514574670977556</v>
      </c>
    </row>
    <row r="374" spans="1:19" x14ac:dyDescent="0.25">
      <c r="A374">
        <v>752</v>
      </c>
      <c r="D374" s="1">
        <v>2.8888699999999999E-4</v>
      </c>
      <c r="E374" s="1">
        <v>1.0432199999999999E-4</v>
      </c>
      <c r="F374" s="1">
        <v>0</v>
      </c>
      <c r="G374">
        <f t="shared" si="35"/>
        <v>8.6609206338525091E-2</v>
      </c>
      <c r="H374">
        <f t="shared" si="36"/>
        <v>2.5020273791517498E-5</v>
      </c>
      <c r="I374">
        <f t="shared" si="37"/>
        <v>9.0352456236476138E-6</v>
      </c>
      <c r="J374">
        <f t="shared" si="38"/>
        <v>0</v>
      </c>
      <c r="K374">
        <f t="shared" si="39"/>
        <v>0.12862409438798547</v>
      </c>
      <c r="R374">
        <f t="shared" si="40"/>
        <v>-2.0508611255680798</v>
      </c>
      <c r="S374">
        <f t="shared" si="41"/>
        <v>0.67335134020282816</v>
      </c>
    </row>
    <row r="375" spans="1:19" x14ac:dyDescent="0.25">
      <c r="A375">
        <v>753</v>
      </c>
      <c r="D375" s="1">
        <v>2.6953900000000001E-4</v>
      </c>
      <c r="E375" s="2">
        <v>9.7335600000000004E-5</v>
      </c>
      <c r="F375" s="1">
        <v>0</v>
      </c>
      <c r="G375">
        <f t="shared" si="35"/>
        <v>8.424758829680766E-2</v>
      </c>
      <c r="H375">
        <f t="shared" si="36"/>
        <v>2.270801070193324E-5</v>
      </c>
      <c r="I375">
        <f t="shared" si="37"/>
        <v>8.2002895554227512E-6</v>
      </c>
      <c r="J375">
        <f t="shared" si="38"/>
        <v>0</v>
      </c>
      <c r="K375">
        <f t="shared" si="39"/>
        <v>0.12544981344223216</v>
      </c>
      <c r="R375">
        <f t="shared" si="40"/>
        <v>-2.0758494932793634</v>
      </c>
      <c r="S375">
        <f t="shared" si="41"/>
        <v>0.67156407797770434</v>
      </c>
    </row>
    <row r="376" spans="1:19" x14ac:dyDescent="0.25">
      <c r="A376">
        <v>754</v>
      </c>
      <c r="D376" s="1">
        <v>2.5156799999999997E-4</v>
      </c>
      <c r="E376" s="2">
        <v>9.0845899999999997E-5</v>
      </c>
      <c r="F376" s="1">
        <v>0</v>
      </c>
      <c r="G376">
        <f t="shared" si="35"/>
        <v>8.1943736044769871E-2</v>
      </c>
      <c r="H376">
        <f t="shared" si="36"/>
        <v>2.0614421789310665E-5</v>
      </c>
      <c r="I376">
        <f t="shared" si="37"/>
        <v>7.4442524503495588E-6</v>
      </c>
      <c r="J376">
        <f t="shared" si="38"/>
        <v>0</v>
      </c>
      <c r="K376">
        <f t="shared" si="39"/>
        <v>0.12234353995934787</v>
      </c>
      <c r="R376">
        <f t="shared" si="40"/>
        <v>-2.1009222901658076</v>
      </c>
      <c r="S376">
        <f t="shared" si="41"/>
        <v>0.66978392215884885</v>
      </c>
    </row>
    <row r="377" spans="1:19" x14ac:dyDescent="0.25">
      <c r="A377">
        <v>755</v>
      </c>
      <c r="D377" s="1">
        <v>2.3482599999999999E-4</v>
      </c>
      <c r="E377" s="1">
        <v>8.4800000000000001E-5</v>
      </c>
      <c r="F377" s="1">
        <v>0</v>
      </c>
      <c r="G377">
        <f t="shared" si="35"/>
        <v>7.9696511221851438E-2</v>
      </c>
      <c r="H377">
        <f t="shared" si="36"/>
        <v>1.8714812944182485E-5</v>
      </c>
      <c r="I377">
        <f t="shared" si="37"/>
        <v>6.7582641516130022E-6</v>
      </c>
      <c r="J377">
        <f t="shared" si="38"/>
        <v>0</v>
      </c>
      <c r="K377">
        <f t="shared" si="39"/>
        <v>0.11930421938047044</v>
      </c>
      <c r="R377">
        <f t="shared" si="40"/>
        <v>-2.1260785826875117</v>
      </c>
      <c r="S377">
        <f t="shared" si="41"/>
        <v>0.66801083512137205</v>
      </c>
    </row>
    <row r="378" spans="1:19" x14ac:dyDescent="0.25">
      <c r="A378">
        <v>756</v>
      </c>
      <c r="D378" s="1">
        <v>2.1917099999999999E-4</v>
      </c>
      <c r="E378" s="2">
        <v>7.9146699999999999E-5</v>
      </c>
      <c r="F378" s="1">
        <v>0</v>
      </c>
      <c r="G378">
        <f t="shared" si="35"/>
        <v>7.7504786394523115E-2</v>
      </c>
      <c r="H378">
        <f t="shared" si="36"/>
        <v>1.6986801538874024E-5</v>
      </c>
      <c r="I378">
        <f t="shared" si="37"/>
        <v>6.1342480773314028E-6</v>
      </c>
      <c r="J378">
        <f t="shared" si="38"/>
        <v>0</v>
      </c>
      <c r="K378">
        <f t="shared" si="39"/>
        <v>0.11633079729939651</v>
      </c>
      <c r="R378">
        <f t="shared" si="40"/>
        <v>-2.1513174454040915</v>
      </c>
      <c r="S378">
        <f t="shared" si="41"/>
        <v>0.66624477948906136</v>
      </c>
    </row>
    <row r="379" spans="1:19" x14ac:dyDescent="0.25">
      <c r="A379">
        <v>757</v>
      </c>
      <c r="D379" s="1">
        <v>2.0452600000000001E-4</v>
      </c>
      <c r="E379" s="1">
        <v>7.3857999999999997E-5</v>
      </c>
      <c r="F379" s="1">
        <v>0</v>
      </c>
      <c r="G379">
        <f t="shared" si="35"/>
        <v>7.5367445491259524E-2</v>
      </c>
      <c r="H379">
        <f t="shared" si="36"/>
        <v>1.5414602156545348E-5</v>
      </c>
      <c r="I379">
        <f t="shared" si="37"/>
        <v>5.5664887890934454E-6</v>
      </c>
      <c r="J379">
        <f t="shared" si="38"/>
        <v>0</v>
      </c>
      <c r="K379">
        <f t="shared" si="39"/>
        <v>0.11342222027447869</v>
      </c>
      <c r="R379">
        <f t="shared" si="40"/>
        <v>-2.1766379609003348</v>
      </c>
      <c r="S379">
        <f t="shared" si="41"/>
        <v>0.66448571813241142</v>
      </c>
    </row>
    <row r="380" spans="1:19" x14ac:dyDescent="0.25">
      <c r="A380">
        <v>758</v>
      </c>
      <c r="D380" s="1">
        <v>1.90841E-4</v>
      </c>
      <c r="E380" s="1">
        <v>6.8916000000000002E-5</v>
      </c>
      <c r="F380" s="1">
        <v>0</v>
      </c>
      <c r="G380">
        <f t="shared" si="35"/>
        <v>7.3283384205809765E-2</v>
      </c>
      <c r="H380">
        <f t="shared" si="36"/>
        <v>1.3985474325220942E-5</v>
      </c>
      <c r="I380">
        <f t="shared" si="37"/>
        <v>5.0503977059275862E-6</v>
      </c>
      <c r="J380">
        <f t="shared" si="38"/>
        <v>0</v>
      </c>
      <c r="K380">
        <f t="shared" si="39"/>
        <v>0.11057743660393166</v>
      </c>
      <c r="R380">
        <f t="shared" si="40"/>
        <v>-2.2020392197126135</v>
      </c>
      <c r="S380">
        <f t="shared" si="41"/>
        <v>0.66273361416667276</v>
      </c>
    </row>
    <row r="381" spans="1:19" x14ac:dyDescent="0.25">
      <c r="A381">
        <v>759</v>
      </c>
      <c r="D381" s="1">
        <v>1.7806500000000001E-4</v>
      </c>
      <c r="E381" s="2">
        <v>6.4302700000000004E-5</v>
      </c>
      <c r="F381" s="1">
        <v>0</v>
      </c>
      <c r="G381">
        <f t="shared" si="35"/>
        <v>7.125151036985071E-2</v>
      </c>
      <c r="H381">
        <f t="shared" si="36"/>
        <v>1.2687400194007467E-5</v>
      </c>
      <c r="I381">
        <f t="shared" si="37"/>
        <v>4.5816644958593998E-6</v>
      </c>
      <c r="J381">
        <f t="shared" si="38"/>
        <v>0</v>
      </c>
      <c r="K381">
        <f t="shared" si="39"/>
        <v>0.10779539706535229</v>
      </c>
      <c r="R381">
        <f t="shared" si="40"/>
        <v>-2.2275203202560387</v>
      </c>
      <c r="S381">
        <f t="shared" si="41"/>
        <v>0.66098843094991888</v>
      </c>
    </row>
    <row r="382" spans="1:19" x14ac:dyDescent="0.25">
      <c r="A382">
        <v>760</v>
      </c>
      <c r="D382" s="1">
        <v>1.6615099999999999E-4</v>
      </c>
      <c r="E382" s="1">
        <v>6.0000000000000002E-5</v>
      </c>
      <c r="F382" s="1">
        <v>0</v>
      </c>
      <c r="G382">
        <f t="shared" si="35"/>
        <v>6.9270744296093978E-2</v>
      </c>
      <c r="H382">
        <f t="shared" si="36"/>
        <v>1.150940343554031E-5</v>
      </c>
      <c r="I382">
        <f t="shared" si="37"/>
        <v>4.1562446577656388E-6</v>
      </c>
      <c r="J382">
        <f t="shared" si="38"/>
        <v>0</v>
      </c>
      <c r="K382">
        <f t="shared" si="39"/>
        <v>0.10507505562026848</v>
      </c>
      <c r="R382">
        <f t="shared" si="40"/>
        <v>-2.2530803687523533</v>
      </c>
      <c r="S382">
        <f t="shared" si="41"/>
        <v>0.65925013208112915</v>
      </c>
    </row>
    <row r="383" spans="1:19" x14ac:dyDescent="0.25">
      <c r="A383">
        <v>761</v>
      </c>
      <c r="D383" s="1">
        <v>1.55024E-4</v>
      </c>
      <c r="E383" s="2">
        <v>5.59819E-5</v>
      </c>
      <c r="F383" s="1">
        <v>0</v>
      </c>
      <c r="G383">
        <f t="shared" si="35"/>
        <v>6.7340019092904435E-2</v>
      </c>
      <c r="H383">
        <f t="shared" si="36"/>
        <v>1.0439319119858417E-5</v>
      </c>
      <c r="I383">
        <f t="shared" si="37"/>
        <v>3.7698222148570667E-6</v>
      </c>
      <c r="J383">
        <f t="shared" si="38"/>
        <v>0</v>
      </c>
      <c r="K383">
        <f t="shared" si="39"/>
        <v>0.10241537008453944</v>
      </c>
      <c r="R383">
        <f t="shared" si="40"/>
        <v>-2.2787184791585493</v>
      </c>
      <c r="S383">
        <f t="shared" si="41"/>
        <v>0.65751868139829184</v>
      </c>
    </row>
    <row r="384" spans="1:19" x14ac:dyDescent="0.25">
      <c r="A384">
        <v>762</v>
      </c>
      <c r="D384" s="1">
        <v>1.4462200000000001E-4</v>
      </c>
      <c r="E384" s="2">
        <v>5.2225599999999997E-5</v>
      </c>
      <c r="F384" s="1">
        <v>0</v>
      </c>
      <c r="G384">
        <f t="shared" si="35"/>
        <v>6.5458280951471493E-2</v>
      </c>
      <c r="H384">
        <f t="shared" si="36"/>
        <v>9.4667075077637117E-6</v>
      </c>
      <c r="I384">
        <f t="shared" si="37"/>
        <v>3.4185979976591695E-6</v>
      </c>
      <c r="J384">
        <f t="shared" si="38"/>
        <v>0</v>
      </c>
      <c r="K384">
        <f t="shared" si="39"/>
        <v>9.9815302765436792E-2</v>
      </c>
      <c r="R384">
        <f t="shared" si="40"/>
        <v>-2.3044337730962106</v>
      </c>
      <c r="S384">
        <f t="shared" si="41"/>
        <v>0.65579404297652288</v>
      </c>
    </row>
    <row r="385" spans="1:19" x14ac:dyDescent="0.25">
      <c r="A385">
        <v>763</v>
      </c>
      <c r="D385" s="1">
        <v>1.3490999999999999E-4</v>
      </c>
      <c r="E385" s="2">
        <v>4.8718399999999998E-5</v>
      </c>
      <c r="F385" s="1">
        <v>0</v>
      </c>
      <c r="G385">
        <f t="shared" si="35"/>
        <v>6.3624489406560195E-2</v>
      </c>
      <c r="H385">
        <f t="shared" si="36"/>
        <v>8.5835798658390348E-6</v>
      </c>
      <c r="I385">
        <f t="shared" si="37"/>
        <v>3.0996833247045622E-6</v>
      </c>
      <c r="J385">
        <f t="shared" si="38"/>
        <v>0</v>
      </c>
      <c r="K385">
        <f t="shared" si="39"/>
        <v>9.7273821066240607E-2</v>
      </c>
      <c r="R385">
        <f t="shared" si="40"/>
        <v>-2.330225379781564</v>
      </c>
      <c r="S385">
        <f t="shared" si="41"/>
        <v>0.65407618112620247</v>
      </c>
    </row>
    <row r="386" spans="1:19" x14ac:dyDescent="0.25">
      <c r="A386">
        <v>764</v>
      </c>
      <c r="D386" s="1">
        <v>1.25852E-4</v>
      </c>
      <c r="E386" s="2">
        <v>4.5447500000000002E-5</v>
      </c>
      <c r="F386" s="1">
        <v>0</v>
      </c>
      <c r="G386">
        <f t="shared" si="35"/>
        <v>6.1837617571850849E-2</v>
      </c>
      <c r="H386">
        <f t="shared" si="36"/>
        <v>7.7823878466525732E-6</v>
      </c>
      <c r="I386">
        <f t="shared" si="37"/>
        <v>2.8103651245966914E-6</v>
      </c>
      <c r="J386">
        <f t="shared" si="38"/>
        <v>0</v>
      </c>
      <c r="K386">
        <f t="shared" si="39"/>
        <v>9.4789898059187611E-2</v>
      </c>
      <c r="R386">
        <f t="shared" si="40"/>
        <v>-2.3560924359562332</v>
      </c>
      <c r="S386">
        <f t="shared" si="41"/>
        <v>0.65236506039112863</v>
      </c>
    </row>
    <row r="387" spans="1:19" x14ac:dyDescent="0.25">
      <c r="A387">
        <v>765</v>
      </c>
      <c r="D387" s="1">
        <v>1.17413E-4</v>
      </c>
      <c r="E387" s="1">
        <v>4.2400000000000001E-5</v>
      </c>
      <c r="F387" s="1">
        <v>0</v>
      </c>
      <c r="G387">
        <f t="shared" ref="G387:G402" si="42">(B$2/A387)*(B$2/A387)*K387</f>
        <v>6.0096652350858697E-2</v>
      </c>
      <c r="H387">
        <f t="shared" ref="H387:H402" si="43">G387*D387</f>
        <v>7.056128242471372E-6</v>
      </c>
      <c r="I387">
        <f t="shared" ref="I387:I402" si="44">G387*E387</f>
        <v>2.5480980596764088E-6</v>
      </c>
      <c r="J387">
        <f t="shared" ref="J387:J402" si="45">G387*F387</f>
        <v>0</v>
      </c>
      <c r="K387">
        <f t="shared" ref="K387:K402" si="46">EXP(R387)</f>
        <v>9.236251302760945E-2</v>
      </c>
      <c r="R387">
        <f t="shared" ref="R387:R402" si="47">-(((B$2-A387)/(C$2*A387))^2)</f>
        <v>-2.382034085818693</v>
      </c>
      <c r="S387">
        <f t="shared" ref="S387:S402" si="48">(B$2/A387)*(B$2/A387)</f>
        <v>0.65066064554668746</v>
      </c>
    </row>
    <row r="388" spans="1:19" x14ac:dyDescent="0.25">
      <c r="A388">
        <v>766</v>
      </c>
      <c r="D388" s="1">
        <v>1.09552E-4</v>
      </c>
      <c r="E388" s="2">
        <v>3.9561000000000003E-5</v>
      </c>
      <c r="F388" s="1">
        <v>0</v>
      </c>
      <c r="G388">
        <f t="shared" si="42"/>
        <v>5.8400594624407456E-2</v>
      </c>
      <c r="H388">
        <f t="shared" si="43"/>
        <v>6.3979019422930859E-6</v>
      </c>
      <c r="I388">
        <f t="shared" si="44"/>
        <v>2.3103859239361834E-6</v>
      </c>
      <c r="J388">
        <f t="shared" si="45"/>
        <v>0</v>
      </c>
      <c r="K388">
        <f t="shared" si="46"/>
        <v>8.9990651978100286E-2</v>
      </c>
      <c r="R388">
        <f t="shared" si="47"/>
        <v>-2.4080494809564099</v>
      </c>
      <c r="S388">
        <f t="shared" si="48"/>
        <v>0.64896290159804104</v>
      </c>
    </row>
    <row r="389" spans="1:19" x14ac:dyDescent="0.25">
      <c r="A389">
        <v>767</v>
      </c>
      <c r="D389" s="1">
        <v>1.02225E-4</v>
      </c>
      <c r="E389" s="2">
        <v>3.6915100000000002E-5</v>
      </c>
      <c r="F389" s="1">
        <v>0</v>
      </c>
      <c r="G389">
        <f t="shared" si="42"/>
        <v>5.6748459415611102E-2</v>
      </c>
      <c r="H389">
        <f t="shared" si="43"/>
        <v>5.8011112637608449E-6</v>
      </c>
      <c r="I389">
        <f t="shared" si="44"/>
        <v>2.0948750541732254E-6</v>
      </c>
      <c r="J389">
        <f t="shared" si="45"/>
        <v>0</v>
      </c>
      <c r="K389">
        <f t="shared" si="46"/>
        <v>8.767330812355098E-2</v>
      </c>
      <c r="R389">
        <f t="shared" si="47"/>
        <v>-2.4341377802786601</v>
      </c>
      <c r="S389">
        <f t="shared" si="48"/>
        <v>0.64727179377833033</v>
      </c>
    </row>
    <row r="390" spans="1:19" x14ac:dyDescent="0.25">
      <c r="A390">
        <v>768</v>
      </c>
      <c r="D390" s="2">
        <v>9.5394499999999996E-5</v>
      </c>
      <c r="E390" s="2">
        <v>3.4448700000000001E-5</v>
      </c>
      <c r="F390" s="1">
        <v>0</v>
      </c>
      <c r="G390">
        <f t="shared" si="42"/>
        <v>5.5139276033298851E-2</v>
      </c>
      <c r="H390">
        <f t="shared" si="43"/>
        <v>5.2599836675585274E-6</v>
      </c>
      <c r="I390">
        <f t="shared" si="44"/>
        <v>1.8994763782883021E-6</v>
      </c>
      <c r="J390">
        <f t="shared" si="45"/>
        <v>0</v>
      </c>
      <c r="K390">
        <f t="shared" si="46"/>
        <v>8.540948233788373E-2</v>
      </c>
      <c r="R390">
        <f t="shared" si="47"/>
        <v>-2.4602981499500269</v>
      </c>
      <c r="S390">
        <f t="shared" si="48"/>
        <v>0.64558728754689565</v>
      </c>
    </row>
    <row r="391" spans="1:19" x14ac:dyDescent="0.25">
      <c r="A391">
        <v>769</v>
      </c>
      <c r="D391" s="2">
        <v>8.90239E-5</v>
      </c>
      <c r="E391" s="2">
        <v>3.2148199999999998E-5</v>
      </c>
      <c r="F391" s="1">
        <v>0</v>
      </c>
      <c r="G391">
        <f t="shared" si="42"/>
        <v>5.3572088194798938E-2</v>
      </c>
      <c r="H391">
        <f t="shared" si="43"/>
        <v>4.7691962222449612E-6</v>
      </c>
      <c r="I391">
        <f t="shared" si="44"/>
        <v>1.7222462057040352E-6</v>
      </c>
      <c r="J391">
        <f t="shared" si="45"/>
        <v>0</v>
      </c>
      <c r="K391">
        <f t="shared" si="46"/>
        <v>8.3198183583318541E-2</v>
      </c>
      <c r="R391">
        <f t="shared" si="47"/>
        <v>-2.4865297633245618</v>
      </c>
      <c r="S391">
        <f t="shared" si="48"/>
        <v>0.6439093485875127</v>
      </c>
    </row>
    <row r="392" spans="1:19" x14ac:dyDescent="0.25">
      <c r="A392">
        <v>770</v>
      </c>
      <c r="D392" s="2">
        <v>8.3075299999999994E-5</v>
      </c>
      <c r="E392" s="1">
        <v>3.0000000000000001E-5</v>
      </c>
      <c r="F392" s="1">
        <v>0</v>
      </c>
      <c r="G392">
        <f t="shared" si="42"/>
        <v>5.2045954128977091E-2</v>
      </c>
      <c r="H392">
        <f t="shared" si="43"/>
        <v>4.32373325305101E-6</v>
      </c>
      <c r="I392">
        <f t="shared" si="44"/>
        <v>1.5613786238693127E-6</v>
      </c>
      <c r="J392">
        <f t="shared" si="45"/>
        <v>0</v>
      </c>
      <c r="K392">
        <f t="shared" si="46"/>
        <v>8.1038429310997945E-2</v>
      </c>
      <c r="R392">
        <f t="shared" si="47"/>
        <v>-2.5128318008805977</v>
      </c>
      <c r="S392">
        <f t="shared" si="48"/>
        <v>0.64223794280664559</v>
      </c>
    </row>
    <row r="393" spans="1:19" x14ac:dyDescent="0.25">
      <c r="A393">
        <v>771</v>
      </c>
      <c r="D393" s="2">
        <v>7.7512699999999994E-5</v>
      </c>
      <c r="E393" s="2">
        <v>2.7991300000000001E-5</v>
      </c>
      <c r="F393" s="1">
        <v>0</v>
      </c>
      <c r="G393">
        <f t="shared" si="42"/>
        <v>5.0559946660403081E-2</v>
      </c>
      <c r="H393">
        <f t="shared" si="43"/>
        <v>3.9190379775038255E-6</v>
      </c>
      <c r="I393">
        <f t="shared" si="44"/>
        <v>1.4152386349553407E-6</v>
      </c>
      <c r="J393">
        <f t="shared" si="45"/>
        <v>0</v>
      </c>
      <c r="K393">
        <f t="shared" si="46"/>
        <v>7.8929245835788156E-2</v>
      </c>
      <c r="R393">
        <f t="shared" si="47"/>
        <v>-2.539203450156224</v>
      </c>
      <c r="S393">
        <f t="shared" si="48"/>
        <v>0.64057303633171359</v>
      </c>
    </row>
    <row r="394" spans="1:19" x14ac:dyDescent="0.25">
      <c r="A394">
        <v>772</v>
      </c>
      <c r="D394" s="2">
        <v>7.2312999999999997E-5</v>
      </c>
      <c r="E394" s="2">
        <v>2.61136E-5</v>
      </c>
      <c r="F394" s="1">
        <v>0</v>
      </c>
      <c r="G394">
        <f t="shared" si="42"/>
        <v>4.9113153275501073E-2</v>
      </c>
      <c r="H394">
        <f t="shared" si="43"/>
        <v>3.551519452811309E-6</v>
      </c>
      <c r="I394">
        <f t="shared" si="44"/>
        <v>1.2825212393751249E-6</v>
      </c>
      <c r="J394">
        <f t="shared" si="45"/>
        <v>0</v>
      </c>
      <c r="K394">
        <f t="shared" si="46"/>
        <v>7.6869668686071382E-2</v>
      </c>
      <c r="R394">
        <f t="shared" si="47"/>
        <v>-2.5656439056853948</v>
      </c>
      <c r="S394">
        <f t="shared" si="48"/>
        <v>0.63891459550937635</v>
      </c>
    </row>
    <row r="395" spans="1:19" x14ac:dyDescent="0.25">
      <c r="A395">
        <v>773</v>
      </c>
      <c r="D395" s="2">
        <v>6.7457800000000003E-5</v>
      </c>
      <c r="E395" s="2">
        <v>2.4360200000000001E-5</v>
      </c>
      <c r="F395" s="1">
        <v>0</v>
      </c>
      <c r="G395">
        <f t="shared" si="42"/>
        <v>4.7704676171515463E-2</v>
      </c>
      <c r="H395">
        <f t="shared" si="43"/>
        <v>3.218052504242856E-6</v>
      </c>
      <c r="I395">
        <f t="shared" si="44"/>
        <v>1.1620954524733511E-6</v>
      </c>
      <c r="J395">
        <f t="shared" si="45"/>
        <v>0</v>
      </c>
      <c r="K395">
        <f t="shared" si="46"/>
        <v>7.4858742929332589E-2</v>
      </c>
      <c r="R395">
        <f t="shared" si="47"/>
        <v>-2.5921523689346824</v>
      </c>
      <c r="S395">
        <f t="shared" si="48"/>
        <v>0.63726258690383242</v>
      </c>
    </row>
    <row r="396" spans="1:19" x14ac:dyDescent="0.25">
      <c r="A396">
        <v>774</v>
      </c>
      <c r="D396" s="2">
        <v>6.2928400000000006E-5</v>
      </c>
      <c r="E396" s="2">
        <v>2.2724599999999999E-5</v>
      </c>
      <c r="F396" s="1">
        <v>0</v>
      </c>
      <c r="G396">
        <f t="shared" si="42"/>
        <v>4.6333632289105309E-2</v>
      </c>
      <c r="H396">
        <f t="shared" si="43"/>
        <v>2.9157013461417348E-6</v>
      </c>
      <c r="I396">
        <f t="shared" si="44"/>
        <v>1.0529132603170024E-6</v>
      </c>
      <c r="J396">
        <f t="shared" si="45"/>
        <v>0</v>
      </c>
      <c r="K396">
        <f t="shared" si="46"/>
        <v>7.2895523474338086E-2</v>
      </c>
      <c r="R396">
        <f t="shared" si="47"/>
        <v>-2.6187280482406545</v>
      </c>
      <c r="S396">
        <f t="shared" si="48"/>
        <v>0.63561697729513467</v>
      </c>
    </row>
    <row r="397" spans="1:19" x14ac:dyDescent="0.25">
      <c r="A397">
        <v>775</v>
      </c>
      <c r="D397" s="2">
        <v>5.8706499999999998E-5</v>
      </c>
      <c r="E397" s="1">
        <v>2.12E-5</v>
      </c>
      <c r="F397" s="1">
        <v>0</v>
      </c>
      <c r="G397">
        <f t="shared" si="42"/>
        <v>4.4999153329357583E-2</v>
      </c>
      <c r="H397">
        <f t="shared" si="43"/>
        <v>2.6417427949299309E-6</v>
      </c>
      <c r="I397">
        <f t="shared" si="44"/>
        <v>9.5398205058238067E-7</v>
      </c>
      <c r="J397">
        <f t="shared" si="45"/>
        <v>0</v>
      </c>
      <c r="K397">
        <f t="shared" si="46"/>
        <v>7.097907535069195E-2</v>
      </c>
      <c r="R397">
        <f t="shared" si="47"/>
        <v>-2.6453701587478773</v>
      </c>
      <c r="S397">
        <f t="shared" si="48"/>
        <v>0.63397773367751964</v>
      </c>
    </row>
    <row r="398" spans="1:19" x14ac:dyDescent="0.25">
      <c r="A398">
        <v>776</v>
      </c>
      <c r="D398" s="2">
        <v>5.47703E-5</v>
      </c>
      <c r="E398" s="2">
        <v>1.9778600000000001E-5</v>
      </c>
      <c r="F398" s="1">
        <v>0</v>
      </c>
      <c r="G398">
        <f t="shared" si="42"/>
        <v>4.3700385755988981E-2</v>
      </c>
      <c r="H398">
        <f t="shared" si="43"/>
        <v>2.3934832379712432E-6</v>
      </c>
      <c r="I398">
        <f t="shared" si="44"/>
        <v>8.6433244971340365E-7</v>
      </c>
      <c r="J398">
        <f t="shared" si="45"/>
        <v>0</v>
      </c>
      <c r="K398">
        <f t="shared" si="46"/>
        <v>6.9108473966546763E-2</v>
      </c>
      <c r="R398">
        <f t="shared" si="47"/>
        <v>-2.6720779223475337</v>
      </c>
      <c r="S398">
        <f t="shared" si="48"/>
        <v>0.63234482325775221</v>
      </c>
    </row>
    <row r="399" spans="1:19" x14ac:dyDescent="0.25">
      <c r="A399">
        <v>777</v>
      </c>
      <c r="D399" s="2">
        <v>5.10992E-5</v>
      </c>
      <c r="E399" s="2">
        <v>1.8452900000000001E-5</v>
      </c>
      <c r="F399" s="1">
        <v>0</v>
      </c>
      <c r="G399">
        <f t="shared" si="42"/>
        <v>4.2436490783485034E-2</v>
      </c>
      <c r="H399">
        <f t="shared" si="43"/>
        <v>2.1684707298434586E-6</v>
      </c>
      <c r="I399">
        <f t="shared" si="44"/>
        <v>7.8307632077857102E-7</v>
      </c>
      <c r="J399">
        <f t="shared" si="45"/>
        <v>0</v>
      </c>
      <c r="K399">
        <f t="shared" si="46"/>
        <v>6.7282805345234523E-2</v>
      </c>
      <c r="R399">
        <f t="shared" si="47"/>
        <v>-2.698850567616649</v>
      </c>
      <c r="S399">
        <f t="shared" si="48"/>
        <v>0.63071821345348689</v>
      </c>
    </row>
    <row r="400" spans="1:19" x14ac:dyDescent="0.25">
      <c r="A400">
        <v>778</v>
      </c>
      <c r="D400" s="2">
        <v>4.7676500000000003E-5</v>
      </c>
      <c r="E400" s="2">
        <v>1.7216900000000001E-5</v>
      </c>
      <c r="F400" s="1">
        <v>0</v>
      </c>
      <c r="G400">
        <f t="shared" si="42"/>
        <v>4.1206644351902889E-2</v>
      </c>
      <c r="H400">
        <f t="shared" si="43"/>
        <v>1.9645885794434984E-6</v>
      </c>
      <c r="I400">
        <f t="shared" si="44"/>
        <v>7.0945067514227692E-7</v>
      </c>
      <c r="J400">
        <f t="shared" si="45"/>
        <v>0</v>
      </c>
      <c r="K400">
        <f t="shared" si="46"/>
        <v>6.5501166341571271E-2</v>
      </c>
      <c r="R400">
        <f t="shared" si="47"/>
        <v>-2.7256873297579229</v>
      </c>
      <c r="S400">
        <f t="shared" si="48"/>
        <v>0.62909787189164124</v>
      </c>
    </row>
    <row r="401" spans="1:19" x14ac:dyDescent="0.25">
      <c r="A401">
        <v>779</v>
      </c>
      <c r="D401" s="2">
        <v>4.44857E-5</v>
      </c>
      <c r="E401" s="2">
        <v>1.6064599999999999E-5</v>
      </c>
      <c r="F401" s="1">
        <v>0</v>
      </c>
      <c r="G401">
        <f t="shared" si="42"/>
        <v>4.0010037089044381E-2</v>
      </c>
      <c r="H401">
        <f t="shared" si="43"/>
        <v>1.7798745069321017E-6</v>
      </c>
      <c r="I401">
        <f t="shared" si="44"/>
        <v>6.4274524182066227E-7</v>
      </c>
      <c r="J401">
        <f t="shared" si="45"/>
        <v>0</v>
      </c>
      <c r="K401">
        <f t="shared" si="46"/>
        <v>6.3762664838577912E-2</v>
      </c>
      <c r="R401">
        <f t="shared" si="47"/>
        <v>-2.752587450540152</v>
      </c>
      <c r="S401">
        <f t="shared" si="48"/>
        <v>0.6274837664067856</v>
      </c>
    </row>
    <row r="402" spans="1:19" x14ac:dyDescent="0.25">
      <c r="A402">
        <v>780</v>
      </c>
      <c r="D402" s="2">
        <v>4.15099E-5</v>
      </c>
      <c r="E402" s="1">
        <v>1.499E-5</v>
      </c>
      <c r="F402" s="1">
        <v>0</v>
      </c>
      <c r="G402">
        <f t="shared" si="42"/>
        <v>3.8845874260683949E-2</v>
      </c>
      <c r="H402">
        <f t="shared" si="43"/>
        <v>1.6124883559735647E-6</v>
      </c>
      <c r="I402">
        <f t="shared" si="44"/>
        <v>5.8229965516765242E-7</v>
      </c>
      <c r="J402">
        <f t="shared" si="45"/>
        <v>0</v>
      </c>
      <c r="K402">
        <f t="shared" si="46"/>
        <v>6.2066419925346429E-2</v>
      </c>
      <c r="R402">
        <f t="shared" si="47"/>
        <v>-2.779550178239246</v>
      </c>
      <c r="S402">
        <f t="shared" si="48"/>
        <v>0.62587586503954662</v>
      </c>
    </row>
    <row r="403" spans="1:19" x14ac:dyDescent="0.25">
      <c r="D403" s="2"/>
      <c r="E403" s="2"/>
      <c r="F403" s="1"/>
    </row>
    <row r="404" spans="1:19" x14ac:dyDescent="0.25">
      <c r="D404" s="2"/>
      <c r="E404" s="2"/>
      <c r="F404" s="1"/>
    </row>
    <row r="405" spans="1:19" x14ac:dyDescent="0.25">
      <c r="D405" s="2"/>
      <c r="E405" s="2"/>
      <c r="F405" s="1"/>
    </row>
    <row r="406" spans="1:19" x14ac:dyDescent="0.25">
      <c r="D406" s="2"/>
      <c r="E406" s="2"/>
      <c r="F406" s="1"/>
    </row>
    <row r="407" spans="1:19" x14ac:dyDescent="0.25">
      <c r="D407" s="2"/>
      <c r="E407" s="1"/>
      <c r="F407" s="1"/>
    </row>
    <row r="408" spans="1:19" x14ac:dyDescent="0.25">
      <c r="D408" s="2"/>
      <c r="E408" s="2"/>
      <c r="F408" s="1"/>
    </row>
    <row r="409" spans="1:19" x14ac:dyDescent="0.25">
      <c r="D409" s="2"/>
      <c r="E409" s="2"/>
      <c r="F409" s="1"/>
    </row>
    <row r="410" spans="1:19" x14ac:dyDescent="0.25">
      <c r="D410" s="2"/>
      <c r="E410" s="2"/>
      <c r="F410" s="1"/>
    </row>
    <row r="411" spans="1:19" x14ac:dyDescent="0.25">
      <c r="D411" s="2"/>
      <c r="E411" s="2"/>
      <c r="F411" s="1"/>
    </row>
    <row r="412" spans="1:19" x14ac:dyDescent="0.25">
      <c r="D412" s="2"/>
      <c r="E412" s="2"/>
      <c r="F412" s="1"/>
    </row>
    <row r="413" spans="1:19" x14ac:dyDescent="0.25">
      <c r="D413" s="2"/>
      <c r="E413" s="2"/>
      <c r="F413" s="1"/>
    </row>
    <row r="414" spans="1:19" x14ac:dyDescent="0.25">
      <c r="D414" s="2"/>
      <c r="E414" s="2"/>
      <c r="F414" s="1"/>
    </row>
    <row r="415" spans="1:19" x14ac:dyDescent="0.25">
      <c r="D415" s="2"/>
      <c r="E415" s="2"/>
      <c r="F415" s="1"/>
    </row>
    <row r="416" spans="1:19" x14ac:dyDescent="0.25">
      <c r="D416" s="2"/>
      <c r="E416" s="2"/>
      <c r="F416" s="1"/>
    </row>
    <row r="417" spans="4:6" x14ac:dyDescent="0.25">
      <c r="D417" s="2"/>
      <c r="E417" s="2"/>
      <c r="F417" s="1"/>
    </row>
    <row r="418" spans="4:6" x14ac:dyDescent="0.25">
      <c r="D418" s="2"/>
      <c r="E418" s="2"/>
      <c r="F418" s="1"/>
    </row>
    <row r="419" spans="4:6" x14ac:dyDescent="0.25">
      <c r="D419" s="2"/>
      <c r="E419" s="2"/>
      <c r="F419" s="1"/>
    </row>
    <row r="420" spans="4:6" x14ac:dyDescent="0.25">
      <c r="D420" s="2"/>
      <c r="E420" s="2"/>
      <c r="F420" s="1"/>
    </row>
    <row r="421" spans="4:6" x14ac:dyDescent="0.25">
      <c r="D421" s="2"/>
      <c r="E421" s="2"/>
      <c r="F421" s="1"/>
    </row>
    <row r="422" spans="4:6" x14ac:dyDescent="0.25">
      <c r="D422" s="2"/>
      <c r="E422" s="2"/>
      <c r="F422" s="1"/>
    </row>
    <row r="423" spans="4:6" x14ac:dyDescent="0.25">
      <c r="D423" s="2"/>
      <c r="E423" s="2"/>
      <c r="F423" s="1"/>
    </row>
    <row r="424" spans="4:6" x14ac:dyDescent="0.25">
      <c r="D424" s="2"/>
      <c r="E424" s="2"/>
      <c r="F424" s="1"/>
    </row>
    <row r="425" spans="4:6" x14ac:dyDescent="0.25">
      <c r="D425" s="2"/>
      <c r="E425" s="2"/>
      <c r="F425" s="1"/>
    </row>
    <row r="426" spans="4:6" x14ac:dyDescent="0.25">
      <c r="D426" s="2"/>
      <c r="E426" s="2"/>
      <c r="F426" s="1"/>
    </row>
    <row r="427" spans="4:6" x14ac:dyDescent="0.25">
      <c r="D427" s="2"/>
      <c r="E427" s="2"/>
      <c r="F427" s="1"/>
    </row>
    <row r="428" spans="4:6" x14ac:dyDescent="0.25">
      <c r="D428" s="2"/>
      <c r="E428" s="2"/>
      <c r="F428" s="1"/>
    </row>
    <row r="429" spans="4:6" x14ac:dyDescent="0.25">
      <c r="D429" s="2"/>
      <c r="E429" s="2"/>
      <c r="F429" s="1"/>
    </row>
    <row r="430" spans="4:6" x14ac:dyDescent="0.25">
      <c r="D430" s="2"/>
      <c r="E430" s="2"/>
      <c r="F430" s="1"/>
    </row>
    <row r="431" spans="4:6" x14ac:dyDescent="0.25">
      <c r="D431" s="2"/>
      <c r="E431" s="2"/>
      <c r="F431" s="1"/>
    </row>
    <row r="432" spans="4:6" x14ac:dyDescent="0.25">
      <c r="D432" s="2"/>
      <c r="E432" s="2"/>
      <c r="F432" s="1"/>
    </row>
    <row r="433" spans="4:6" x14ac:dyDescent="0.25">
      <c r="D433" s="2"/>
      <c r="E433" s="2"/>
      <c r="F433" s="1"/>
    </row>
    <row r="434" spans="4:6" x14ac:dyDescent="0.25">
      <c r="D434" s="2"/>
      <c r="E434" s="2"/>
      <c r="F434" s="1"/>
    </row>
    <row r="435" spans="4:6" x14ac:dyDescent="0.25">
      <c r="D435" s="2"/>
      <c r="E435" s="2"/>
      <c r="F435" s="1"/>
    </row>
    <row r="436" spans="4:6" x14ac:dyDescent="0.25">
      <c r="D436" s="2"/>
      <c r="E436" s="2"/>
      <c r="F436" s="1"/>
    </row>
    <row r="437" spans="4:6" x14ac:dyDescent="0.25">
      <c r="D437" s="2"/>
      <c r="E437" s="2"/>
      <c r="F437" s="1"/>
    </row>
    <row r="438" spans="4:6" x14ac:dyDescent="0.25">
      <c r="D438" s="2"/>
      <c r="E438" s="2"/>
      <c r="F438" s="1"/>
    </row>
    <row r="439" spans="4:6" x14ac:dyDescent="0.25">
      <c r="D439" s="2"/>
      <c r="E439" s="2"/>
      <c r="F439" s="1"/>
    </row>
    <row r="440" spans="4:6" x14ac:dyDescent="0.25">
      <c r="D440" s="2"/>
      <c r="E440" s="2"/>
      <c r="F440" s="1"/>
    </row>
    <row r="441" spans="4:6" x14ac:dyDescent="0.25">
      <c r="D441" s="2"/>
      <c r="E441" s="2"/>
      <c r="F441" s="1"/>
    </row>
    <row r="442" spans="4:6" x14ac:dyDescent="0.25">
      <c r="D442" s="2"/>
      <c r="E442" s="2"/>
      <c r="F442" s="1"/>
    </row>
    <row r="443" spans="4:6" x14ac:dyDescent="0.25">
      <c r="D443" s="2"/>
      <c r="E443" s="2"/>
      <c r="F443" s="1"/>
    </row>
    <row r="444" spans="4:6" x14ac:dyDescent="0.25">
      <c r="D444" s="2"/>
      <c r="E444" s="2"/>
      <c r="F444" s="1"/>
    </row>
    <row r="445" spans="4:6" x14ac:dyDescent="0.25">
      <c r="D445" s="2"/>
      <c r="E445" s="2"/>
      <c r="F445" s="1"/>
    </row>
    <row r="446" spans="4:6" x14ac:dyDescent="0.25">
      <c r="D446" s="2"/>
      <c r="E446" s="2"/>
      <c r="F446" s="1"/>
    </row>
    <row r="447" spans="4:6" x14ac:dyDescent="0.25">
      <c r="D447" s="2"/>
      <c r="E447" s="2"/>
      <c r="F447" s="1"/>
    </row>
    <row r="448" spans="4:6" x14ac:dyDescent="0.25">
      <c r="D448" s="2"/>
      <c r="E448" s="2"/>
      <c r="F448" s="1"/>
    </row>
    <row r="449" spans="4:6" x14ac:dyDescent="0.25">
      <c r="D449" s="2"/>
      <c r="E449" s="2"/>
      <c r="F449" s="1"/>
    </row>
    <row r="450" spans="4:6" x14ac:dyDescent="0.25">
      <c r="D450" s="2"/>
      <c r="E450" s="2"/>
      <c r="F450" s="1"/>
    </row>
    <row r="451" spans="4:6" x14ac:dyDescent="0.25">
      <c r="D451" s="2"/>
      <c r="E451" s="2"/>
      <c r="F451" s="1"/>
    </row>
    <row r="452" spans="4:6" x14ac:dyDescent="0.25">
      <c r="D452" s="2"/>
      <c r="E452" s="2"/>
      <c r="F452" s="1"/>
    </row>
    <row r="453" spans="4:6" x14ac:dyDescent="0.25">
      <c r="D453" s="2"/>
      <c r="E453" s="2"/>
      <c r="F453" s="1"/>
    </row>
    <row r="454" spans="4:6" x14ac:dyDescent="0.25">
      <c r="D454" s="2"/>
      <c r="E454" s="2"/>
      <c r="F454" s="1"/>
    </row>
    <row r="455" spans="4:6" x14ac:dyDescent="0.25">
      <c r="D455" s="2"/>
      <c r="E455" s="2"/>
      <c r="F455" s="1"/>
    </row>
    <row r="456" spans="4:6" x14ac:dyDescent="0.25">
      <c r="D456" s="2"/>
      <c r="E456" s="2"/>
      <c r="F456" s="1"/>
    </row>
    <row r="457" spans="4:6" x14ac:dyDescent="0.25">
      <c r="D457" s="2"/>
      <c r="E457" s="2"/>
      <c r="F457" s="1"/>
    </row>
    <row r="458" spans="4:6" x14ac:dyDescent="0.25">
      <c r="D458" s="2"/>
      <c r="E458" s="2"/>
      <c r="F458" s="1"/>
    </row>
    <row r="459" spans="4:6" x14ac:dyDescent="0.25">
      <c r="D459" s="2"/>
      <c r="E459" s="2"/>
      <c r="F459" s="1"/>
    </row>
    <row r="460" spans="4:6" x14ac:dyDescent="0.25">
      <c r="D460" s="2"/>
      <c r="E460" s="2"/>
      <c r="F460" s="1"/>
    </row>
    <row r="461" spans="4:6" x14ac:dyDescent="0.25">
      <c r="D461" s="2"/>
      <c r="E461" s="2"/>
      <c r="F461" s="1"/>
    </row>
    <row r="462" spans="4:6" x14ac:dyDescent="0.25">
      <c r="D462" s="2"/>
      <c r="E462" s="2"/>
      <c r="F462" s="1"/>
    </row>
    <row r="463" spans="4:6" x14ac:dyDescent="0.25">
      <c r="D463" s="2"/>
      <c r="E463" s="2"/>
      <c r="F463" s="1"/>
    </row>
    <row r="464" spans="4:6" x14ac:dyDescent="0.25">
      <c r="D464" s="2"/>
      <c r="E464" s="2"/>
      <c r="F464" s="1"/>
    </row>
    <row r="465" spans="4:6" x14ac:dyDescent="0.25">
      <c r="D465" s="2"/>
      <c r="E465" s="2"/>
      <c r="F465" s="1"/>
    </row>
    <row r="466" spans="4:6" x14ac:dyDescent="0.25">
      <c r="D466" s="2"/>
      <c r="E466" s="2"/>
      <c r="F466" s="1"/>
    </row>
    <row r="467" spans="4:6" x14ac:dyDescent="0.25">
      <c r="D467" s="2"/>
      <c r="E467" s="2"/>
      <c r="F467" s="1"/>
    </row>
    <row r="468" spans="4:6" x14ac:dyDescent="0.25">
      <c r="D468" s="2"/>
      <c r="E468" s="2"/>
      <c r="F468" s="1"/>
    </row>
    <row r="469" spans="4:6" x14ac:dyDescent="0.25">
      <c r="D469" s="2"/>
      <c r="E469" s="2"/>
      <c r="F469" s="1"/>
    </row>
    <row r="470" spans="4:6" x14ac:dyDescent="0.25">
      <c r="D470" s="2"/>
      <c r="E470" s="2"/>
      <c r="F470" s="1"/>
    </row>
    <row r="471" spans="4:6" x14ac:dyDescent="0.25">
      <c r="D471" s="2"/>
      <c r="E471" s="2"/>
      <c r="F471" s="1"/>
    </row>
    <row r="472" spans="4:6" x14ac:dyDescent="0.25">
      <c r="D472" s="2"/>
      <c r="E472" s="2"/>
      <c r="F47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1C73-FADE-4FE8-9210-D27A300D0230}">
  <dimension ref="A1:Z402"/>
  <sheetViews>
    <sheetView workbookViewId="0">
      <selection activeCell="F16" sqref="F16"/>
    </sheetView>
  </sheetViews>
  <sheetFormatPr defaultRowHeight="15.75" x14ac:dyDescent="0.25"/>
  <cols>
    <col min="1" max="1" width="16.42578125" customWidth="1"/>
    <col min="2" max="2" width="14.42578125" customWidth="1"/>
    <col min="3" max="3" width="14.28515625" bestFit="1" customWidth="1"/>
    <col min="4" max="4" width="14.7109375" customWidth="1"/>
    <col min="5" max="5" width="12.7109375" customWidth="1"/>
    <col min="6" max="6" width="16.7109375" customWidth="1"/>
    <col min="7" max="7" width="13.28515625" customWidth="1"/>
    <col min="10" max="10" width="16.7109375" customWidth="1"/>
    <col min="11" max="11" width="19.5703125" style="1" customWidth="1"/>
    <col min="12" max="12" width="13.5703125" style="1" customWidth="1"/>
    <col min="13" max="13" width="13.140625" style="1" customWidth="1"/>
    <col min="14" max="14" width="14.28515625" bestFit="1" customWidth="1"/>
    <col min="15" max="15" width="16.42578125" bestFit="1" customWidth="1"/>
    <col min="16" max="16" width="17.42578125" bestFit="1" customWidth="1"/>
    <col min="17" max="17" width="21.42578125" bestFit="1" customWidth="1"/>
    <col min="18" max="19" width="16.5703125" bestFit="1" customWidth="1"/>
    <col min="20" max="20" width="13.140625" customWidth="1"/>
    <col min="21" max="21" width="13.85546875" bestFit="1" customWidth="1"/>
    <col min="23" max="23" width="13.5703125" bestFit="1" customWidth="1"/>
    <col min="24" max="24" width="14.28515625" bestFit="1" customWidth="1"/>
    <col min="25" max="25" width="13.5703125" bestFit="1" customWidth="1"/>
    <col min="26" max="26" width="9.140625" customWidth="1"/>
  </cols>
  <sheetData>
    <row r="1" spans="1:26" x14ac:dyDescent="0.25">
      <c r="A1" t="s">
        <v>18</v>
      </c>
      <c r="B1" t="s">
        <v>19</v>
      </c>
      <c r="C1" t="s">
        <v>20</v>
      </c>
      <c r="E1" t="s">
        <v>27</v>
      </c>
      <c r="G1" t="s">
        <v>28</v>
      </c>
      <c r="I1" t="s">
        <v>29</v>
      </c>
      <c r="K1" s="1" t="s">
        <v>30</v>
      </c>
      <c r="L1" s="1" t="s">
        <v>333</v>
      </c>
      <c r="M1" s="1" t="s">
        <v>334</v>
      </c>
      <c r="N1" s="1"/>
      <c r="O1" s="1" t="s">
        <v>357</v>
      </c>
      <c r="P1" s="1" t="s">
        <v>355</v>
      </c>
      <c r="Q1" s="1" t="s">
        <v>353</v>
      </c>
      <c r="R1" s="1"/>
      <c r="S1" s="1"/>
      <c r="T1" t="s">
        <v>31</v>
      </c>
      <c r="U1" t="s">
        <v>32</v>
      </c>
      <c r="V1" t="s">
        <v>3</v>
      </c>
      <c r="W1" t="s">
        <v>36</v>
      </c>
      <c r="X1" t="s">
        <v>349</v>
      </c>
      <c r="Y1" t="s">
        <v>348</v>
      </c>
      <c r="Z1" t="s">
        <v>37</v>
      </c>
    </row>
    <row r="2" spans="1:26" x14ac:dyDescent="0.25">
      <c r="A2">
        <f>LED!M2</f>
        <v>7330.9073956054926</v>
      </c>
      <c r="B2">
        <f>LED!N2</f>
        <v>2368.5362313346914</v>
      </c>
      <c r="C2">
        <f>LED!O2</f>
        <v>40697.799608745954</v>
      </c>
      <c r="E2">
        <f>SUM(A2:C2)</f>
        <v>50397.243235686139</v>
      </c>
      <c r="G2">
        <f>SUM(A4:C4)</f>
        <v>80504.445079033743</v>
      </c>
      <c r="I2">
        <f>SUM(A6:C6)</f>
        <v>93111.738435118998</v>
      </c>
      <c r="K2" s="1">
        <f>Input!B9</f>
        <v>8500</v>
      </c>
      <c r="L2" s="1">
        <f>9*D9/(6*D9-24*E9+12)</f>
        <v>0.28519228020847065</v>
      </c>
      <c r="M2" s="1">
        <f>6*E9/(6*D9-24*E9+12)</f>
        <v>0.29980404394547855</v>
      </c>
      <c r="N2" s="8"/>
      <c r="O2" s="8">
        <f>(L5-M2*K11)*(L2*M11-K9)</f>
        <v>308145197.81484365</v>
      </c>
      <c r="P2" s="8">
        <f>(K5-L2*K11)*(M2*L11-L7)</f>
        <v>127475877.70402005</v>
      </c>
      <c r="Q2" s="8">
        <f>(L2*M11-K9)*(M2*L11-L7)</f>
        <v>437816562.98134416</v>
      </c>
      <c r="R2" s="8"/>
      <c r="S2" s="8"/>
      <c r="T2">
        <f>(O2-O4)/(Q2-Q4)</f>
        <v>0.45164817241029903</v>
      </c>
      <c r="U2">
        <f>(P2-P4)/(Q2-Q4)</f>
        <v>0.33023932857702831</v>
      </c>
      <c r="V2">
        <v>380</v>
      </c>
      <c r="W2">
        <f>LED!H2</f>
        <v>3.1224013880556765E-3</v>
      </c>
      <c r="X2">
        <f>T$2*s!G2</f>
        <v>2.9542171339940658E-6</v>
      </c>
      <c r="Y2">
        <f>U$2*l!G2</f>
        <v>1.4813665370364572E-11</v>
      </c>
      <c r="Z2">
        <f>W2+X2+Y2</f>
        <v>3.1253556200033362E-3</v>
      </c>
    </row>
    <row r="3" spans="1:26" x14ac:dyDescent="0.25">
      <c r="A3" t="s">
        <v>21</v>
      </c>
      <c r="B3" t="s">
        <v>22</v>
      </c>
      <c r="C3" t="s">
        <v>23</v>
      </c>
      <c r="O3" s="9" t="s">
        <v>358</v>
      </c>
      <c r="P3" t="s">
        <v>356</v>
      </c>
      <c r="Q3" t="s">
        <v>354</v>
      </c>
      <c r="V3">
        <v>381</v>
      </c>
      <c r="W3">
        <f>LED!H3</f>
        <v>3.4197701354805317E-3</v>
      </c>
      <c r="X3">
        <f>T$2*s!G3</f>
        <v>3.7257599775724282E-6</v>
      </c>
      <c r="Y3">
        <f>U$2*l!G3</f>
        <v>2.0654807161610774E-11</v>
      </c>
      <c r="Z3">
        <f t="shared" ref="Z3:Z66" si="0">W3+X3+Y3</f>
        <v>3.4234959161129116E-3</v>
      </c>
    </row>
    <row r="4" spans="1:26" x14ac:dyDescent="0.25">
      <c r="A4">
        <f>s!L2</f>
        <v>20866.694428676041</v>
      </c>
      <c r="B4">
        <f>s!M2</f>
        <v>42237.79139620169</v>
      </c>
      <c r="C4">
        <f>s!N2</f>
        <v>17399.959254156009</v>
      </c>
      <c r="K4" s="1" t="s">
        <v>339</v>
      </c>
      <c r="L4" s="1" t="s">
        <v>340</v>
      </c>
      <c r="M4" s="1" t="s">
        <v>341</v>
      </c>
      <c r="O4">
        <f>(K5-L2*K11)*(M2*M11-L9)</f>
        <v>97342004.709390968</v>
      </c>
      <c r="P4">
        <f>(L5-M2*K11)*(L2*L11-K7)</f>
        <v>-26660702.947957538</v>
      </c>
      <c r="Q4">
        <f>(L2*L11-K7)*(M2*M11-L9)</f>
        <v>-28925485.326888282</v>
      </c>
      <c r="V4">
        <v>382</v>
      </c>
      <c r="W4">
        <f>LED!H4</f>
        <v>3.7454575496891893E-3</v>
      </c>
      <c r="X4">
        <f>T$2*s!G4</f>
        <v>4.6825317143588168E-6</v>
      </c>
      <c r="Y4">
        <f>U$2*l!G4</f>
        <v>2.8682739631476862E-11</v>
      </c>
      <c r="Z4">
        <f t="shared" si="0"/>
        <v>3.7501401100862881E-3</v>
      </c>
    </row>
    <row r="5" spans="1:26" x14ac:dyDescent="0.25">
      <c r="A5" t="s">
        <v>24</v>
      </c>
      <c r="B5" t="s">
        <v>25</v>
      </c>
      <c r="C5" t="s">
        <v>26</v>
      </c>
      <c r="K5" s="1">
        <f>LED!M2</f>
        <v>7330.9073956054926</v>
      </c>
      <c r="L5" s="1">
        <f>LED!N2</f>
        <v>2368.5362313346914</v>
      </c>
      <c r="M5" s="1">
        <f>LED!O2</f>
        <v>40697.799608745954</v>
      </c>
      <c r="V5">
        <v>383</v>
      </c>
      <c r="W5">
        <f>LED!H5</f>
        <v>4.102159914590584E-3</v>
      </c>
      <c r="X5">
        <f>T$2*s!G5</f>
        <v>5.8648835590381221E-6</v>
      </c>
      <c r="Y5">
        <f>U$2*l!G5</f>
        <v>3.9671861066981117E-11</v>
      </c>
      <c r="Z5">
        <f t="shared" si="0"/>
        <v>4.1080248378214832E-3</v>
      </c>
    </row>
    <row r="6" spans="1:26" x14ac:dyDescent="0.25">
      <c r="A6">
        <f>l!L2</f>
        <v>50740.525305806623</v>
      </c>
      <c r="B6">
        <f>l!M2</f>
        <v>41738.34328327603</v>
      </c>
      <c r="C6">
        <f>l!N2</f>
        <v>632.86984603634676</v>
      </c>
      <c r="K6" s="1" t="s">
        <v>342</v>
      </c>
      <c r="L6" s="1" t="s">
        <v>343</v>
      </c>
      <c r="M6" s="1" t="s">
        <v>344</v>
      </c>
      <c r="T6" s="10">
        <v>0.68618614</v>
      </c>
      <c r="U6" s="10">
        <v>0.32817997999999998</v>
      </c>
      <c r="V6">
        <v>384</v>
      </c>
      <c r="W6">
        <f>LED!H6</f>
        <v>4.4928300877772427E-3</v>
      </c>
      <c r="X6">
        <f>T$2*s!G6</f>
        <v>7.3209933111184515E-6</v>
      </c>
      <c r="Y6">
        <f>U$2*l!G6</f>
        <v>5.4654793337453153E-11</v>
      </c>
      <c r="Z6">
        <f t="shared" si="0"/>
        <v>4.5001511357431545E-3</v>
      </c>
    </row>
    <row r="7" spans="1:26" x14ac:dyDescent="0.25">
      <c r="K7" s="1">
        <f>s!L2</f>
        <v>20866.694428676041</v>
      </c>
      <c r="L7" s="1">
        <f>s!M2</f>
        <v>42237.79139620169</v>
      </c>
      <c r="M7" s="1">
        <f>s!N2</f>
        <v>17399.959254156009</v>
      </c>
      <c r="V7">
        <v>385</v>
      </c>
      <c r="W7">
        <f>LED!H7</f>
        <v>4.9207018753165991E-3</v>
      </c>
      <c r="X7">
        <f>T$2*s!G7</f>
        <v>9.1081764579174848E-6</v>
      </c>
      <c r="Y7">
        <f>U$2*l!G7</f>
        <v>7.5003003765184596E-11</v>
      </c>
      <c r="Z7">
        <f t="shared" si="0"/>
        <v>4.9298101267775205E-3</v>
      </c>
    </row>
    <row r="8" spans="1:26" x14ac:dyDescent="0.25">
      <c r="A8" t="s">
        <v>38</v>
      </c>
      <c r="B8" t="s">
        <v>39</v>
      </c>
      <c r="C8" t="s">
        <v>40</v>
      </c>
      <c r="D8" t="s">
        <v>41</v>
      </c>
      <c r="E8" t="s">
        <v>42</v>
      </c>
      <c r="F8" t="s">
        <v>43</v>
      </c>
      <c r="G8" t="s">
        <v>44</v>
      </c>
      <c r="K8" s="1" t="s">
        <v>345</v>
      </c>
      <c r="L8" s="1" t="s">
        <v>346</v>
      </c>
      <c r="M8" s="1" t="s">
        <v>347</v>
      </c>
      <c r="V8">
        <v>386</v>
      </c>
      <c r="W8">
        <f>LED!H8</f>
        <v>5.3893167110059337E-3</v>
      </c>
      <c r="X8">
        <f>T$2*s!G8</f>
        <v>1.1294376472900484E-5</v>
      </c>
      <c r="Y8">
        <f>U$2*l!G8</f>
        <v>1.0253082657851569E-10</v>
      </c>
      <c r="Z8">
        <f t="shared" si="0"/>
        <v>5.4006111900096613E-3</v>
      </c>
    </row>
    <row r="9" spans="1:26" x14ac:dyDescent="0.25">
      <c r="A9">
        <f>Input!A15</f>
        <v>0.19213561736000001</v>
      </c>
      <c r="B9">
        <f>Input!B15</f>
        <v>0.29694753485399999</v>
      </c>
      <c r="C9">
        <f>Input!C15</f>
        <v>-2.8674640000000001E-3</v>
      </c>
      <c r="D9">
        <f>Input!D15</f>
        <v>0.18926815336000002</v>
      </c>
      <c r="E9">
        <f>Input!E15</f>
        <v>0.29844789834042462</v>
      </c>
      <c r="F9">
        <f>Input!F15</f>
        <v>-0.52323707876100001</v>
      </c>
      <c r="G9">
        <f>Input!G15</f>
        <v>0.397480014007</v>
      </c>
      <c r="K9" s="1">
        <f>l!L2</f>
        <v>50740.525305806623</v>
      </c>
      <c r="L9" s="1">
        <f>l!M2</f>
        <v>41738.34328327603</v>
      </c>
      <c r="M9" s="1">
        <f>l!N2</f>
        <v>632.86984603634676</v>
      </c>
      <c r="V9">
        <v>387</v>
      </c>
      <c r="W9">
        <f>LED!H9</f>
        <v>5.9025528548628794E-3</v>
      </c>
      <c r="X9">
        <f>T$2*s!G9</f>
        <v>1.3959851644694399E-5</v>
      </c>
      <c r="Y9">
        <f>U$2*l!G9</f>
        <v>1.3962913736069394E-10</v>
      </c>
      <c r="Z9">
        <f t="shared" si="0"/>
        <v>5.9165128461367107E-3</v>
      </c>
    </row>
    <row r="10" spans="1:26" x14ac:dyDescent="0.25">
      <c r="K10" t="s">
        <v>27</v>
      </c>
      <c r="L10" t="s">
        <v>28</v>
      </c>
      <c r="M10" t="s">
        <v>29</v>
      </c>
      <c r="V10">
        <v>388</v>
      </c>
      <c r="W10">
        <f>LED!H10</f>
        <v>6.4646573447763355E-3</v>
      </c>
      <c r="X10">
        <f>T$2*s!G10</f>
        <v>1.7199076282295028E-5</v>
      </c>
      <c r="Y10">
        <f>U$2*l!G10</f>
        <v>1.8943645237595942E-10</v>
      </c>
      <c r="Z10">
        <f t="shared" si="0"/>
        <v>6.4818566104950836E-3</v>
      </c>
    </row>
    <row r="11" spans="1:26" x14ac:dyDescent="0.25">
      <c r="K11" s="1">
        <f>K5+L5+M5</f>
        <v>50397.243235686139</v>
      </c>
      <c r="L11" s="1">
        <f>K7+L7+M7</f>
        <v>80504.445079033743</v>
      </c>
      <c r="M11" s="1">
        <f>K9+L9+M9</f>
        <v>93111.738435118998</v>
      </c>
      <c r="V11">
        <v>389</v>
      </c>
      <c r="W11">
        <f>LED!H11</f>
        <v>7.0802809558596106E-3</v>
      </c>
      <c r="X11">
        <f>T$2*s!G11</f>
        <v>2.1122874466515565E-5</v>
      </c>
      <c r="Y11">
        <f>U$2*l!G11</f>
        <v>2.5605707155158059E-10</v>
      </c>
      <c r="Z11">
        <f t="shared" si="0"/>
        <v>7.1014040863831979E-3</v>
      </c>
    </row>
    <row r="12" spans="1:26" x14ac:dyDescent="0.25">
      <c r="V12">
        <v>390</v>
      </c>
      <c r="W12">
        <f>LED!H12</f>
        <v>7.7545164441689528E-3</v>
      </c>
      <c r="X12">
        <f>T$2*s!G12</f>
        <v>2.5860804621564262E-5</v>
      </c>
      <c r="Y12">
        <f>U$2*l!G12</f>
        <v>3.4483812043901274E-10</v>
      </c>
      <c r="Z12">
        <f t="shared" si="0"/>
        <v>7.7803775936286382E-3</v>
      </c>
    </row>
    <row r="13" spans="1:26" x14ac:dyDescent="0.25">
      <c r="V13">
        <v>391</v>
      </c>
      <c r="W13">
        <f>LED!H13</f>
        <v>8.4929403750925083E-3</v>
      </c>
      <c r="X13">
        <f>T$2*s!G13</f>
        <v>3.1563813027793428E-5</v>
      </c>
      <c r="Y13">
        <f>U$2*l!G13</f>
        <v>4.6272004309834344E-10</v>
      </c>
      <c r="Z13">
        <f t="shared" si="0"/>
        <v>8.5245046508403439E-3</v>
      </c>
    </row>
    <row r="14" spans="1:26" x14ac:dyDescent="0.25">
      <c r="V14">
        <v>392</v>
      </c>
      <c r="W14">
        <f>LED!H14</f>
        <v>9.3016588618603305E-3</v>
      </c>
      <c r="X14">
        <f>T$2*s!G14</f>
        <v>3.8407173950819765E-5</v>
      </c>
      <c r="Y14">
        <f>U$2*l!G14</f>
        <v>6.1867833511933032E-10</v>
      </c>
      <c r="Z14">
        <f t="shared" si="0"/>
        <v>9.3400666544894845E-3</v>
      </c>
    </row>
    <row r="15" spans="1:26" x14ac:dyDescent="0.25">
      <c r="L15"/>
      <c r="V15">
        <v>393</v>
      </c>
      <c r="W15">
        <f>LED!H15</f>
        <v>1.0187357566212956E-2</v>
      </c>
      <c r="X15">
        <f>T$2*s!G15</f>
        <v>4.6593733287448658E-5</v>
      </c>
      <c r="Y15">
        <f>U$2*l!G15</f>
        <v>8.2427817555850936E-10</v>
      </c>
      <c r="Z15">
        <f t="shared" si="0"/>
        <v>1.023395212377858E-2</v>
      </c>
    </row>
    <row r="16" spans="1:26" x14ac:dyDescent="0.25">
      <c r="V16">
        <v>394</v>
      </c>
      <c r="W16">
        <f>LED!H16</f>
        <v>1.1157356341167723E-2</v>
      </c>
      <c r="X16">
        <f>T$2*s!G16</f>
        <v>5.6357471490390346E-5</v>
      </c>
      <c r="Y16">
        <f>U$2*l!G16</f>
        <v>1.0943682220782277E-9</v>
      </c>
      <c r="Z16">
        <f t="shared" si="0"/>
        <v>1.1213714907026336E-2</v>
      </c>
    </row>
    <row r="17" spans="22:26" x14ac:dyDescent="0.25">
      <c r="V17">
        <v>395</v>
      </c>
      <c r="W17">
        <f>LED!H17</f>
        <v>1.2219668924829898E-2</v>
      </c>
      <c r="X17">
        <f>T$2*s!G17</f>
        <v>6.796739999895145E-5</v>
      </c>
      <c r="Y17">
        <f>U$2*l!G17</f>
        <v>1.4479452915325565E-9</v>
      </c>
      <c r="Z17">
        <f t="shared" si="0"/>
        <v>1.228763777277414E-2</v>
      </c>
    </row>
    <row r="18" spans="22:26" x14ac:dyDescent="0.25">
      <c r="V18">
        <v>396</v>
      </c>
      <c r="W18">
        <f>LED!H18</f>
        <v>1.3383068123987889E-2</v>
      </c>
      <c r="X18">
        <f>T$2*s!G18</f>
        <v>8.1731803441996019E-5</v>
      </c>
      <c r="Y18">
        <f>U$2*l!G18</f>
        <v>1.9092280888386012E-9</v>
      </c>
      <c r="Z18">
        <f t="shared" si="0"/>
        <v>1.3464801836657974E-2</v>
      </c>
    </row>
    <row r="19" spans="22:26" x14ac:dyDescent="0.25">
      <c r="V19">
        <v>397</v>
      </c>
      <c r="W19">
        <f>LED!H19</f>
        <v>1.4657156956340036E-2</v>
      </c>
      <c r="X19">
        <f>T$2*s!G19</f>
        <v>9.8002837466698787E-5</v>
      </c>
      <c r="Y19">
        <f>U$2*l!G19</f>
        <v>2.5089857147451677E-9</v>
      </c>
      <c r="Z19">
        <f t="shared" si="0"/>
        <v>1.475516230279245E-2</v>
      </c>
    </row>
    <row r="20" spans="22:26" x14ac:dyDescent="0.25">
      <c r="V20">
        <v>398</v>
      </c>
      <c r="W20">
        <f>LED!H20</f>
        <v>1.6052446249963905E-2</v>
      </c>
      <c r="X20">
        <f>T$2*s!G20</f>
        <v>1.171814891611085E-4</v>
      </c>
      <c r="Y20">
        <f>U$2*l!G20</f>
        <v>3.2861755375203875E-9</v>
      </c>
      <c r="Z20">
        <f t="shared" si="0"/>
        <v>1.616963102530055E-2</v>
      </c>
    </row>
    <row r="21" spans="22:26" x14ac:dyDescent="0.25">
      <c r="V21">
        <v>399</v>
      </c>
      <c r="W21">
        <f>LED!H21</f>
        <v>1.7580439227144411E-2</v>
      </c>
      <c r="X21">
        <f>T$2*s!G21</f>
        <v>1.3972290366529808E-4</v>
      </c>
      <c r="Y21">
        <f>U$2*l!G21</f>
        <v>4.2899553293508427E-9</v>
      </c>
      <c r="Z21">
        <f t="shared" si="0"/>
        <v>1.7720166420765036E-2</v>
      </c>
    </row>
    <row r="22" spans="22:26" x14ac:dyDescent="0.25">
      <c r="V22">
        <v>400</v>
      </c>
      <c r="W22">
        <f>LED!H22</f>
        <v>1.9253723625688272E-2</v>
      </c>
      <c r="X22">
        <f>T$2*s!G22</f>
        <v>1.6614207669678636E-4</v>
      </c>
      <c r="Y22">
        <f>U$2*l!G22</f>
        <v>5.5821465354887047E-9</v>
      </c>
      <c r="Z22">
        <f t="shared" si="0"/>
        <v>1.9419871284531594E-2</v>
      </c>
    </row>
    <row r="23" spans="22:26" x14ac:dyDescent="0.25">
      <c r="V23">
        <v>401</v>
      </c>
      <c r="W23">
        <f>LED!H23</f>
        <v>2.1086071932710032E-2</v>
      </c>
      <c r="X23">
        <f>T$2*s!G23</f>
        <v>1.9701990835058455E-4</v>
      </c>
      <c r="Y23">
        <f>U$2*l!G23</f>
        <v>7.2402393682408686E-9</v>
      </c>
      <c r="Z23">
        <f t="shared" si="0"/>
        <v>2.1283099081299987E-2</v>
      </c>
    </row>
    <row r="24" spans="22:26" x14ac:dyDescent="0.25">
      <c r="V24">
        <v>402</v>
      </c>
      <c r="W24">
        <f>LED!H24</f>
        <v>2.3092550321382362E-2</v>
      </c>
      <c r="X24">
        <f>T$2*s!G24</f>
        <v>2.3300960868086724E-4</v>
      </c>
      <c r="Y24">
        <f>U$2*l!G24</f>
        <v>9.3610463188168089E-9</v>
      </c>
      <c r="Z24">
        <f t="shared" si="0"/>
        <v>2.3325569291109551E-2</v>
      </c>
    </row>
    <row r="25" spans="22:26" x14ac:dyDescent="0.25">
      <c r="V25">
        <v>403</v>
      </c>
      <c r="W25">
        <f>LED!H25</f>
        <v>2.5289636887410639E-2</v>
      </c>
      <c r="X25">
        <f>T$2*s!G25</f>
        <v>2.7484344024739413E-4</v>
      </c>
      <c r="Y25">
        <f>U$2*l!G25</f>
        <v>1.2065128891708713E-8</v>
      </c>
      <c r="Z25">
        <f t="shared" si="0"/>
        <v>2.5564492392786926E-2</v>
      </c>
    </row>
    <row r="26" spans="22:26" x14ac:dyDescent="0.25">
      <c r="V26">
        <v>404</v>
      </c>
      <c r="W26">
        <f>LED!H26</f>
        <v>2.7695349775245067E-2</v>
      </c>
      <c r="X26">
        <f>T$2*s!G26</f>
        <v>3.2333977704280918E-4</v>
      </c>
      <c r="Y26">
        <f>U$2*l!G26</f>
        <v>1.550214313500358E-8</v>
      </c>
      <c r="Z26">
        <f t="shared" si="0"/>
        <v>2.801870505443101E-2</v>
      </c>
    </row>
    <row r="27" spans="22:26" x14ac:dyDescent="0.25">
      <c r="V27">
        <v>405</v>
      </c>
      <c r="W27">
        <f>LED!H27</f>
        <v>3.0329385759385569E-2</v>
      </c>
      <c r="X27">
        <f>T$2*s!G27</f>
        <v>3.7941045304470868E-4</v>
      </c>
      <c r="Y27">
        <f>U$2*l!G27</f>
        <v>1.9857273122747185E-8</v>
      </c>
      <c r="Z27">
        <f t="shared" si="0"/>
        <v>3.0708816069703403E-2</v>
      </c>
    </row>
    <row r="28" spans="22:26" x14ac:dyDescent="0.25">
      <c r="V28">
        <v>406</v>
      </c>
      <c r="W28">
        <f>LED!H28</f>
        <v>3.3213269797239833E-2</v>
      </c>
      <c r="X28">
        <f>T$2*s!G28</f>
        <v>4.4406836710710989E-4</v>
      </c>
      <c r="Y28">
        <f>U$2*l!G28</f>
        <v>2.535894820731712E-8</v>
      </c>
      <c r="Z28">
        <f t="shared" si="0"/>
        <v>3.3657363523295146E-2</v>
      </c>
    </row>
    <row r="29" spans="22:26" x14ac:dyDescent="0.25">
      <c r="V29">
        <v>407</v>
      </c>
      <c r="W29">
        <f>LED!H29</f>
        <v>3.6370515988740339E-2</v>
      </c>
      <c r="X29">
        <f>T$2*s!G29</f>
        <v>5.1843530407902989E-4</v>
      </c>
      <c r="Y29">
        <f>U$2*l!G29</f>
        <v>3.2288069870971961E-8</v>
      </c>
      <c r="Z29">
        <f t="shared" si="0"/>
        <v>3.688898358088924E-2</v>
      </c>
    </row>
    <row r="30" spans="22:26" x14ac:dyDescent="0.25">
      <c r="V30">
        <v>408</v>
      </c>
      <c r="W30">
        <f>LED!H30</f>
        <v>3.9826800253914933E-2</v>
      </c>
      <c r="X30">
        <f>T$2*s!G30</f>
        <v>6.0374992498279858E-4</v>
      </c>
      <c r="Y30">
        <f>U$2*l!G30</f>
        <v>4.0989007638068506E-8</v>
      </c>
      <c r="Z30">
        <f t="shared" si="0"/>
        <v>4.0430591167905372E-2</v>
      </c>
    </row>
    <row r="31" spans="22:26" x14ac:dyDescent="0.25">
      <c r="V31">
        <v>409</v>
      </c>
      <c r="W31">
        <f>LED!H31</f>
        <v>4.3610144859606979E-2</v>
      </c>
      <c r="X31">
        <f>T$2*s!G31</f>
        <v>7.013758718815128E-4</v>
      </c>
      <c r="Y31">
        <f>U$2*l!G31</f>
        <v>5.1882661031682212E-8</v>
      </c>
      <c r="Z31">
        <f t="shared" si="0"/>
        <v>4.4311572614149523E-2</v>
      </c>
    </row>
    <row r="32" spans="22:26" x14ac:dyDescent="0.25">
      <c r="V32">
        <v>410</v>
      </c>
      <c r="W32">
        <f>LED!H32</f>
        <v>4.7751114673780903E-2</v>
      </c>
      <c r="X32">
        <f>T$2*s!G32</f>
        <v>8.1280992580328424E-4</v>
      </c>
      <c r="Y32">
        <f>U$2*l!G32</f>
        <v>6.5481926231374937E-8</v>
      </c>
      <c r="Z32">
        <f t="shared" si="0"/>
        <v>4.8563990081510418E-2</v>
      </c>
    </row>
    <row r="33" spans="22:26" x14ac:dyDescent="0.25">
      <c r="V33">
        <v>411</v>
      </c>
      <c r="W33">
        <f>LED!H33</f>
        <v>5.2283024679165381E-2</v>
      </c>
      <c r="X33">
        <f>T$2*s!G33</f>
        <v>9.3969014886795038E-4</v>
      </c>
      <c r="Y33">
        <f>U$2*l!G33</f>
        <v>8.240995215958325E-8</v>
      </c>
      <c r="Z33">
        <f t="shared" si="0"/>
        <v>5.3222797237985495E-2</v>
      </c>
    </row>
    <row r="34" spans="22:26" x14ac:dyDescent="0.25">
      <c r="V34">
        <v>412</v>
      </c>
      <c r="W34">
        <f>LED!H34</f>
        <v>5.7242157810828323E-2</v>
      </c>
      <c r="X34">
        <f>T$2*s!G34</f>
        <v>1.0838039346858764E-3</v>
      </c>
      <c r="Y34">
        <f>U$2*l!G34</f>
        <v>1.0342162141916779E-7</v>
      </c>
      <c r="Z34">
        <f t="shared" si="0"/>
        <v>5.8326065167135621E-2</v>
      </c>
    </row>
    <row r="35" spans="22:26" x14ac:dyDescent="0.25">
      <c r="V35">
        <v>413</v>
      </c>
      <c r="W35">
        <f>LED!H35</f>
        <v>6.2667991561503808E-2</v>
      </c>
      <c r="X35">
        <f>T$2*s!G35</f>
        <v>1.2470958842812374E-3</v>
      </c>
      <c r="Y35">
        <f>U$2*l!G35</f>
        <v>1.2942874702298185E-7</v>
      </c>
      <c r="Z35">
        <f t="shared" si="0"/>
        <v>6.3915216874532069E-2</v>
      </c>
    </row>
    <row r="36" spans="22:26" x14ac:dyDescent="0.25">
      <c r="V36">
        <v>414</v>
      </c>
      <c r="W36">
        <f>LED!H36</f>
        <v>6.8603430983028679E-2</v>
      </c>
      <c r="X36">
        <f>T$2*s!G36</f>
        <v>1.4316754183509837E-3</v>
      </c>
      <c r="Y36">
        <f>U$2*l!G36</f>
        <v>1.6152953636111381E-7</v>
      </c>
      <c r="Z36">
        <f t="shared" si="0"/>
        <v>7.0035267930916023E-2</v>
      </c>
    </row>
    <row r="37" spans="22:26" x14ac:dyDescent="0.25">
      <c r="V37">
        <v>415</v>
      </c>
      <c r="W37">
        <f>LED!H37</f>
        <v>7.5095044651556045E-2</v>
      </c>
      <c r="X37">
        <f>T$2*s!G37</f>
        <v>1.639824030726972E-3</v>
      </c>
      <c r="Y37">
        <f>U$2*l!G37</f>
        <v>2.0104293946176308E-7</v>
      </c>
      <c r="Z37">
        <f t="shared" si="0"/>
        <v>7.6735069725222482E-2</v>
      </c>
    </row>
    <row r="38" spans="22:26" x14ac:dyDescent="0.25">
      <c r="V38">
        <v>416</v>
      </c>
      <c r="W38">
        <f>LED!H38</f>
        <v>8.2193298796686215E-2</v>
      </c>
      <c r="X38">
        <f>T$2*s!G38</f>
        <v>1.8740020825847225E-3</v>
      </c>
      <c r="Y38">
        <f>U$2*l!G38</f>
        <v>2.4954856938300538E-7</v>
      </c>
      <c r="Z38">
        <f t="shared" si="0"/>
        <v>8.406755042784031E-2</v>
      </c>
    </row>
    <row r="39" spans="22:26" x14ac:dyDescent="0.25">
      <c r="V39">
        <v>417</v>
      </c>
      <c r="W39">
        <f>LED!H39</f>
        <v>8.9952783046017545E-2</v>
      </c>
      <c r="X39">
        <f>T$2*s!G39</f>
        <v>2.1368550323598396E-3</v>
      </c>
      <c r="Y39">
        <f>U$2*l!G39</f>
        <v>3.0893295852747218E-7</v>
      </c>
      <c r="Z39">
        <f t="shared" si="0"/>
        <v>9.2089947011335924E-2</v>
      </c>
    </row>
    <row r="40" spans="22:26" x14ac:dyDescent="0.25">
      <c r="V40">
        <v>418</v>
      </c>
      <c r="W40">
        <f>LED!H40</f>
        <v>9.8432419018549516E-2</v>
      </c>
      <c r="X40">
        <f>T$2*s!G40</f>
        <v>2.4312189926117066E-3</v>
      </c>
      <c r="Y40">
        <f>U$2*l!G40</f>
        <v>3.8144299572945389E-7</v>
      </c>
      <c r="Z40">
        <f t="shared" si="0"/>
        <v>0.10086401945415695</v>
      </c>
    </row>
    <row r="41" spans="22:26" x14ac:dyDescent="0.25">
      <c r="V41">
        <v>419</v>
      </c>
      <c r="W41">
        <f>LED!H41</f>
        <v>0.10769564020970172</v>
      </c>
      <c r="X41">
        <f>T$2*s!G41</f>
        <v>2.7601255023283603E-3</v>
      </c>
      <c r="Y41">
        <f>U$2*l!G41</f>
        <v>4.6974747497017547E-7</v>
      </c>
      <c r="Z41">
        <f t="shared" si="0"/>
        <v>0.11045623545950506</v>
      </c>
    </row>
    <row r="42" spans="22:26" x14ac:dyDescent="0.25">
      <c r="V42">
        <v>420</v>
      </c>
      <c r="W42">
        <f>LED!H42</f>
        <v>0.11781052812973307</v>
      </c>
      <c r="X42">
        <f>T$2*s!G42</f>
        <v>3.1268054015035885E-3</v>
      </c>
      <c r="Y42">
        <f>U$2*l!G42</f>
        <v>5.7700777728429707E-7</v>
      </c>
      <c r="Z42">
        <f t="shared" si="0"/>
        <v>0.12093791053901394</v>
      </c>
    </row>
    <row r="43" spans="22:26" x14ac:dyDescent="0.25">
      <c r="V43">
        <v>421</v>
      </c>
      <c r="W43">
        <f>LED!H43</f>
        <v>0.12884988535603756</v>
      </c>
      <c r="X43">
        <f>T$2*s!G43</f>
        <v>3.5346916943361311E-3</v>
      </c>
      <c r="Y43">
        <f>U$2*l!G43</f>
        <v>7.0695880247767673E-7</v>
      </c>
      <c r="Z43">
        <f t="shared" si="0"/>
        <v>0.13238528400917615</v>
      </c>
    </row>
    <row r="44" spans="22:26" x14ac:dyDescent="0.25">
      <c r="V44">
        <v>422</v>
      </c>
      <c r="W44">
        <f>LED!H44</f>
        <v>0.14089122090124709</v>
      </c>
      <c r="X44">
        <f>T$2*s!G44</f>
        <v>3.9874212881883739E-3</v>
      </c>
      <c r="Y44">
        <f>U$2*l!G44</f>
        <v>8.6400136621824258E-7</v>
      </c>
      <c r="Z44">
        <f t="shared" si="0"/>
        <v>0.1448795061908017</v>
      </c>
    </row>
    <row r="45" spans="22:26" x14ac:dyDescent="0.25">
      <c r="V45">
        <v>423</v>
      </c>
      <c r="W45">
        <f>LED!H45</f>
        <v>0.15401661694981625</v>
      </c>
      <c r="X45">
        <f>T$2*s!G45</f>
        <v>4.4888354975719368E-3</v>
      </c>
      <c r="Y45">
        <f>U$2*l!G45</f>
        <v>1.0533073803005489E-6</v>
      </c>
      <c r="Z45">
        <f t="shared" si="0"/>
        <v>0.15850650575476846</v>
      </c>
    </row>
    <row r="46" spans="22:26" x14ac:dyDescent="0.25">
      <c r="V46">
        <v>424</v>
      </c>
      <c r="W46">
        <f>LED!H46</f>
        <v>0.16831243846349037</v>
      </c>
      <c r="X46">
        <f>T$2*s!G46</f>
        <v>5.042979205958753E-3</v>
      </c>
      <c r="Y46">
        <f>U$2*l!G46</f>
        <v>1.280939238701639E-6</v>
      </c>
      <c r="Z46">
        <f t="shared" si="0"/>
        <v>0.17335669860868783</v>
      </c>
    </row>
    <row r="47" spans="22:26" x14ac:dyDescent="0.25">
      <c r="V47">
        <v>425</v>
      </c>
      <c r="W47">
        <f>LED!H47</f>
        <v>0.18386883833799728</v>
      </c>
      <c r="X47">
        <f>T$2*s!G47</f>
        <v>5.6540985831904783E-3</v>
      </c>
      <c r="Y47">
        <f>U$2*l!G47</f>
        <v>1.5539849385835312E-6</v>
      </c>
      <c r="Z47">
        <f t="shared" si="0"/>
        <v>0.18952449090612636</v>
      </c>
    </row>
    <row r="48" spans="22:26" x14ac:dyDescent="0.25">
      <c r="V48">
        <v>426</v>
      </c>
      <c r="W48">
        <f>LED!H48</f>
        <v>0.200779000739466</v>
      </c>
      <c r="X48">
        <f>T$2*s!G48</f>
        <v>6.3266372627002127E-3</v>
      </c>
      <c r="Y48">
        <f>U$2*l!G48</f>
        <v>1.8807105726540258E-6</v>
      </c>
      <c r="Z48">
        <f t="shared" si="0"/>
        <v>0.20710751871273889</v>
      </c>
    </row>
    <row r="49" spans="22:26" x14ac:dyDescent="0.25">
      <c r="V49">
        <v>427</v>
      </c>
      <c r="W49">
        <f>LED!H49</f>
        <v>0.21913805414544232</v>
      </c>
      <c r="X49">
        <f>T$2*s!G49</f>
        <v>7.0652308906710695E-3</v>
      </c>
      <c r="Y49">
        <f>U$2*l!G49</f>
        <v>2.2707319361216919E-6</v>
      </c>
      <c r="Z49">
        <f t="shared" si="0"/>
        <v>0.22620555576804952</v>
      </c>
    </row>
    <row r="50" spans="22:26" x14ac:dyDescent="0.25">
      <c r="V50">
        <v>428</v>
      </c>
      <c r="W50">
        <f>LED!H50</f>
        <v>0.23904157389256392</v>
      </c>
      <c r="X50">
        <f>T$2*s!G50</f>
        <v>7.8746999686227209E-3</v>
      </c>
      <c r="Y50">
        <f>U$2*l!G50</f>
        <v>2.7352070965702306E-6</v>
      </c>
      <c r="Z50">
        <f t="shared" si="0"/>
        <v>0.24691900906828321</v>
      </c>
    </row>
    <row r="51" spans="22:26" x14ac:dyDescent="0.25">
      <c r="V51">
        <v>429</v>
      </c>
      <c r="W51">
        <f>LED!H51</f>
        <v>0.26058358248539992</v>
      </c>
      <c r="X51">
        <f>T$2*s!G51</f>
        <v>8.7600409216980236E-3</v>
      </c>
      <c r="Y51">
        <f>U$2*l!G51</f>
        <v>3.2870518769773233E-6</v>
      </c>
      <c r="Z51">
        <f t="shared" si="0"/>
        <v>0.26934691045897491</v>
      </c>
    </row>
    <row r="52" spans="22:26" x14ac:dyDescent="0.25">
      <c r="V52">
        <v>430</v>
      </c>
      <c r="W52">
        <f>LED!H52</f>
        <v>0.28385394585932361</v>
      </c>
      <c r="X52">
        <f>T$2*s!G52</f>
        <v>9.7264153370621425E-3</v>
      </c>
      <c r="Y52">
        <f>U$2*l!G52</f>
        <v>3.9411802992084568E-6</v>
      </c>
      <c r="Z52">
        <f t="shared" si="0"/>
        <v>0.29358430237668498</v>
      </c>
    </row>
    <row r="53" spans="22:26" x14ac:dyDescent="0.25">
      <c r="V53">
        <v>431</v>
      </c>
      <c r="W53">
        <f>LED!H53</f>
        <v>0.30893505722379278</v>
      </c>
      <c r="X53">
        <f>T$2*s!G53</f>
        <v>1.0779137330244579E-2</v>
      </c>
      <c r="Y53">
        <f>U$2*l!G53</f>
        <v>4.7147721258778647E-6</v>
      </c>
      <c r="Z53">
        <f t="shared" si="0"/>
        <v>0.31971890932616326</v>
      </c>
    </row>
    <row r="54" spans="22:26" x14ac:dyDescent="0.25">
      <c r="V54">
        <v>432</v>
      </c>
      <c r="W54">
        <f>LED!H54</f>
        <v>0.33589769994674529</v>
      </c>
      <c r="X54">
        <f>T$2*s!G54</f>
        <v>1.1923659011849471E-2</v>
      </c>
      <c r="Y54">
        <f>U$2*l!G54</f>
        <v>5.6275697205961024E-6</v>
      </c>
      <c r="Z54">
        <f t="shared" si="0"/>
        <v>0.3478269865283154</v>
      </c>
    </row>
    <row r="55" spans="22:26" x14ac:dyDescent="0.25">
      <c r="V55">
        <v>433</v>
      </c>
      <c r="W55">
        <f>LED!H55</f>
        <v>0.36479599115759687</v>
      </c>
      <c r="X55">
        <f>T$2*s!G55</f>
        <v>1.3165554042710543E-2</v>
      </c>
      <c r="Y55">
        <f>U$2*l!G55</f>
        <v>6.7022065183021359E-6</v>
      </c>
      <c r="Z55">
        <f t="shared" si="0"/>
        <v>0.37796824740682572</v>
      </c>
    </row>
    <row r="56" spans="22:26" x14ac:dyDescent="0.25">
      <c r="V56">
        <v>434</v>
      </c>
      <c r="W56">
        <f>LED!H56</f>
        <v>0.39566133350092708</v>
      </c>
      <c r="X56">
        <f>T$2*s!G56</f>
        <v>1.4510499282137561E-2</v>
      </c>
      <c r="Y56">
        <f>U$2*l!G56</f>
        <v>7.9645694564740345E-6</v>
      </c>
      <c r="Z56">
        <f t="shared" si="0"/>
        <v>0.41017979735252108</v>
      </c>
    </row>
    <row r="57" spans="22:26" x14ac:dyDescent="0.25">
      <c r="V57">
        <v>435</v>
      </c>
      <c r="W57">
        <f>LED!H57</f>
        <v>0.42849535000600425</v>
      </c>
      <c r="X57">
        <f>T$2*s!G57</f>
        <v>1.5964254551229348E-2</v>
      </c>
      <c r="Y57">
        <f>U$2*l!G57</f>
        <v>9.4441977622974113E-6</v>
      </c>
      <c r="Z57">
        <f t="shared" si="0"/>
        <v>0.44446904875499588</v>
      </c>
    </row>
    <row r="58" spans="22:26" x14ac:dyDescent="0.25">
      <c r="V58">
        <v>436</v>
      </c>
      <c r="W58">
        <f>LED!H58</f>
        <v>0.46326185324726116</v>
      </c>
      <c r="X58">
        <f>T$2*s!G58</f>
        <v>1.7532640551147619E-2</v>
      </c>
      <c r="Y58">
        <f>U$2*l!G58</f>
        <v>1.1174720518036289E-5</v>
      </c>
      <c r="Z58">
        <f t="shared" si="0"/>
        <v>0.48080566851892681</v>
      </c>
    </row>
    <row r="59" spans="22:26" x14ac:dyDescent="0.25">
      <c r="V59">
        <v>437</v>
      </c>
      <c r="W59">
        <f>LED!H59</f>
        <v>0.49987801144896149</v>
      </c>
      <c r="X59">
        <f>T$2*s!G59</f>
        <v>1.9221514994567087E-2</v>
      </c>
      <c r="Y59">
        <f>U$2*l!G59</f>
        <v>1.3194335434532751E-5</v>
      </c>
      <c r="Z59">
        <f t="shared" si="0"/>
        <v>0.51911272077896309</v>
      </c>
    </row>
    <row r="60" spans="22:26" x14ac:dyDescent="0.25">
      <c r="V60">
        <v>438</v>
      </c>
      <c r="W60">
        <f>LED!H60</f>
        <v>0.53820502550218219</v>
      </c>
      <c r="X60">
        <f>T$2*s!G60</f>
        <v>2.1036747027045489E-2</v>
      </c>
      <c r="Y60">
        <f>U$2*l!G60</f>
        <v>1.5546331248566201E-5</v>
      </c>
      <c r="Z60">
        <f t="shared" si="0"/>
        <v>0.55925731886047625</v>
      </c>
    </row>
    <row r="61" spans="22:26" x14ac:dyDescent="0.25">
      <c r="V61">
        <v>439</v>
      </c>
      <c r="W61">
        <f>LED!H61</f>
        <v>0.57803882193739664</v>
      </c>
      <c r="X61">
        <f>T$2*s!G61</f>
        <v>2.2984190033586288E-2</v>
      </c>
      <c r="Y61">
        <f>U$2*l!G61</f>
        <v>1.827965612133729E-5</v>
      </c>
      <c r="Z61">
        <f t="shared" si="0"/>
        <v>0.60104129162710429</v>
      </c>
    </row>
    <row r="62" spans="22:26" x14ac:dyDescent="0.25">
      <c r="V62">
        <v>440</v>
      </c>
      <c r="W62">
        <f>LED!H62</f>
        <v>0.61910148951670241</v>
      </c>
      <c r="X62">
        <f>T$2*s!G62</f>
        <v>2.5069652943988857E-2</v>
      </c>
      <c r="Y62">
        <f>U$2*l!G62</f>
        <v>2.1449534350239038E-5</v>
      </c>
      <c r="Z62">
        <f t="shared" si="0"/>
        <v>0.64419259199504153</v>
      </c>
    </row>
    <row r="63" spans="22:26" x14ac:dyDescent="0.25">
      <c r="V63">
        <v>441</v>
      </c>
      <c r="W63">
        <f>LED!H63</f>
        <v>0.66103442098348242</v>
      </c>
      <c r="X63">
        <f>T$2*s!G63</f>
        <v>2.7298870168478002E-2</v>
      </c>
      <c r="Y63">
        <f>U$2*l!G63</f>
        <v>2.5118133612046878E-5</v>
      </c>
      <c r="Z63">
        <f t="shared" si="0"/>
        <v>0.68835840928557246</v>
      </c>
    </row>
    <row r="64" spans="22:26" x14ac:dyDescent="0.25">
      <c r="V64">
        <v>442</v>
      </c>
      <c r="W64">
        <f>LED!H64</f>
        <v>0.70339433090849079</v>
      </c>
      <c r="X64">
        <f>T$2*s!G64</f>
        <v>2.9677470312367248E-2</v>
      </c>
      <c r="Y64">
        <f>U$2*l!G64</f>
        <v>2.9355284830496885E-5</v>
      </c>
      <c r="Z64">
        <f t="shared" si="0"/>
        <v>0.73310115650568852</v>
      </c>
    </row>
    <row r="65" spans="22:26" x14ac:dyDescent="0.25">
      <c r="V65">
        <v>443</v>
      </c>
      <c r="W65">
        <f>LED!H65</f>
        <v>0.74565345334390409</v>
      </c>
      <c r="X65">
        <f>T$2*s!G65</f>
        <v>3.2210943834926932E-2</v>
      </c>
      <c r="Y65">
        <f>U$2*l!G65</f>
        <v>3.4239256602880087E-5</v>
      </c>
      <c r="Z65">
        <f t="shared" si="0"/>
        <v>0.77789863643543389</v>
      </c>
    </row>
    <row r="66" spans="22:26" x14ac:dyDescent="0.25">
      <c r="V66">
        <v>444</v>
      </c>
      <c r="W66">
        <f>LED!H66</f>
        <v>0.78720521427761114</v>
      </c>
      <c r="X66">
        <f>T$2*s!G66</f>
        <v>3.4904609832992282E-2</v>
      </c>
      <c r="Y66">
        <f>U$2*l!G66</f>
        <v>3.9857585926876972E-5</v>
      </c>
      <c r="Z66">
        <f t="shared" si="0"/>
        <v>0.82214968169653024</v>
      </c>
    </row>
    <row r="67" spans="22:26" x14ac:dyDescent="0.25">
      <c r="V67">
        <v>445</v>
      </c>
      <c r="W67">
        <f>LED!H67</f>
        <v>0.82737645683981054</v>
      </c>
      <c r="X67">
        <f>T$2*s!G67</f>
        <v>3.7763582143965725E-2</v>
      </c>
      <c r="Y67">
        <f>U$2*l!G67</f>
        <v>4.6307966738739858E-5</v>
      </c>
      <c r="Z67">
        <f t="shared" ref="Z67:Z130" si="1">W67+X67+Y67</f>
        <v>0.865186346950515</v>
      </c>
    </row>
    <row r="68" spans="22:26" x14ac:dyDescent="0.25">
      <c r="V68">
        <v>446</v>
      </c>
      <c r="W68">
        <f>LED!H68</f>
        <v>0.86544682173792653</v>
      </c>
      <c r="X68">
        <f>T$2*s!G68</f>
        <v>4.0792734975556848E-2</v>
      </c>
      <c r="Y68">
        <f>U$2*l!G68</f>
        <v>5.3699197505700314E-5</v>
      </c>
      <c r="Z68">
        <f t="shared" si="1"/>
        <v>0.90629325591098908</v>
      </c>
    </row>
    <row r="69" spans="22:26" x14ac:dyDescent="0.25">
      <c r="V69">
        <v>447</v>
      </c>
      <c r="W69">
        <f>LED!H69</f>
        <v>0.90067514252737291</v>
      </c>
      <c r="X69">
        <f>T$2*s!G69</f>
        <v>4.39966682806925E-2</v>
      </c>
      <c r="Y69">
        <f>U$2*l!G69</f>
        <v>6.2152188808051059E-5</v>
      </c>
      <c r="Z69">
        <f t="shared" si="1"/>
        <v>0.9447339629968734</v>
      </c>
    </row>
    <row r="70" spans="22:26" x14ac:dyDescent="0.25">
      <c r="V70">
        <v>448</v>
      </c>
      <c r="W70">
        <f>LED!H70</f>
        <v>0.93233176086749858</v>
      </c>
      <c r="X70">
        <f>T$2*s!G70</f>
        <v>4.7379673105365547E-2</v>
      </c>
      <c r="Y70">
        <f>U$2*l!G70</f>
        <v>7.1801031498952249E-5</v>
      </c>
      <c r="Z70">
        <f t="shared" si="1"/>
        <v>0.97978323500436304</v>
      </c>
    </row>
    <row r="71" spans="22:26" x14ac:dyDescent="0.25">
      <c r="V71">
        <v>449</v>
      </c>
      <c r="W71">
        <f>LED!H71</f>
        <v>0.95973463352830357</v>
      </c>
      <c r="X71">
        <f>T$2*s!G71</f>
        <v>5.0945697144642393E-2</v>
      </c>
      <c r="Y71">
        <f>U$2*l!G71</f>
        <v>8.2794125642285361E-5</v>
      </c>
      <c r="Z71">
        <f t="shared" si="1"/>
        <v>1.0107631247985882</v>
      </c>
    </row>
    <row r="72" spans="22:26" x14ac:dyDescent="0.25">
      <c r="V72">
        <v>450</v>
      </c>
      <c r="W72">
        <f>LED!H72</f>
        <v>0.98228618933275735</v>
      </c>
      <c r="X72">
        <f>T$2*s!G72</f>
        <v>5.4698310747499868E-2</v>
      </c>
      <c r="Y72">
        <f>U$2*l!G72</f>
        <v>9.5295370000849622E-5</v>
      </c>
      <c r="Z72">
        <f t="shared" si="1"/>
        <v>1.037079795450258</v>
      </c>
    </row>
    <row r="73" spans="22:26" x14ac:dyDescent="0.25">
      <c r="V73">
        <v>451</v>
      </c>
      <c r="W73">
        <f>LED!H73</f>
        <v>0.99950732546332577</v>
      </c>
      <c r="X73">
        <f>T$2*s!G73</f>
        <v>5.8640673614521709E-2</v>
      </c>
      <c r="Y73">
        <f>U$2*l!G73</f>
        <v>1.0948541137933858E-4</v>
      </c>
      <c r="Z73">
        <f t="shared" si="1"/>
        <v>1.0582574844892267</v>
      </c>
    </row>
    <row r="74" spans="22:26" x14ac:dyDescent="0.25">
      <c r="V74">
        <v>452</v>
      </c>
      <c r="W74">
        <f>LED!H74</f>
        <v>1.0110648967780744</v>
      </c>
      <c r="X74">
        <f>T$2*s!G74</f>
        <v>6.2775502433690428E-2</v>
      </c>
      <c r="Y74">
        <f>U$2*l!G74</f>
        <v>1.2556295261981939E-4</v>
      </c>
      <c r="Z74">
        <f t="shared" si="1"/>
        <v>1.0739659621643847</v>
      </c>
    </row>
    <row r="75" spans="22:26" x14ac:dyDescent="0.25">
      <c r="V75">
        <v>453</v>
      </c>
      <c r="W75">
        <f>LED!H75</f>
        <v>1.0167896330730466</v>
      </c>
      <c r="X75">
        <f>T$2*s!G75</f>
        <v>6.7105039698510491E-2</v>
      </c>
      <c r="Y75">
        <f>U$2*l!G75</f>
        <v>1.4374611750330856E-4</v>
      </c>
      <c r="Z75">
        <f t="shared" si="1"/>
        <v>1.0840384188890604</v>
      </c>
    </row>
    <row r="76" spans="22:26" x14ac:dyDescent="0.25">
      <c r="V76">
        <v>454</v>
      </c>
      <c r="W76">
        <f>LED!H76</f>
        <v>1.0166825539866824</v>
      </c>
      <c r="X76">
        <f>T$2*s!G76</f>
        <v>7.1631023949486394E-2</v>
      </c>
      <c r="Y76">
        <f>U$2*l!G76</f>
        <v>1.6427387023145831E-4</v>
      </c>
      <c r="Z76">
        <f t="shared" si="1"/>
        <v>1.0884778518064002</v>
      </c>
    </row>
    <row r="77" spans="22:26" x14ac:dyDescent="0.25">
      <c r="V77">
        <v>455</v>
      </c>
      <c r="W77">
        <f>LED!H77</f>
        <v>1.0109094308777213</v>
      </c>
      <c r="X77">
        <f>T$2*s!G77</f>
        <v>7.6354661674553403E-2</v>
      </c>
      <c r="Y77">
        <f>U$2*l!G77</f>
        <v>1.8740748654984352E-4</v>
      </c>
      <c r="Z77">
        <f t="shared" si="1"/>
        <v>1.0874515000388245</v>
      </c>
    </row>
    <row r="78" spans="22:26" x14ac:dyDescent="0.25">
      <c r="V78">
        <v>456</v>
      </c>
      <c r="W78">
        <f>LED!H78</f>
        <v>0.99978436989305064</v>
      </c>
      <c r="X78">
        <f>T$2*s!G78</f>
        <v>8.1276601096458428E-2</v>
      </c>
      <c r="Y78">
        <f>U$2*l!G78</f>
        <v>2.1343207293192276E-4</v>
      </c>
      <c r="Z78">
        <f t="shared" si="1"/>
        <v>1.081274403062441</v>
      </c>
    </row>
    <row r="79" spans="22:26" x14ac:dyDescent="0.25">
      <c r="V79">
        <v>457</v>
      </c>
      <c r="W79">
        <f>LED!H79</f>
        <v>0.98374485674986711</v>
      </c>
      <c r="X79">
        <f>T$2*s!G79</f>
        <v>8.6396908065366582E-2</v>
      </c>
      <c r="Y79">
        <f>U$2*l!G79</f>
        <v>2.4265812957397265E-4</v>
      </c>
      <c r="Z79">
        <f t="shared" si="1"/>
        <v>1.0703844229448076</v>
      </c>
    </row>
    <row r="80" spans="22:26" x14ac:dyDescent="0.25">
      <c r="V80">
        <v>458</v>
      </c>
      <c r="W80">
        <f>LED!H80</f>
        <v>0.9633213894513537</v>
      </c>
      <c r="X80">
        <f>T$2*s!G80</f>
        <v>9.1715044263213766E-2</v>
      </c>
      <c r="Y80">
        <f>U$2*l!G80</f>
        <v>2.7542315226034144E-4</v>
      </c>
      <c r="Z80">
        <f t="shared" si="1"/>
        <v>1.0553118568668278</v>
      </c>
    </row>
    <row r="81" spans="22:26" x14ac:dyDescent="0.25">
      <c r="V81">
        <v>459</v>
      </c>
      <c r="W81">
        <f>LED!H81</f>
        <v>0.93910504274285256</v>
      </c>
      <c r="X81">
        <f>T$2*s!G81</f>
        <v>9.7229847912631812E-2</v>
      </c>
      <c r="Y81">
        <f>U$2*l!G81</f>
        <v>3.1209326744978405E-4</v>
      </c>
      <c r="Z81">
        <f t="shared" si="1"/>
        <v>1.0366469839229342</v>
      </c>
    </row>
    <row r="82" spans="22:26" x14ac:dyDescent="0.25">
      <c r="V82">
        <v>460</v>
      </c>
      <c r="W82">
        <f>LED!H82</f>
        <v>0.9117160085958772</v>
      </c>
      <c r="X82">
        <f>T$2*s!G82</f>
        <v>0.10293951716777494</v>
      </c>
      <c r="Y82">
        <f>U$2*l!G82</f>
        <v>3.5306489421265113E-4</v>
      </c>
      <c r="Z82">
        <f t="shared" si="1"/>
        <v>1.0150085906578648</v>
      </c>
    </row>
    <row r="83" spans="22:26" x14ac:dyDescent="0.25">
      <c r="V83">
        <v>461</v>
      </c>
      <c r="W83">
        <f>LED!H83</f>
        <v>0.88177549145550282</v>
      </c>
      <c r="X83">
        <f>T$2*s!G83</f>
        <v>0.10884159634721662</v>
      </c>
      <c r="Y83">
        <f>U$2*l!G83</f>
        <v>3.9876642592084324E-4</v>
      </c>
      <c r="Z83">
        <f t="shared" si="1"/>
        <v>0.99101585422864025</v>
      </c>
    </row>
    <row r="84" spans="22:26" x14ac:dyDescent="0.25">
      <c r="V84">
        <v>462</v>
      </c>
      <c r="W84">
        <f>LED!H84</f>
        <v>0.84988249745664779</v>
      </c>
      <c r="X84">
        <f>T$2*s!G84</f>
        <v>0.11493296515042231</v>
      </c>
      <c r="Y84">
        <f>U$2*l!G84</f>
        <v>4.4965992386376488E-4</v>
      </c>
      <c r="Z84">
        <f t="shared" si="1"/>
        <v>0.96526512253093388</v>
      </c>
    </row>
    <row r="85" spans="22:26" x14ac:dyDescent="0.25">
      <c r="V85">
        <v>463</v>
      </c>
      <c r="W85">
        <f>LED!H85</f>
        <v>0.81659622080923311</v>
      </c>
      <c r="X85">
        <f>T$2*s!G85</f>
        <v>0.12120983097932338</v>
      </c>
      <c r="Y85">
        <f>U$2*l!G85</f>
        <v>5.0624281424052479E-4</v>
      </c>
      <c r="Z85">
        <f t="shared" si="1"/>
        <v>0.93831229460279697</v>
      </c>
    </row>
    <row r="86" spans="22:26" x14ac:dyDescent="0.25">
      <c r="V86">
        <v>464</v>
      </c>
      <c r="W86">
        <f>LED!H86</f>
        <v>0.78242402525876042</v>
      </c>
      <c r="X86">
        <f>T$2*s!G86</f>
        <v>0.12766772446540489</v>
      </c>
      <c r="Y86">
        <f>U$2*l!G86</f>
        <v>5.6904957926800126E-4</v>
      </c>
      <c r="Z86">
        <f t="shared" si="1"/>
        <v>0.91066079930343324</v>
      </c>
    </row>
    <row r="87" spans="22:26" x14ac:dyDescent="0.25">
      <c r="V87">
        <v>465</v>
      </c>
      <c r="W87">
        <f>LED!H87</f>
        <v>0.74781450914386949</v>
      </c>
      <c r="X87">
        <f>T$2*s!G87</f>
        <v>0.13430149828067847</v>
      </c>
      <c r="Y87">
        <f>U$2*l!G87</f>
        <v>6.3865343245332032E-4</v>
      </c>
      <c r="Z87">
        <f t="shared" si="1"/>
        <v>0.88275466085700127</v>
      </c>
    </row>
    <row r="88" spans="22:26" x14ac:dyDescent="0.25">
      <c r="V88">
        <v>466</v>
      </c>
      <c r="W88">
        <f>LED!H88</f>
        <v>0.71315483966248094</v>
      </c>
      <c r="X88">
        <f>T$2*s!G88</f>
        <v>0.14110532928815617</v>
      </c>
      <c r="Y88">
        <f>U$2*l!G88</f>
        <v>7.1566796741499958E-4</v>
      </c>
      <c r="Z88">
        <f t="shared" si="1"/>
        <v>0.85497583691805201</v>
      </c>
    </row>
    <row r="89" spans="22:26" x14ac:dyDescent="0.25">
      <c r="V89">
        <v>467</v>
      </c>
      <c r="W89">
        <f>LED!H89</f>
        <v>0.67877141877872915</v>
      </c>
      <c r="X89">
        <f>T$2*s!G89</f>
        <v>0.1480727240641784</v>
      </c>
      <c r="Y89">
        <f>U$2*l!G89</f>
        <v>8.0074876900696076E-4</v>
      </c>
      <c r="Z89">
        <f t="shared" si="1"/>
        <v>0.82764489161191446</v>
      </c>
    </row>
    <row r="90" spans="22:26" x14ac:dyDescent="0.25">
      <c r="V90">
        <v>468</v>
      </c>
      <c r="W90">
        <f>LED!H90</f>
        <v>0.64493295458499511</v>
      </c>
      <c r="X90">
        <f>T$2*s!G90</f>
        <v>0.15519652780141097</v>
      </c>
      <c r="Y90">
        <f>U$2*l!G90</f>
        <v>8.9459497491147638E-4</v>
      </c>
      <c r="Z90">
        <f t="shared" si="1"/>
        <v>0.80102407736131753</v>
      </c>
    </row>
    <row r="91" spans="22:26" x14ac:dyDescent="0.25">
      <c r="V91">
        <v>469</v>
      </c>
      <c r="W91">
        <f>LED!H91</f>
        <v>0.61185510945415988</v>
      </c>
      <c r="X91">
        <f>T$2*s!G91</f>
        <v>0.16246893657771586</v>
      </c>
      <c r="Y91">
        <f>U$2*l!G91</f>
        <v>9.9795077532822832E-4</v>
      </c>
      <c r="Z91">
        <f t="shared" si="1"/>
        <v>0.77532199680720404</v>
      </c>
    </row>
    <row r="92" spans="22:26" x14ac:dyDescent="0.25">
      <c r="V92">
        <v>470</v>
      </c>
      <c r="W92">
        <f>LED!H92</f>
        <v>0.57970603780870822</v>
      </c>
      <c r="X92">
        <f>T$2*s!G92</f>
        <v>0.16988151295265203</v>
      </c>
      <c r="Y92">
        <f>U$2*l!G92</f>
        <v>1.1116068379047649E-3</v>
      </c>
      <c r="Z92">
        <f t="shared" si="1"/>
        <v>0.75069915759926509</v>
      </c>
    </row>
    <row r="93" spans="22:26" x14ac:dyDescent="0.25">
      <c r="V93">
        <v>471</v>
      </c>
      <c r="W93">
        <f>LED!H93</f>
        <v>0.54861228012574481</v>
      </c>
      <c r="X93">
        <f>T$2*s!G93</f>
        <v>0.17742520483027302</v>
      </c>
      <c r="Y93">
        <f>U$2*l!G93</f>
        <v>1.2364016446359035E-3</v>
      </c>
      <c r="Z93">
        <f t="shared" si="1"/>
        <v>0.72727388660065373</v>
      </c>
    </row>
    <row r="94" spans="22:26" x14ac:dyDescent="0.25">
      <c r="V94">
        <v>472</v>
      </c>
      <c r="W94">
        <f>LED!H94</f>
        <v>0.51866462519594114</v>
      </c>
      <c r="X94">
        <f>T$2*s!G94</f>
        <v>0.18509036750437297</v>
      </c>
      <c r="Y94">
        <f>U$2*l!G94</f>
        <v>1.3732227271131886E-3</v>
      </c>
      <c r="Z94">
        <f t="shared" si="1"/>
        <v>0.70512821542742732</v>
      </c>
    </row>
    <row r="95" spans="22:26" x14ac:dyDescent="0.25">
      <c r="V95">
        <v>473</v>
      </c>
      <c r="W95">
        <f>LED!H95</f>
        <v>0.48992367830585187</v>
      </c>
      <c r="X95">
        <f>T$2*s!G95</f>
        <v>0.19286678878059077</v>
      </c>
      <c r="Y95">
        <f>U$2*l!G95</f>
        <v>1.5230077862372713E-3</v>
      </c>
      <c r="Z95">
        <f t="shared" si="1"/>
        <v>0.68431347487267991</v>
      </c>
    </row>
    <row r="96" spans="22:26" x14ac:dyDescent="0.25">
      <c r="V96">
        <v>474</v>
      </c>
      <c r="W96">
        <f>LED!H96</f>
        <v>0.46242497446824654</v>
      </c>
      <c r="X96">
        <f>T$2*s!G96</f>
        <v>0.20074371704897906</v>
      </c>
      <c r="Y96">
        <f>U$2*l!G96</f>
        <v>1.6867456823221687E-3</v>
      </c>
      <c r="Z96">
        <f t="shared" si="1"/>
        <v>0.66485543719954776</v>
      </c>
    </row>
    <row r="97" spans="22:26" x14ac:dyDescent="0.25">
      <c r="V97">
        <v>475</v>
      </c>
      <c r="W97">
        <f>LED!H97</f>
        <v>0.43618355313445667</v>
      </c>
      <c r="X97">
        <f>T$2*s!G97</f>
        <v>0.20870989216098815</v>
      </c>
      <c r="Y97">
        <f>U$2*l!G97</f>
        <v>1.8654772814269349E-3</v>
      </c>
      <c r="Z97">
        <f t="shared" si="1"/>
        <v>0.64675892257687173</v>
      </c>
    </row>
    <row r="98" spans="22:26" x14ac:dyDescent="0.25">
      <c r="V98">
        <v>476</v>
      </c>
      <c r="W98">
        <f>LED!H98</f>
        <v>0.41119796656442209</v>
      </c>
      <c r="X98">
        <f>T$2*s!G98</f>
        <v>0.21675357894642169</v>
      </c>
      <c r="Y98">
        <f>U$2*l!G98</f>
        <v>2.0602961437524827E-3</v>
      </c>
      <c r="Z98">
        <f t="shared" si="1"/>
        <v>0.63001184165459623</v>
      </c>
    </row>
    <row r="99" spans="22:26" x14ac:dyDescent="0.25">
      <c r="V99">
        <v>477</v>
      </c>
      <c r="W99">
        <f>LED!H99</f>
        <v>0.387453731890677</v>
      </c>
      <c r="X99">
        <f>T$2*s!G99</f>
        <v>0.22486260318897133</v>
      </c>
      <c r="Y99">
        <f>U$2*l!G99</f>
        <v>2.2723490400438627E-3</v>
      </c>
      <c r="Z99">
        <f t="shared" si="1"/>
        <v>0.61458868411969214</v>
      </c>
    </row>
    <row r="100" spans="22:26" x14ac:dyDescent="0.25">
      <c r="V100">
        <v>478</v>
      </c>
      <c r="W100">
        <f>LED!H100</f>
        <v>0.36492626077570367</v>
      </c>
      <c r="X100">
        <f>T$2*s!G100</f>
        <v>0.23302438986352836</v>
      </c>
      <c r="Y100">
        <f>U$2*l!G100</f>
        <v>2.5028362821452356E-3</v>
      </c>
      <c r="Z100">
        <f t="shared" si="1"/>
        <v>0.60045348692137723</v>
      </c>
    </row>
    <row r="101" spans="22:26" x14ac:dyDescent="0.25">
      <c r="V101">
        <v>479</v>
      </c>
      <c r="W101">
        <f>LED!H101</f>
        <v>0.34358331399527298</v>
      </c>
      <c r="X101">
        <f>T$2*s!G101</f>
        <v>0.24122600342472414</v>
      </c>
      <c r="Y101">
        <f>U$2*l!G101</f>
        <v>2.7530118541691947E-3</v>
      </c>
      <c r="Z101">
        <f t="shared" si="1"/>
        <v>0.5875623292741663</v>
      </c>
    </row>
    <row r="102" spans="22:26" x14ac:dyDescent="0.25">
      <c r="V102">
        <v>480</v>
      </c>
      <c r="W102">
        <f>LED!H102</f>
        <v>0.32338703429894411</v>
      </c>
      <c r="X102">
        <f>T$2*s!G102</f>
        <v>0.24945418992415641</v>
      </c>
      <c r="Y102">
        <f>U$2*l!G102</f>
        <v>3.0241833311664083E-3</v>
      </c>
      <c r="Z102">
        <f t="shared" si="1"/>
        <v>0.57586540755426685</v>
      </c>
    </row>
    <row r="103" spans="22:26" x14ac:dyDescent="0.25">
      <c r="V103">
        <v>481</v>
      </c>
      <c r="W103">
        <f>LED!H103</f>
        <v>0.30429561190485493</v>
      </c>
      <c r="X103">
        <f>T$2*s!G103</f>
        <v>0.25769542072357404</v>
      </c>
      <c r="Y103">
        <f>U$2*l!G103</f>
        <v>3.3177115727171668E-3</v>
      </c>
      <c r="Z103">
        <f t="shared" si="1"/>
        <v>0.56530874420114618</v>
      </c>
    </row>
    <row r="104" spans="22:26" x14ac:dyDescent="0.25">
      <c r="V104">
        <v>482</v>
      </c>
      <c r="W104">
        <f>LED!H104</f>
        <v>0.28626463480465775</v>
      </c>
      <c r="X104">
        <f>T$2*s!G104</f>
        <v>0.26593593756298778</v>
      </c>
      <c r="Y104">
        <f>U$2*l!G104</f>
        <v>3.6350101795139971E-3</v>
      </c>
      <c r="Z104">
        <f t="shared" si="1"/>
        <v>0.55583558254715948</v>
      </c>
    </row>
    <row r="105" spans="22:26" x14ac:dyDescent="0.25">
      <c r="V105">
        <v>483</v>
      </c>
      <c r="W105">
        <f>LED!H105</f>
        <v>0.26924817201674356</v>
      </c>
      <c r="X105">
        <f>T$2*s!G105</f>
        <v>0.27416179873625884</v>
      </c>
      <c r="Y105">
        <f>U$2*l!G105</f>
        <v>3.9775447017634351E-3</v>
      </c>
      <c r="Z105">
        <f t="shared" si="1"/>
        <v>0.54738751545476594</v>
      </c>
    </row>
    <row r="106" spans="22:26" x14ac:dyDescent="0.25">
      <c r="V106">
        <v>484</v>
      </c>
      <c r="W106">
        <f>LED!H106</f>
        <v>0.25319963296390496</v>
      </c>
      <c r="X106">
        <f>T$2*s!G106</f>
        <v>0.28235892612222807</v>
      </c>
      <c r="Y106">
        <f>U$2*l!G106</f>
        <v>4.3468315891041351E-3</v>
      </c>
      <c r="Z106">
        <f t="shared" si="1"/>
        <v>0.53990539067523713</v>
      </c>
    </row>
    <row r="107" spans="22:26" x14ac:dyDescent="0.25">
      <c r="V107">
        <v>485</v>
      </c>
      <c r="W107">
        <f>LED!H107</f>
        <v>0.23807244089071236</v>
      </c>
      <c r="X107">
        <f>T$2*s!G107</f>
        <v>0.29051315281685974</v>
      </c>
      <c r="Y107">
        <f>U$2*l!G107</f>
        <v>4.7444368727150412E-3</v>
      </c>
      <c r="Z107">
        <f t="shared" si="1"/>
        <v>0.53333003058028716</v>
      </c>
    </row>
    <row r="108" spans="22:26" x14ac:dyDescent="0.25">
      <c r="V108">
        <v>486</v>
      </c>
      <c r="W108">
        <f>LED!H108</f>
        <v>0.22382055307435889</v>
      </c>
      <c r="X108">
        <f>T$2*s!G108</f>
        <v>0.29861027111117416</v>
      </c>
      <c r="Y108">
        <f>U$2*l!G108</f>
        <v>5.1719745713684666E-3</v>
      </c>
      <c r="Z108">
        <f t="shared" si="1"/>
        <v>0.52760279875690153</v>
      </c>
    </row>
    <row r="109" spans="22:26" x14ac:dyDescent="0.25">
      <c r="V109">
        <v>487</v>
      </c>
      <c r="W109">
        <f>LED!H109</f>
        <v>0.2103988557564041</v>
      </c>
      <c r="X109">
        <f>T$2*s!G109</f>
        <v>0.30663608056089708</v>
      </c>
      <c r="Y109">
        <f>U$2*l!G109</f>
        <v>5.631104814363414E-3</v>
      </c>
      <c r="Z109">
        <f t="shared" si="1"/>
        <v>0.5226660411316647</v>
      </c>
    </row>
    <row r="110" spans="22:26" x14ac:dyDescent="0.25">
      <c r="V110">
        <v>488</v>
      </c>
      <c r="W110">
        <f>LED!H110</f>
        <v>0.19776345735525844</v>
      </c>
      <c r="X110">
        <f>T$2*s!G110</f>
        <v>0.31457643589668516</v>
      </c>
      <c r="Y110">
        <f>U$2*l!G110</f>
        <v>6.1235316755499196E-3</v>
      </c>
      <c r="Z110">
        <f t="shared" si="1"/>
        <v>0.51846342492749353</v>
      </c>
    </row>
    <row r="111" spans="22:26" x14ac:dyDescent="0.25">
      <c r="V111">
        <v>489</v>
      </c>
      <c r="W111">
        <f>LED!H111</f>
        <v>0.185871899659283</v>
      </c>
      <c r="X111">
        <f>T$2*s!G111</f>
        <v>0.32241729452846274</v>
      </c>
      <c r="Y111">
        <f>U$2*l!G111</f>
        <v>6.6510007140183815E-3</v>
      </c>
      <c r="Z111">
        <f t="shared" si="1"/>
        <v>0.51494019490176413</v>
      </c>
    </row>
    <row r="112" spans="22:26" x14ac:dyDescent="0.25">
      <c r="V112">
        <v>490</v>
      </c>
      <c r="W112">
        <f>LED!H112</f>
        <v>0.17468330334936283</v>
      </c>
      <c r="X112">
        <f>T$2*s!G112</f>
        <v>0.33014476340369425</v>
      </c>
      <c r="Y112">
        <f>U$2*l!G112</f>
        <v>7.2152962184722077E-3</v>
      </c>
      <c r="Z112">
        <f t="shared" si="1"/>
        <v>0.5120433629715293</v>
      </c>
    </row>
    <row r="113" spans="22:26" x14ac:dyDescent="0.25">
      <c r="V113">
        <v>491</v>
      </c>
      <c r="W113">
        <f>LED!H113</f>
        <v>0.16415846133072604</v>
      </c>
      <c r="X113">
        <f>T$2*s!G113</f>
        <v>0.33774514498727709</v>
      </c>
      <c r="Y113">
        <f>U$2*l!G113</f>
        <v>7.8182381538190165E-3</v>
      </c>
      <c r="Z113">
        <f t="shared" si="1"/>
        <v>0.50972184447182212</v>
      </c>
    </row>
    <row r="114" spans="22:26" x14ac:dyDescent="0.25">
      <c r="V114">
        <v>492</v>
      </c>
      <c r="W114">
        <f>LED!H114</f>
        <v>0.15425989092430031</v>
      </c>
      <c r="X114">
        <f>T$2*s!G114</f>
        <v>0.34520498214001183</v>
      </c>
      <c r="Y114">
        <f>U$2*l!G114</f>
        <v>8.4616788100968787E-3</v>
      </c>
      <c r="Z114">
        <f t="shared" si="1"/>
        <v>0.50792655187440905</v>
      </c>
    </row>
    <row r="115" spans="22:26" x14ac:dyDescent="0.25">
      <c r="V115">
        <v>493</v>
      </c>
      <c r="W115">
        <f>LED!H115</f>
        <v>0.14495185392901697</v>
      </c>
      <c r="X115">
        <f>T$2*s!G115</f>
        <v>0.3525111016832298</v>
      </c>
      <c r="Y115">
        <f>U$2*l!G115</f>
        <v>9.147499155487156E-3</v>
      </c>
      <c r="Z115">
        <f t="shared" si="1"/>
        <v>0.50661045476773392</v>
      </c>
    </row>
    <row r="116" spans="22:26" x14ac:dyDescent="0.25">
      <c r="V116">
        <v>494</v>
      </c>
      <c r="W116">
        <f>LED!H116</f>
        <v>0.13620035186802298</v>
      </c>
      <c r="X116">
        <f>T$2*s!G116</f>
        <v>0.35965065644895716</v>
      </c>
      <c r="Y116">
        <f>U$2*l!G116</f>
        <v>9.8776048968447754E-3</v>
      </c>
      <c r="Z116">
        <f t="shared" si="1"/>
        <v>0.5057286132138249</v>
      </c>
    </row>
    <row r="117" spans="22:26" x14ac:dyDescent="0.25">
      <c r="V117">
        <v>495</v>
      </c>
      <c r="W117">
        <f>LED!H117</f>
        <v>0.12797310232565395</v>
      </c>
      <c r="X117">
        <f>T$2*s!G117</f>
        <v>0.36661116562788321</v>
      </c>
      <c r="Y117">
        <f>U$2*l!G117</f>
        <v>1.0653922252889567E-2</v>
      </c>
      <c r="Z117">
        <f t="shared" si="1"/>
        <v>0.50523819020642668</v>
      </c>
    </row>
    <row r="118" spans="22:26" x14ac:dyDescent="0.25">
      <c r="V118">
        <v>496</v>
      </c>
      <c r="W118">
        <f>LED!H118</f>
        <v>0.12023950112409354</v>
      </c>
      <c r="X118">
        <f>T$2*s!G118</f>
        <v>0.3733805532412241</v>
      </c>
      <c r="Y118">
        <f>U$2*l!G118</f>
        <v>1.1478393446935863E-2</v>
      </c>
      <c r="Z118">
        <f t="shared" si="1"/>
        <v>0.50509844781225355</v>
      </c>
    </row>
    <row r="119" spans="22:26" x14ac:dyDescent="0.25">
      <c r="V119">
        <v>497</v>
      </c>
      <c r="W119">
        <f>LED!H119</f>
        <v>0.11297057413945974</v>
      </c>
      <c r="X119">
        <f>T$2*s!G119</f>
        <v>0.37994718457719406</v>
      </c>
      <c r="Y119">
        <f>U$2*l!G119</f>
        <v>1.235297192778257E-2</v>
      </c>
      <c r="Z119">
        <f t="shared" si="1"/>
        <v>0.50527073064443639</v>
      </c>
    </row>
    <row r="120" spans="22:26" x14ac:dyDescent="0.25">
      <c r="V120">
        <v>498</v>
      </c>
      <c r="W120">
        <f>LED!H120</f>
        <v>0.1061389217821426</v>
      </c>
      <c r="X120">
        <f>T$2*s!G120</f>
        <v>0.38629990044808887</v>
      </c>
      <c r="Y120">
        <f>U$2*l!G120</f>
        <v>1.327961732912753E-2</v>
      </c>
      <c r="Z120">
        <f t="shared" si="1"/>
        <v>0.50571843955935902</v>
      </c>
    </row>
    <row r="121" spans="22:26" x14ac:dyDescent="0.25">
      <c r="V121">
        <v>499</v>
      </c>
      <c r="W121">
        <f>LED!H121</f>
        <v>9.9718658535890708E-2</v>
      </c>
      <c r="X121">
        <f>T$2*s!G121</f>
        <v>0.39242804913980317</v>
      </c>
      <c r="Y121">
        <f>U$2*l!G121</f>
        <v>1.4260290179598466E-2</v>
      </c>
      <c r="Z121">
        <f t="shared" si="1"/>
        <v>0.50640699785529242</v>
      </c>
    </row>
    <row r="122" spans="22:26" x14ac:dyDescent="0.25">
      <c r="V122">
        <v>500</v>
      </c>
      <c r="W122">
        <f>LED!H122</f>
        <v>9.3685349439166218E-2</v>
      </c>
      <c r="X122">
        <f>T$2*s!G122</f>
        <v>0.39832151594180509</v>
      </c>
      <c r="Y122">
        <f>U$2*l!G122</f>
        <v>1.5296946377193978E-2</v>
      </c>
      <c r="Z122">
        <f t="shared" si="1"/>
        <v>0.5073038117581653</v>
      </c>
    </row>
    <row r="123" spans="22:26" x14ac:dyDescent="0.25">
      <c r="V123">
        <v>501</v>
      </c>
      <c r="W123">
        <f>LED!H123</f>
        <v>8.8015944979393912E-2</v>
      </c>
      <c r="X123">
        <f>T$2*s!G123</f>
        <v>0.40397075016205347</v>
      </c>
      <c r="Y123">
        <f>U$2*l!G123</f>
        <v>1.6391531443590613E-2</v>
      </c>
      <c r="Z123">
        <f t="shared" si="1"/>
        <v>0.50837822658503795</v>
      </c>
    </row>
    <row r="124" spans="22:26" x14ac:dyDescent="0.25">
      <c r="V124">
        <v>502</v>
      </c>
      <c r="W124">
        <f>LED!H124</f>
        <v>8.2688715538149091E-2</v>
      </c>
      <c r="X124">
        <f>T$2*s!G124</f>
        <v>0.40936678954792322</v>
      </c>
      <c r="Y124">
        <f>U$2*l!G124</f>
        <v>1.7545974575384166E-2</v>
      </c>
      <c r="Z124">
        <f t="shared" si="1"/>
        <v>0.50960147966145652</v>
      </c>
    </row>
    <row r="125" spans="22:26" x14ac:dyDescent="0.25">
      <c r="V125">
        <v>503</v>
      </c>
      <c r="W125">
        <f>LED!H125</f>
        <v>7.7683186258287795E-2</v>
      </c>
      <c r="X125">
        <f>T$2*s!G125</f>
        <v>0.41450128205077741</v>
      </c>
      <c r="Y125">
        <f>U$2*l!G125</f>
        <v>1.8762182510880829E-2</v>
      </c>
      <c r="Z125">
        <f t="shared" si="1"/>
        <v>0.51094665081994606</v>
      </c>
    </row>
    <row r="126" spans="22:26" x14ac:dyDescent="0.25">
      <c r="V126">
        <v>504</v>
      </c>
      <c r="W126">
        <f>LED!H126</f>
        <v>7.2980072990322373E-2</v>
      </c>
      <c r="X126">
        <f>T$2*s!G126</f>
        <v>0.41936650488827698</v>
      </c>
      <c r="Y126">
        <f>U$2*l!G126</f>
        <v>2.0042033232528938E-2</v>
      </c>
      <c r="Z126">
        <f t="shared" si="1"/>
        <v>0.51238861111112832</v>
      </c>
    </row>
    <row r="127" spans="22:26" x14ac:dyDescent="0.25">
      <c r="V127">
        <v>505</v>
      </c>
      <c r="W127">
        <f>LED!H127</f>
        <v>6.8561219804934612E-2</v>
      </c>
      <c r="X127">
        <f>T$2*s!G127</f>
        <v>0.42395538087472068</v>
      </c>
      <c r="Y127">
        <f>U$2*l!G127</f>
        <v>2.13873695264695E-2</v>
      </c>
      <c r="Z127">
        <f t="shared" si="1"/>
        <v>0.51390397020612477</v>
      </c>
    </row>
    <row r="128" spans="22:26" x14ac:dyDescent="0.25">
      <c r="V128">
        <v>506</v>
      </c>
      <c r="W128">
        <f>LED!H128</f>
        <v>6.4409538423167337E-2</v>
      </c>
      <c r="X128">
        <f>T$2*s!G128</f>
        <v>0.42826149200556912</v>
      </c>
      <c r="Y128">
        <f>U$2*l!G128</f>
        <v>2.279999242197599E-2</v>
      </c>
      <c r="Z128">
        <f t="shared" si="1"/>
        <v>0.51547102285071245</v>
      </c>
    </row>
    <row r="129" spans="22:26" x14ac:dyDescent="0.25">
      <c r="V129">
        <v>507</v>
      </c>
      <c r="W129">
        <f>LED!H129</f>
        <v>6.0508949808805251E-2</v>
      </c>
      <c r="X129">
        <f>T$2*s!G129</f>
        <v>0.43227909029770173</v>
      </c>
      <c r="Y129">
        <f>U$2*l!G129</f>
        <v>2.4281654534738545E-2</v>
      </c>
      <c r="Z129">
        <f t="shared" si="1"/>
        <v>0.51706969464124553</v>
      </c>
    </row>
    <row r="130" spans="22:26" x14ac:dyDescent="0.25">
      <c r="V130">
        <v>508</v>
      </c>
      <c r="W130">
        <f>LED!H130</f>
        <v>5.6844328083259767E-2</v>
      </c>
      <c r="X130">
        <f>T$2*s!G130</f>
        <v>0.43600310590182112</v>
      </c>
      <c r="Y130">
        <f>U$2*l!G130</f>
        <v>2.5834053339018535E-2</v>
      </c>
      <c r="Z130">
        <f t="shared" si="1"/>
        <v>0.51868148732409947</v>
      </c>
    </row>
    <row r="131" spans="22:26" x14ac:dyDescent="0.25">
      <c r="V131">
        <v>509</v>
      </c>
      <c r="W131">
        <f>LED!H131</f>
        <v>5.3401446857444898E-2</v>
      </c>
      <c r="X131">
        <f>T$2*s!G131</f>
        <v>0.4394291525176508</v>
      </c>
      <c r="Y131">
        <f>U$2*l!G131</f>
        <v>2.7458824394643543E-2</v>
      </c>
      <c r="Z131">
        <f t="shared" ref="Z131:Z194" si="2">W131+X131+Y131</f>
        <v>0.5202894237697393</v>
      </c>
    </row>
    <row r="132" spans="22:26" x14ac:dyDescent="0.25">
      <c r="V132">
        <v>510</v>
      </c>
      <c r="W132">
        <f>LED!H132</f>
        <v>5.0166928024045633E-2</v>
      </c>
      <c r="X132">
        <f>T$2*s!G132</f>
        <v>0.4425535301560915</v>
      </c>
      <c r="Y132">
        <f>U$2*l!G132</f>
        <v>2.9157534555627262E-2</v>
      </c>
      <c r="Z132">
        <f t="shared" si="2"/>
        <v>0.52187799273576441</v>
      </c>
    </row>
    <row r="133" spans="22:26" x14ac:dyDescent="0.25">
      <c r="V133">
        <v>511</v>
      </c>
      <c r="W133">
        <f>LED!H133</f>
        <v>4.7128193014300872E-2</v>
      </c>
      <c r="X133">
        <f>T$2*s!G133</f>
        <v>0.44537322530527029</v>
      </c>
      <c r="Y133">
        <f>U$2*l!G133</f>
        <v>3.0931675187873112E-2</v>
      </c>
      <c r="Z133">
        <f t="shared" si="2"/>
        <v>0.52343309350744427</v>
      </c>
    </row>
    <row r="134" spans="22:26" x14ac:dyDescent="0.25">
      <c r="V134">
        <v>512</v>
      </c>
      <c r="W134">
        <f>LED!H134</f>
        <v>4.4273416493572228E-2</v>
      </c>
      <c r="X134">
        <f>T$2*s!G134</f>
        <v>0.44788590856934307</v>
      </c>
      <c r="Y134">
        <f>U$2*l!G134</f>
        <v>3.2782655423951243E-2</v>
      </c>
      <c r="Z134">
        <f t="shared" si="2"/>
        <v>0.52494198048686658</v>
      </c>
    </row>
    <row r="135" spans="22:26" x14ac:dyDescent="0.25">
      <c r="V135">
        <v>513</v>
      </c>
      <c r="W135">
        <f>LED!H135</f>
        <v>4.1591482447629759E-2</v>
      </c>
      <c r="X135">
        <f>T$2*s!G135</f>
        <v>0.45008992985997082</v>
      </c>
      <c r="Y135">
        <f>U$2*l!G135</f>
        <v>3.4711795483319145E-2</v>
      </c>
      <c r="Z135">
        <f t="shared" si="2"/>
        <v>0.52639320779091969</v>
      </c>
    </row>
    <row r="136" spans="22:26" x14ac:dyDescent="0.25">
      <c r="V136">
        <v>514</v>
      </c>
      <c r="W136">
        <f>LED!H136</f>
        <v>3.9071942595208561E-2</v>
      </c>
      <c r="X136">
        <f>T$2*s!G136</f>
        <v>0.45198431123053939</v>
      </c>
      <c r="Y136">
        <f>U$2*l!G136</f>
        <v>3.6720320086585358E-2</v>
      </c>
      <c r="Z136">
        <f t="shared" si="2"/>
        <v>0.52777657391233335</v>
      </c>
    </row>
    <row r="137" spans="22:26" x14ac:dyDescent="0.25">
      <c r="V137">
        <v>515</v>
      </c>
      <c r="W137">
        <f>LED!H137</f>
        <v>3.6704977050727436E-2</v>
      </c>
      <c r="X137">
        <f>T$2*s!G137</f>
        <v>0.45356873745239934</v>
      </c>
      <c r="Y137">
        <f>U$2*l!G137</f>
        <v>3.8809351992488438E-2</v>
      </c>
      <c r="Z137">
        <f t="shared" si="2"/>
        <v>0.52908306649561521</v>
      </c>
    </row>
    <row r="138" spans="22:26" x14ac:dyDescent="0.25">
      <c r="V138">
        <v>516</v>
      </c>
      <c r="W138">
        <f>LED!H138</f>
        <v>3.4481357153114831E-2</v>
      </c>
      <c r="X138">
        <f>T$2*s!G138</f>
        <v>0.45484354444064207</v>
      </c>
      <c r="Y138">
        <f>U$2*l!G138</f>
        <v>4.0979905686178701E-2</v>
      </c>
      <c r="Z138">
        <f t="shared" si="2"/>
        <v>0.53030480727993556</v>
      </c>
    </row>
    <row r="139" spans="22:26" x14ac:dyDescent="0.25">
      <c r="V139">
        <v>517</v>
      </c>
      <c r="W139">
        <f>LED!H139</f>
        <v>3.2392410371649374E-2</v>
      </c>
      <c r="X139">
        <f>T$2*s!G139</f>
        <v>0.45580970564420958</v>
      </c>
      <c r="Y139">
        <f>U$2*l!G139</f>
        <v>4.3232881247150391E-2</v>
      </c>
      <c r="Z139">
        <f t="shared" si="2"/>
        <v>0.53143499726300936</v>
      </c>
    </row>
    <row r="140" spans="22:26" x14ac:dyDescent="0.25">
      <c r="V140">
        <v>518</v>
      </c>
      <c r="W140">
        <f>LED!H140</f>
        <v>3.0429987196950125E-2</v>
      </c>
      <c r="X140">
        <f>T$2*s!G140</f>
        <v>0.45646881652141402</v>
      </c>
      <c r="Y140">
        <f>U$2*l!G140</f>
        <v>4.5569058424772789E-2</v>
      </c>
      <c r="Z140">
        <f t="shared" si="2"/>
        <v>0.53246786214313691</v>
      </c>
    </row>
    <row r="141" spans="22:26" x14ac:dyDescent="0.25">
      <c r="V141">
        <v>519</v>
      </c>
      <c r="W141">
        <f>LED!H141</f>
        <v>2.8586429924229922E-2</v>
      </c>
      <c r="X141">
        <f>T$2*s!G141</f>
        <v>0.45682307722727461</v>
      </c>
      <c r="Y141">
        <f>U$2*l!G141</f>
        <v>4.7989090948816773E-2</v>
      </c>
      <c r="Z141">
        <f t="shared" si="2"/>
        <v>0.53339859810032131</v>
      </c>
    </row>
    <row r="142" spans="22:26" x14ac:dyDescent="0.25">
      <c r="V142">
        <v>520</v>
      </c>
      <c r="W142">
        <f>LED!H142</f>
        <v>2.6854543236240161E-2</v>
      </c>
      <c r="X142">
        <f>T$2*s!G142</f>
        <v>0.45687527364342123</v>
      </c>
      <c r="Y142">
        <f>U$2*l!G142</f>
        <v>5.0493501101668142E-2</v>
      </c>
      <c r="Z142">
        <f t="shared" si="2"/>
        <v>0.53422331798132949</v>
      </c>
    </row>
    <row r="143" spans="22:26" x14ac:dyDescent="0.25">
      <c r="V143">
        <v>521</v>
      </c>
      <c r="W143">
        <f>LED!H143</f>
        <v>2.5227566494662141E-2</v>
      </c>
      <c r="X143">
        <f>T$2*s!G143</f>
        <v>0.45662875688473192</v>
      </c>
      <c r="Y143">
        <f>U$2*l!G143</f>
        <v>5.3082674578067375E-2</v>
      </c>
      <c r="Z143">
        <f t="shared" si="2"/>
        <v>0.53493899795746147</v>
      </c>
    </row>
    <row r="144" spans="22:26" x14ac:dyDescent="0.25">
      <c r="V144">
        <v>522</v>
      </c>
      <c r="W144">
        <f>LED!H144</f>
        <v>2.3699147650774709E-2</v>
      </c>
      <c r="X144">
        <f>T$2*s!G144</f>
        <v>0.45608742141934122</v>
      </c>
      <c r="Y144">
        <f>U$2*l!G144</f>
        <v>5.5756855657217774E-2</v>
      </c>
      <c r="Z144">
        <f t="shared" si="2"/>
        <v>0.53554342472733363</v>
      </c>
    </row>
    <row r="145" spans="22:26" x14ac:dyDescent="0.25">
      <c r="V145">
        <v>523</v>
      </c>
      <c r="W145">
        <f>LED!H145</f>
        <v>2.2263318688848621E-2</v>
      </c>
      <c r="X145">
        <f>T$2*s!G145</f>
        <v>0.45525568194025778</v>
      </c>
      <c r="Y145">
        <f>U$2*l!G145</f>
        <v>5.8516142710974016E-2</v>
      </c>
      <c r="Z145">
        <f t="shared" si="2"/>
        <v>0.5360351433400804</v>
      </c>
    </row>
    <row r="146" spans="22:26" x14ac:dyDescent="0.25">
      <c r="V146">
        <v>524</v>
      </c>
      <c r="W146">
        <f>LED!H146</f>
        <v>2.0914472518717496E-2</v>
      </c>
      <c r="X146">
        <f>T$2*s!G146</f>
        <v>0.45413844912754647</v>
      </c>
      <c r="Y146">
        <f>U$2*l!G146</f>
        <v>6.1360484070555804E-2</v>
      </c>
      <c r="Z146">
        <f t="shared" si="2"/>
        <v>0.53641340571681972</v>
      </c>
    </row>
    <row r="147" spans="22:26" x14ac:dyDescent="0.25">
      <c r="V147">
        <v>525</v>
      </c>
      <c r="W147">
        <f>LED!H147</f>
        <v>1.9647341237230036E-2</v>
      </c>
      <c r="X147">
        <f>T$2*s!G147</f>
        <v>0.45274110443994042</v>
      </c>
      <c r="Y147">
        <f>U$2*l!G147</f>
        <v>6.4289674272848374E-2</v>
      </c>
      <c r="Z147">
        <f t="shared" si="2"/>
        <v>0.53667811995001879</v>
      </c>
    </row>
    <row r="148" spans="22:26" x14ac:dyDescent="0.25">
      <c r="V148">
        <v>526</v>
      </c>
      <c r="W148">
        <f>LED!H148</f>
        <v>1.8456975681695072E-2</v>
      </c>
      <c r="X148">
        <f>T$2*s!G148</f>
        <v>0.45106947407387032</v>
      </c>
      <c r="Y148">
        <f>U$2*l!G148</f>
        <v>6.7303350705848392E-2</v>
      </c>
      <c r="Z148">
        <f t="shared" si="2"/>
        <v>0.53682980046141382</v>
      </c>
    </row>
    <row r="149" spans="22:26" x14ac:dyDescent="0.25">
      <c r="V149">
        <v>527</v>
      </c>
      <c r="W149">
        <f>LED!H149</f>
        <v>1.7338726201915428E-2</v>
      </c>
      <c r="X149">
        <f>T$2*s!G149</f>
        <v>0.44912980222629051</v>
      </c>
      <c r="Y149">
        <f>U$2*l!G149</f>
        <v>7.040099067120921E-2</v>
      </c>
      <c r="Z149">
        <f t="shared" si="2"/>
        <v>0.53686951909941516</v>
      </c>
    </row>
    <row r="150" spans="22:26" x14ac:dyDescent="0.25">
      <c r="V150">
        <v>528</v>
      </c>
      <c r="W150">
        <f>LED!H150</f>
        <v>1.6288224580907309E-2</v>
      </c>
      <c r="X150">
        <f>T$2*s!G150</f>
        <v>0.4469287237953769</v>
      </c>
      <c r="Y150">
        <f>U$2*l!G150</f>
        <v>7.3581908880135299E-2</v>
      </c>
      <c r="Z150">
        <f t="shared" si="2"/>
        <v>0.53679885725641951</v>
      </c>
    </row>
    <row r="151" spans="22:26" x14ac:dyDescent="0.25">
      <c r="V151">
        <v>529</v>
      </c>
      <c r="W151">
        <f>LED!H151</f>
        <v>1.5301367037874221E-2</v>
      </c>
      <c r="X151">
        <f>T$2*s!G151</f>
        <v>0.44447323665024996</v>
      </c>
      <c r="Y151">
        <f>U$2*l!G151</f>
        <v>7.684525539709143E-2</v>
      </c>
      <c r="Z151">
        <f t="shared" si="2"/>
        <v>0.53661985908521559</v>
      </c>
    </row>
    <row r="152" spans="22:26" x14ac:dyDescent="0.25">
      <c r="V152">
        <v>530</v>
      </c>
      <c r="W152">
        <f>LED!H152</f>
        <v>1.4374298250414906E-2</v>
      </c>
      <c r="X152">
        <f>T$2*s!G152</f>
        <v>0.44177067359734234</v>
      </c>
      <c r="Y152">
        <f>U$2*l!G152</f>
        <v>8.0190014043925742E-2</v>
      </c>
      <c r="Z152">
        <f t="shared" si="2"/>
        <v>0.53633498589168305</v>
      </c>
    </row>
    <row r="153" spans="22:26" x14ac:dyDescent="0.25">
      <c r="V153">
        <v>531</v>
      </c>
      <c r="W153">
        <f>LED!H153</f>
        <v>1.3503396336267345E-2</v>
      </c>
      <c r="X153">
        <f>T$2*s!G153</f>
        <v>0.43882867416699584</v>
      </c>
      <c r="Y153">
        <f>U$2*l!G153</f>
        <v>8.3615001275084505E-2</v>
      </c>
      <c r="Z153">
        <f t="shared" si="2"/>
        <v>0.53594707177834766</v>
      </c>
    </row>
    <row r="154" spans="22:26" x14ac:dyDescent="0.25">
      <c r="V154">
        <v>532</v>
      </c>
      <c r="W154">
        <f>LED!H154</f>
        <v>1.2685258738108907E-2</v>
      </c>
      <c r="X154">
        <f>T$2*s!G154</f>
        <v>0.43565515633933194</v>
      </c>
      <c r="Y154">
        <f>U$2*l!G154</f>
        <v>8.7118865532614262E-2</v>
      </c>
      <c r="Z154">
        <f t="shared" si="2"/>
        <v>0.5354592806100551</v>
      </c>
    </row>
    <row r="155" spans="22:26" x14ac:dyDescent="0.25">
      <c r="V155">
        <v>533</v>
      </c>
      <c r="W155">
        <f>LED!H155</f>
        <v>1.1916688958032905E-2</v>
      </c>
      <c r="X155">
        <f>T$2*s!G155</f>
        <v>0.43225828832349672</v>
      </c>
      <c r="Y155">
        <f>U$2*l!G155</f>
        <v>9.0700087087630582E-2</v>
      </c>
      <c r="Z155">
        <f t="shared" si="2"/>
        <v>0.53487506436916021</v>
      </c>
    </row>
    <row r="156" spans="22:26" x14ac:dyDescent="0.25">
      <c r="V156">
        <v>534</v>
      </c>
      <c r="W156">
        <f>LED!H156</f>
        <v>1.1194684091296737E-2</v>
      </c>
      <c r="X156">
        <f>T$2*s!G156</f>
        <v>0.42864646049905514</v>
      </c>
      <c r="Y156">
        <f>U$2*l!G156</f>
        <v>9.4356978372884315E-2</v>
      </c>
      <c r="Z156">
        <f t="shared" si="2"/>
        <v>0.53419812296323621</v>
      </c>
    </row>
    <row r="157" spans="22:26" x14ac:dyDescent="0.25">
      <c r="V157">
        <v>535</v>
      </c>
      <c r="W157">
        <f>LED!H157</f>
        <v>1.0516423111781992E-2</v>
      </c>
      <c r="X157">
        <f>T$2*s!G157</f>
        <v>0.42482825762266846</v>
      </c>
      <c r="Y157">
        <f>U$2*l!G157</f>
        <v>9.8087684808990064E-2</v>
      </c>
      <c r="Z157">
        <f t="shared" si="2"/>
        <v>0.53343236554344053</v>
      </c>
    </row>
    <row r="158" spans="22:26" x14ac:dyDescent="0.25">
      <c r="V158">
        <v>536</v>
      </c>
      <c r="W158">
        <f>LED!H158</f>
        <v>9.879255864319942E-3</v>
      </c>
      <c r="X158">
        <f>T$2*s!G158</f>
        <v>0.42081243139728741</v>
      </c>
      <c r="Y158">
        <f>U$2*l!G158</f>
        <v>0.10189018612481207</v>
      </c>
      <c r="Z158">
        <f t="shared" si="2"/>
        <v>0.53258187338641938</v>
      </c>
    </row>
    <row r="159" spans="22:26" x14ac:dyDescent="0.25">
      <c r="V159">
        <v>537</v>
      </c>
      <c r="W159">
        <f>LED!H159</f>
        <v>9.2806927216174638E-3</v>
      </c>
      <c r="X159">
        <f>T$2*s!G159</f>
        <v>0.41660787349496919</v>
      </c>
      <c r="Y159">
        <f>U$2*l!G159</f>
        <v>0.10576229817043727</v>
      </c>
      <c r="Z159">
        <f t="shared" si="2"/>
        <v>0.53165086438702391</v>
      </c>
    </row>
    <row r="160" spans="22:26" x14ac:dyDescent="0.25">
      <c r="V160">
        <v>538</v>
      </c>
      <c r="W160">
        <f>LED!H160</f>
        <v>8.7183948659699476E-3</v>
      </c>
      <c r="X160">
        <f>T$2*s!G160</f>
        <v>0.41222358911814067</v>
      </c>
      <c r="Y160">
        <f>U$2*l!G160</f>
        <v>0.10970167521911857</v>
      </c>
      <c r="Z160">
        <f t="shared" si="2"/>
        <v>0.5306436592032292</v>
      </c>
    </row>
    <row r="161" spans="22:26" x14ac:dyDescent="0.25">
      <c r="V161">
        <v>539</v>
      </c>
      <c r="W161">
        <f>LED!H161</f>
        <v>8.1901651582717613E-3</v>
      </c>
      <c r="X161">
        <f>T$2*s!G161</f>
        <v>0.40766867117772687</v>
      </c>
      <c r="Y161">
        <f>U$2*l!G161</f>
        <v>0.11370581275255104</v>
      </c>
      <c r="Z161">
        <f t="shared" si="2"/>
        <v>0.52956464908854972</v>
      </c>
    </row>
    <row r="162" spans="22:26" x14ac:dyDescent="0.25">
      <c r="V162">
        <v>540</v>
      </c>
      <c r="W162">
        <f>LED!H162</f>
        <v>7.6939395590354476E-3</v>
      </c>
      <c r="X162">
        <f>T$2*s!G162</f>
        <v>0.40295227516007953</v>
      </c>
      <c r="Y162">
        <f>U$2*l!G162</f>
        <v>0.11777205072186472</v>
      </c>
      <c r="Z162">
        <f t="shared" si="2"/>
        <v>0.5284182654409797</v>
      </c>
    </row>
    <row r="163" spans="22:26" x14ac:dyDescent="0.25">
      <c r="V163">
        <v>541</v>
      </c>
      <c r="W163">
        <f>LED!H163</f>
        <v>7.2277790682116257E-3</v>
      </c>
      <c r="X163">
        <f>T$2*s!G163</f>
        <v>0.39808359474813249</v>
      </c>
      <c r="Y163">
        <f>U$2*l!G163</f>
        <v>0.12189757727478788</v>
      </c>
      <c r="Z163">
        <f t="shared" si="2"/>
        <v>0.52720895109113197</v>
      </c>
    </row>
    <row r="164" spans="22:26" x14ac:dyDescent="0.25">
      <c r="V164">
        <v>542</v>
      </c>
      <c r="W164">
        <f>LED!H164</f>
        <v>6.7898621525675626E-3</v>
      </c>
      <c r="X164">
        <f>T$2*s!G164</f>
        <v>0.39307183825570668</v>
      </c>
      <c r="Y164">
        <f>U$2*l!G164</f>
        <v>0.12607943293756096</v>
      </c>
      <c r="Z164">
        <f t="shared" si="2"/>
        <v>0.52594113334583525</v>
      </c>
    </row>
    <row r="165" spans="22:26" x14ac:dyDescent="0.25">
      <c r="V165">
        <v>543</v>
      </c>
      <c r="W165">
        <f>LED!H165</f>
        <v>6.3784776312381386E-3</v>
      </c>
      <c r="X165">
        <f>T$2*s!G165</f>
        <v>0.38792620592742905</v>
      </c>
      <c r="Y165">
        <f>U$2*l!G165</f>
        <v>0.13031451523838028</v>
      </c>
      <c r="Z165">
        <f t="shared" si="2"/>
        <v>0.52461919879704744</v>
      </c>
    </row>
    <row r="166" spans="22:26" x14ac:dyDescent="0.25">
      <c r="V166">
        <v>544</v>
      </c>
      <c r="W166">
        <f>LED!H166</f>
        <v>5.9920179918134661E-3</v>
      </c>
      <c r="X166">
        <f>T$2*s!G166</f>
        <v>0.38265586815035696</v>
      </c>
      <c r="Y166">
        <f>U$2*l!G166</f>
        <v>0.13459958375742512</v>
      </c>
      <c r="Z166">
        <f t="shared" si="2"/>
        <v>0.52324746989959559</v>
      </c>
    </row>
    <row r="167" spans="22:26" x14ac:dyDescent="0.25">
      <c r="V167">
        <v>545</v>
      </c>
      <c r="W167">
        <f>LED!H167</f>
        <v>5.6289731109777251E-3</v>
      </c>
      <c r="X167">
        <f>T$2*s!G167</f>
        <v>0.37726994461713137</v>
      </c>
      <c r="Y167">
        <f>U$2*l!G167</f>
        <v>0.13893126558687988</v>
      </c>
      <c r="Z167">
        <f t="shared" si="2"/>
        <v>0.52183018331498898</v>
      </c>
    </row>
    <row r="168" spans="22:26" x14ac:dyDescent="0.25">
      <c r="V168">
        <v>546</v>
      </c>
      <c r="W168">
        <f>LED!H168</f>
        <v>5.287924355268793E-3</v>
      </c>
      <c r="X168">
        <f>T$2*s!G168</f>
        <v>0.37177748447436887</v>
      </c>
      <c r="Y168">
        <f>U$2*l!G168</f>
        <v>0.14330606118281577</v>
      </c>
      <c r="Z168">
        <f t="shared" si="2"/>
        <v>0.52037147001245343</v>
      </c>
    </row>
    <row r="169" spans="22:26" x14ac:dyDescent="0.25">
      <c r="V169">
        <v>547</v>
      </c>
      <c r="W169">
        <f>LED!H169</f>
        <v>4.9675390389927057E-3</v>
      </c>
      <c r="X169">
        <f>T$2*s!G169</f>
        <v>0.36618744748404175</v>
      </c>
      <c r="Y169">
        <f>U$2*l!G169</f>
        <v>0.14772035058934835</v>
      </c>
      <c r="Z169">
        <f t="shared" si="2"/>
        <v>0.51887533711238287</v>
      </c>
    </row>
    <row r="170" spans="22:26" x14ac:dyDescent="0.25">
      <c r="V170">
        <v>548</v>
      </c>
      <c r="W170">
        <f>LED!H170</f>
        <v>4.666565217705994E-3</v>
      </c>
      <c r="X170">
        <f>T$2*s!G170</f>
        <v>0.36050868621984389</v>
      </c>
      <c r="Y170">
        <f>U$2*l!G170</f>
        <v>0.15217040001414334</v>
      </c>
      <c r="Z170">
        <f t="shared" si="2"/>
        <v>0.5173456514516932</v>
      </c>
    </row>
    <row r="171" spans="22:26" x14ac:dyDescent="0.25">
      <c r="V171">
        <v>549</v>
      </c>
      <c r="W171">
        <f>LED!H171</f>
        <v>4.3838267969765025E-3</v>
      </c>
      <c r="X171">
        <f>T$2*s!G171</f>
        <v>0.35474992931498828</v>
      </c>
      <c r="Y171">
        <f>U$2*l!G171</f>
        <v>0.15665236873311089</v>
      </c>
      <c r="Z171">
        <f t="shared" si="2"/>
        <v>0.51578612484507569</v>
      </c>
    </row>
    <row r="172" spans="22:26" x14ac:dyDescent="0.25">
      <c r="V172">
        <v>550</v>
      </c>
      <c r="W172">
        <f>LED!H172</f>
        <v>4.1182189373545645E-3</v>
      </c>
      <c r="X172">
        <f>T$2*s!G172</f>
        <v>0.34891976577256978</v>
      </c>
      <c r="Y172">
        <f>U$2*l!G172</f>
        <v>0.1611623163010103</v>
      </c>
      <c r="Z172">
        <f t="shared" si="2"/>
        <v>0.51420030101093461</v>
      </c>
    </row>
    <row r="173" spans="22:26" x14ac:dyDescent="0.25">
      <c r="V173">
        <v>551</v>
      </c>
      <c r="W173">
        <f>LED!H173</f>
        <v>3.8687037376350544E-3</v>
      </c>
      <c r="X173">
        <f>T$2*s!G173</f>
        <v>0.3430266303445581</v>
      </c>
      <c r="Y173">
        <f>U$2*l!G173</f>
        <v>0.16569621004368768</v>
      </c>
      <c r="Z173">
        <f t="shared" si="2"/>
        <v>0.51259154412588082</v>
      </c>
    </row>
    <row r="174" spans="22:26" x14ac:dyDescent="0.25">
      <c r="V174">
        <v>552</v>
      </c>
      <c r="W174">
        <f>LED!H174</f>
        <v>3.6343061795711981E-3</v>
      </c>
      <c r="X174">
        <f>T$2*s!G174</f>
        <v>0.33707878998067742</v>
      </c>
      <c r="Y174">
        <f>U$2*l!G174</f>
        <v>0.1702499328067936</v>
      </c>
      <c r="Z174">
        <f t="shared" si="2"/>
        <v>0.51096302896704227</v>
      </c>
    </row>
    <row r="175" spans="22:26" x14ac:dyDescent="0.25">
      <c r="V175">
        <v>553</v>
      </c>
      <c r="W175">
        <f>LED!H175</f>
        <v>3.4141103182170666E-3</v>
      </c>
      <c r="X175">
        <f>T$2*s!G175</f>
        <v>0.33108433134389342</v>
      </c>
      <c r="Y175">
        <f>U$2*l!G175</f>
        <v>0.17481929093507034</v>
      </c>
      <c r="Z175">
        <f t="shared" si="2"/>
        <v>0.50931773259718083</v>
      </c>
    </row>
    <row r="176" spans="22:26" x14ac:dyDescent="0.25">
      <c r="V176">
        <v>554</v>
      </c>
      <c r="W176">
        <f>LED!H176</f>
        <v>3.207255703030838E-3</v>
      </c>
      <c r="X176">
        <f>T$2*s!G176</f>
        <v>0.32505114938496354</v>
      </c>
      <c r="Y176">
        <f>U$2*l!G176</f>
        <v>0.17940002245567477</v>
      </c>
      <c r="Z176">
        <f t="shared" si="2"/>
        <v>0.50765842754366908</v>
      </c>
    </row>
    <row r="177" spans="22:26" x14ac:dyDescent="0.25">
      <c r="V177">
        <v>555</v>
      </c>
      <c r="W177">
        <f>LED!H177</f>
        <v>3.0129340157690251E-3</v>
      </c>
      <c r="X177">
        <f>T$2*s!G177</f>
        <v>0.31898693696453911</v>
      </c>
      <c r="Y177">
        <f>U$2*l!G177</f>
        <v>0.18398780543849497</v>
      </c>
      <c r="Z177">
        <f t="shared" si="2"/>
        <v>0.50598767641880316</v>
      </c>
    </row>
    <row r="178" spans="22:26" x14ac:dyDescent="0.25">
      <c r="V178">
        <v>556</v>
      </c>
      <c r="W178">
        <f>LED!H178</f>
        <v>2.8303859120459608E-3</v>
      </c>
      <c r="X178">
        <f>T$2*s!G178</f>
        <v>0.31289917550761048</v>
      </c>
      <c r="Y178">
        <f>U$2*l!G178</f>
        <v>0.18857826650604598</v>
      </c>
      <c r="Z178">
        <f t="shared" si="2"/>
        <v>0.5043078279257025</v>
      </c>
    </row>
    <row r="179" spans="22:26" x14ac:dyDescent="0.25">
      <c r="V179">
        <v>557</v>
      </c>
      <c r="W179">
        <f>LED!H179</f>
        <v>2.6588980542263563E-3</v>
      </c>
      <c r="X179">
        <f>T$2*s!G179</f>
        <v>0.30679512667169734</v>
      </c>
      <c r="Y179">
        <f>U$2*l!G179</f>
        <v>0.19316698946527569</v>
      </c>
      <c r="Z179">
        <f t="shared" si="2"/>
        <v>0.50262101419119942</v>
      </c>
    </row>
    <row r="180" spans="22:26" x14ac:dyDescent="0.25">
      <c r="V180">
        <v>558</v>
      </c>
      <c r="W180">
        <f>LED!H180</f>
        <v>2.4978003240644238E-3</v>
      </c>
      <c r="X180">
        <f>T$2*s!G180</f>
        <v>0.30068182500706891</v>
      </c>
      <c r="Y180">
        <f>U$2*l!G180</f>
        <v>0.19774952403348475</v>
      </c>
      <c r="Z180">
        <f t="shared" si="2"/>
        <v>0.50092914936461808</v>
      </c>
    </row>
    <row r="181" spans="22:26" x14ac:dyDescent="0.25">
      <c r="V181">
        <v>559</v>
      </c>
      <c r="W181">
        <f>LED!H181</f>
        <v>2.3464632042039259E-3</v>
      </c>
      <c r="X181">
        <f>T$2*s!G181</f>
        <v>0.2945660715844623</v>
      </c>
      <c r="Y181">
        <f>U$2*l!G181</f>
        <v>0.20232139463055651</v>
      </c>
      <c r="Z181">
        <f t="shared" si="2"/>
        <v>0.49923392941922273</v>
      </c>
    </row>
    <row r="182" spans="22:26" x14ac:dyDescent="0.25">
      <c r="V182">
        <v>560</v>
      </c>
      <c r="W182">
        <f>LED!H182</f>
        <v>2.2042953183120787E-3</v>
      </c>
      <c r="X182">
        <f>T$2*s!G182</f>
        <v>0.28845442856322617</v>
      </c>
      <c r="Y182">
        <f>U$2*l!G182</f>
        <v>0.20687810920980665</v>
      </c>
      <c r="Z182">
        <f t="shared" si="2"/>
        <v>0.49753683309134489</v>
      </c>
    </row>
    <row r="183" spans="22:26" x14ac:dyDescent="0.25">
      <c r="V183">
        <v>561</v>
      </c>
      <c r="W183">
        <f>LED!H183</f>
        <v>2.070741120239152E-3</v>
      </c>
      <c r="X183">
        <f>T$2*s!G183</f>
        <v>0.2823532146705568</v>
      </c>
      <c r="Y183">
        <f>U$2*l!G183</f>
        <v>0.21141516809998676</v>
      </c>
      <c r="Z183">
        <f t="shared" si="2"/>
        <v>0.49583912389078266</v>
      </c>
    </row>
    <row r="184" spans="22:26" x14ac:dyDescent="0.25">
      <c r="V184">
        <v>562</v>
      </c>
      <c r="W184">
        <f>LED!H184</f>
        <v>1.9452787231770954E-3</v>
      </c>
      <c r="X184">
        <f>T$2*s!G184</f>
        <v>0.27626850156050808</v>
      </c>
      <c r="Y184">
        <f>U$2*l!G184</f>
        <v>0.21592807283131824</v>
      </c>
      <c r="Z184">
        <f t="shared" si="2"/>
        <v>0.49414185311500336</v>
      </c>
    </row>
    <row r="185" spans="22:26" x14ac:dyDescent="0.25">
      <c r="V185">
        <v>563</v>
      </c>
      <c r="W185">
        <f>LED!H185</f>
        <v>1.8274178603369673E-3</v>
      </c>
      <c r="X185">
        <f>T$2*s!G185</f>
        <v>0.27020611101973119</v>
      </c>
      <c r="Y185">
        <f>U$2*l!G185</f>
        <v>0.22041233491887632</v>
      </c>
      <c r="Z185">
        <f t="shared" si="2"/>
        <v>0.49244586379894451</v>
      </c>
    </row>
    <row r="186" spans="22:26" x14ac:dyDescent="0.25">
      <c r="V186">
        <v>564</v>
      </c>
      <c r="W186">
        <f>LED!H186</f>
        <v>1.7166979691783327E-3</v>
      </c>
      <c r="X186">
        <f>T$2*s!G186</f>
        <v>0.26417161298543718</v>
      </c>
      <c r="Y186">
        <f>U$2*l!G186</f>
        <v>0.22486348457719699</v>
      </c>
      <c r="Z186">
        <f t="shared" si="2"/>
        <v>0.49075179553181247</v>
      </c>
    </row>
    <row r="187" spans="22:26" x14ac:dyDescent="0.25">
      <c r="V187">
        <v>565</v>
      </c>
      <c r="W187">
        <f>LED!H187</f>
        <v>1.6126863917061717E-3</v>
      </c>
      <c r="X187">
        <f>T$2*s!G187</f>
        <v>0.2581703243398531</v>
      </c>
      <c r="Y187">
        <f>U$2*l!G187</f>
        <v>0.2292770793406203</v>
      </c>
      <c r="Z187">
        <f t="shared" si="2"/>
        <v>0.4890600900721796</v>
      </c>
    </row>
    <row r="188" spans="22:26" x14ac:dyDescent="0.25">
      <c r="V188">
        <v>566</v>
      </c>
      <c r="W188">
        <f>LED!H188</f>
        <v>1.5149766838040521E-3</v>
      </c>
      <c r="X188">
        <f>T$2*s!G188</f>
        <v>0.25220730844446088</v>
      </c>
      <c r="Y188">
        <f>U$2*l!G188</f>
        <v>0.23364871256462799</v>
      </c>
      <c r="Z188">
        <f t="shared" si="2"/>
        <v>0.48737099769289294</v>
      </c>
    </row>
    <row r="189" spans="22:26" x14ac:dyDescent="0.25">
      <c r="V189">
        <v>567</v>
      </c>
      <c r="W189">
        <f>LED!H189</f>
        <v>1.4231870269981236E-3</v>
      </c>
      <c r="X189">
        <f>T$2*s!G189</f>
        <v>0.24628737537655421</v>
      </c>
      <c r="Y189">
        <f>U$2*l!G189</f>
        <v>0.23797402178425273</v>
      </c>
      <c r="Z189">
        <f t="shared" si="2"/>
        <v>0.48568458418780502</v>
      </c>
    </row>
    <row r="190" spans="22:26" x14ac:dyDescent="0.25">
      <c r="V190">
        <v>568</v>
      </c>
      <c r="W190">
        <f>LED!H190</f>
        <v>1.3369587364465366E-3</v>
      </c>
      <c r="X190">
        <f>T$2*s!G190</f>
        <v>0.24041508283010218</v>
      </c>
      <c r="Y190">
        <f>U$2*l!G190</f>
        <v>0.24224869690654452</v>
      </c>
      <c r="Z190">
        <f t="shared" si="2"/>
        <v>0.48400073847309322</v>
      </c>
    </row>
    <row r="191" spans="22:26" x14ac:dyDescent="0.25">
      <c r="V191">
        <v>569</v>
      </c>
      <c r="W191">
        <f>LED!H191</f>
        <v>1.2559548593247198E-3</v>
      </c>
      <c r="X191">
        <f>T$2*s!G191</f>
        <v>0.23459473764257455</v>
      </c>
      <c r="Y191">
        <f>U$2*l!G191</f>
        <v>0.2464684882150536</v>
      </c>
      <c r="Z191">
        <f t="shared" si="2"/>
        <v>0.4823191807169529</v>
      </c>
    </row>
    <row r="192" spans="22:26" x14ac:dyDescent="0.25">
      <c r="V192">
        <v>570</v>
      </c>
      <c r="W192">
        <f>LED!H192</f>
        <v>1.1798588581300492E-3</v>
      </c>
      <c r="X192">
        <f>T$2*s!G192</f>
        <v>0.22883039790923251</v>
      </c>
      <c r="Y192">
        <f>U$2*l!G192</f>
        <v>0.25062921416533795</v>
      </c>
      <c r="Z192">
        <f t="shared" si="2"/>
        <v>0.48063947093270054</v>
      </c>
    </row>
    <row r="193" spans="22:26" x14ac:dyDescent="0.25">
      <c r="V193">
        <v>571</v>
      </c>
      <c r="W193">
        <f>LED!H193</f>
        <v>1.1083733737611685E-3</v>
      </c>
      <c r="X193">
        <f>T$2*s!G193</f>
        <v>0.22312587564642217</v>
      </c>
      <c r="Y193">
        <f>U$2*l!G193</f>
        <v>0.25472676895160518</v>
      </c>
      <c r="Z193">
        <f t="shared" si="2"/>
        <v>0.47896101797178847</v>
      </c>
    </row>
    <row r="194" spans="22:26" x14ac:dyDescent="0.25">
      <c r="V194">
        <v>572</v>
      </c>
      <c r="W194">
        <f>LED!H194</f>
        <v>1.0412190635388464E-3</v>
      </c>
      <c r="X194">
        <f>T$2*s!G194</f>
        <v>0.21748473996560302</v>
      </c>
      <c r="Y194">
        <f>U$2*l!G194</f>
        <v>0.25875712982575982</v>
      </c>
      <c r="Z194">
        <f t="shared" si="2"/>
        <v>0.47728308885490167</v>
      </c>
    </row>
    <row r="195" spans="22:26" x14ac:dyDescent="0.25">
      <c r="V195">
        <v>573</v>
      </c>
      <c r="W195">
        <f>LED!H195</f>
        <v>9.7813350962804089E-4</v>
      </c>
      <c r="X195">
        <f>T$2*s!G195</f>
        <v>0.21191032072019689</v>
      </c>
      <c r="Y195">
        <f>U$2*l!G195</f>
        <v>0.26271636415133204</v>
      </c>
      <c r="Z195">
        <f t="shared" ref="Z195:Z258" si="3">W195+X195+Y195</f>
        <v>0.47560481838115698</v>
      </c>
    </row>
    <row r="196" spans="22:26" x14ac:dyDescent="0.25">
      <c r="V196">
        <v>574</v>
      </c>
      <c r="W196">
        <f>LED!H196</f>
        <v>9.1887019359588207E-4</v>
      </c>
      <c r="X196">
        <f>T$2*s!G196</f>
        <v>0.20640571258783499</v>
      </c>
      <c r="Y196">
        <f>U$2*l!G196</f>
        <v>0.26660063617600654</v>
      </c>
      <c r="Z196">
        <f t="shared" si="3"/>
        <v>0.47392521895743744</v>
      </c>
    </row>
    <row r="197" spans="22:26" x14ac:dyDescent="0.25">
      <c r="V197">
        <v>575</v>
      </c>
      <c r="W197">
        <f>LED!H197</f>
        <v>8.6319753309866646E-4</v>
      </c>
      <c r="X197">
        <f>T$2*s!G197</f>
        <v>0.20097377955120302</v>
      </c>
      <c r="Y197">
        <f>U$2*l!G197</f>
        <v>0.27040621350775512</v>
      </c>
      <c r="Z197">
        <f t="shared" si="3"/>
        <v>0.47224319059205677</v>
      </c>
    </row>
    <row r="198" spans="22:26" x14ac:dyDescent="0.25">
      <c r="V198">
        <v>576</v>
      </c>
      <c r="W198">
        <f>LED!H198</f>
        <v>8.1089797693371642E-4</v>
      </c>
      <c r="X198">
        <f>T$2*s!G198</f>
        <v>0.19561715974142332</v>
      </c>
      <c r="Y198">
        <f>U$2*l!G198</f>
        <v>0.27412947328087367</v>
      </c>
      <c r="Z198">
        <f t="shared" si="3"/>
        <v>0.4705575309992307</v>
      </c>
    </row>
    <row r="199" spans="22:26" x14ac:dyDescent="0.25">
      <c r="V199">
        <v>577</v>
      </c>
      <c r="W199">
        <f>LED!H199</f>
        <v>7.6176715491996705E-4</v>
      </c>
      <c r="X199">
        <f>T$2*s!G199</f>
        <v>0.19033827060876138</v>
      </c>
      <c r="Y199">
        <f>U$2*l!G199</f>
        <v>0.27776690799955595</v>
      </c>
      <c r="Z199">
        <f t="shared" si="3"/>
        <v>0.46886694576323729</v>
      </c>
    </row>
    <row r="200" spans="22:26" x14ac:dyDescent="0.25">
      <c r="V200">
        <v>578</v>
      </c>
      <c r="W200">
        <f>LED!H200</f>
        <v>7.1561307928540304E-4</v>
      </c>
      <c r="X200">
        <f>T$2*s!G200</f>
        <v>0.18513931438637835</v>
      </c>
      <c r="Y200">
        <f>U$2*l!G200</f>
        <v>0.28131513104797118</v>
      </c>
      <c r="Z200">
        <f t="shared" si="3"/>
        <v>0.46717005851363491</v>
      </c>
    </row>
    <row r="201" spans="22:26" x14ac:dyDescent="0.25">
      <c r="V201">
        <v>579</v>
      </c>
      <c r="W201">
        <f>LED!H201</f>
        <v>6.7225539444069622E-4</v>
      </c>
      <c r="X201">
        <f>T$2*s!G201</f>
        <v>0.18002228381387933</v>
      </c>
      <c r="Y201">
        <f>U$2*l!G201</f>
        <v>0.28477088185715915</v>
      </c>
      <c r="Z201">
        <f t="shared" si="3"/>
        <v>0.46546542106547917</v>
      </c>
    </row>
    <row r="202" spans="22:26" x14ac:dyDescent="0.25">
      <c r="V202">
        <v>580</v>
      </c>
      <c r="W202">
        <f>LED!H202</f>
        <v>6.3152467220746889E-4</v>
      </c>
      <c r="X202">
        <f>T$2*s!G202</f>
        <v>0.17498896808849784</v>
      </c>
      <c r="Y202">
        <f>U$2*l!G202</f>
        <v>0.28813103072040058</v>
      </c>
      <c r="Z202">
        <f t="shared" si="3"/>
        <v>0.46375152348110593</v>
      </c>
    </row>
    <row r="203" spans="22:26" x14ac:dyDescent="0.25">
      <c r="V203">
        <v>581</v>
      </c>
      <c r="W203">
        <f>LED!H203</f>
        <v>5.9326174974721254E-4</v>
      </c>
      <c r="X203">
        <f>T$2*s!G203</f>
        <v>0.17004095901291544</v>
      </c>
      <c r="Y203">
        <f>U$2*l!G203</f>
        <v>0.2913925832500659</v>
      </c>
      <c r="Z203">
        <f t="shared" si="3"/>
        <v>0.46202680401272855</v>
      </c>
    </row>
    <row r="204" spans="22:26" x14ac:dyDescent="0.25">
      <c r="V204">
        <v>582</v>
      </c>
      <c r="W204">
        <f>LED!H204</f>
        <v>5.5731710760373256E-4</v>
      </c>
      <c r="X204">
        <f>T$2*s!G204</f>
        <v>0.16517965730992476</v>
      </c>
      <c r="Y204">
        <f>U$2*l!G204</f>
        <v>0.29455268447027072</v>
      </c>
      <c r="Z204">
        <f t="shared" si="3"/>
        <v>0.46028965888779921</v>
      </c>
    </row>
    <row r="205" spans="22:26" x14ac:dyDescent="0.25">
      <c r="V205">
        <v>583</v>
      </c>
      <c r="W205">
        <f>LED!H205</f>
        <v>5.2355028542876126E-4</v>
      </c>
      <c r="X205">
        <f>T$2*s!G205</f>
        <v>0.16040627907539406</v>
      </c>
      <c r="Y205">
        <f>U$2*l!G205</f>
        <v>0.29760862254098641</v>
      </c>
      <c r="Z205">
        <f t="shared" si="3"/>
        <v>0.4585384519018092</v>
      </c>
    </row>
    <row r="206" spans="22:26" x14ac:dyDescent="0.25">
      <c r="V206">
        <v>584</v>
      </c>
      <c r="W206">
        <f>LED!H206</f>
        <v>4.9182933310757846E-4</v>
      </c>
      <c r="X206">
        <f>T$2*s!G206</f>
        <v>0.15572186234227753</v>
      </c>
      <c r="Y206">
        <f>U$2*l!G206</f>
        <v>0.30055783211054188</v>
      </c>
      <c r="Z206">
        <f t="shared" si="3"/>
        <v>0.456771523785927</v>
      </c>
    </row>
    <row r="207" spans="22:26" x14ac:dyDescent="0.25">
      <c r="V207">
        <v>585</v>
      </c>
      <c r="W207">
        <f>LED!H207</f>
        <v>4.6203029513986805E-4</v>
      </c>
      <c r="X207">
        <f>T$2*s!G207</f>
        <v>0.15112727372972759</v>
      </c>
      <c r="Y207">
        <f>U$2*l!G207</f>
        <v>0.30339789729472327</v>
      </c>
      <c r="Z207">
        <f t="shared" si="3"/>
        <v>0.4549872013195907</v>
      </c>
    </row>
    <row r="208" spans="22:26" x14ac:dyDescent="0.25">
      <c r="V208">
        <v>586</v>
      </c>
      <c r="W208">
        <f>LED!H208</f>
        <v>4.3403672626091827E-4</v>
      </c>
      <c r="X208">
        <f>T$2*s!G208</f>
        <v>0.14662321515268958</v>
      </c>
      <c r="Y208">
        <f>U$2*l!G208</f>
        <v>0.30612655428191765</v>
      </c>
      <c r="Z208">
        <f t="shared" si="3"/>
        <v>0.45318380616086817</v>
      </c>
    </row>
    <row r="209" spans="22:26" x14ac:dyDescent="0.25">
      <c r="V209">
        <v>587</v>
      </c>
      <c r="W209">
        <f>LED!H209</f>
        <v>4.0773923641041301E-4</v>
      </c>
      <c r="X209">
        <f>T$2*s!G209</f>
        <v>0.14221023056870249</v>
      </c>
      <c r="Y209">
        <f>U$2*l!G209</f>
        <v>0.30874169356493925</v>
      </c>
      <c r="Z209">
        <f t="shared" si="3"/>
        <v>0.45135966337005218</v>
      </c>
    </row>
    <row r="210" spans="22:26" x14ac:dyDescent="0.25">
      <c r="V210">
        <v>588</v>
      </c>
      <c r="W210">
        <f>LED!H210</f>
        <v>3.8303506327067998E-4</v>
      </c>
      <c r="X210">
        <f>T$2*s!G210</f>
        <v>0.13788871273996536</v>
      </c>
      <c r="Y210">
        <f>U$2*l!G210</f>
        <v>0.31124136180135353</v>
      </c>
      <c r="Z210">
        <f t="shared" si="3"/>
        <v>0.44951310960458957</v>
      </c>
    </row>
    <row r="211" spans="22:26" x14ac:dyDescent="0.25">
      <c r="V211">
        <v>589</v>
      </c>
      <c r="W211">
        <f>LED!H211</f>
        <v>3.5982767070403832E-4</v>
      </c>
      <c r="X211">
        <f>T$2*s!G211</f>
        <v>0.13365890999007093</v>
      </c>
      <c r="Y211">
        <f>U$2*l!G211</f>
        <v>0.31362376330522479</v>
      </c>
      <c r="Z211">
        <f t="shared" si="3"/>
        <v>0.44764250096599978</v>
      </c>
    </row>
    <row r="212" spans="22:26" x14ac:dyDescent="0.25">
      <c r="V212">
        <v>590</v>
      </c>
      <c r="W212">
        <f>LED!H212</f>
        <v>3.3802637152006808E-4</v>
      </c>
      <c r="X212">
        <f>T$2*s!G212</f>
        <v>0.12952093293613506</v>
      </c>
      <c r="Y212">
        <f>U$2*l!G212</f>
        <v>0.31588726117429566</v>
      </c>
      <c r="Z212">
        <f t="shared" si="3"/>
        <v>0.44574622048195078</v>
      </c>
    </row>
    <row r="213" spans="22:26" x14ac:dyDescent="0.25">
      <c r="V213">
        <v>591</v>
      </c>
      <c r="W213">
        <f>LED!H213</f>
        <v>3.1754597309869225E-4</v>
      </c>
      <c r="X213">
        <f>T$2*s!G213</f>
        <v>0.12547476117836487</v>
      </c>
      <c r="Y213">
        <f>U$2*l!G213</f>
        <v>0.31803037805763235</v>
      </c>
      <c r="Z213">
        <f t="shared" si="3"/>
        <v>0.4438226852090959</v>
      </c>
    </row>
    <row r="214" spans="22:26" x14ac:dyDescent="0.25">
      <c r="V214">
        <v>592</v>
      </c>
      <c r="W214">
        <f>LED!H214</f>
        <v>2.9830644448429944E-4</v>
      </c>
      <c r="X214">
        <f>T$2*s!G214</f>
        <v>0.12152024993040553</v>
      </c>
      <c r="Y214">
        <f>U$2*l!G214</f>
        <v>0.32005179656974803</v>
      </c>
      <c r="Z214">
        <f t="shared" si="3"/>
        <v>0.44187035294463783</v>
      </c>
    </row>
    <row r="215" spans="22:26" x14ac:dyDescent="0.25">
      <c r="V215">
        <v>593</v>
      </c>
      <c r="W215">
        <f>LED!H215</f>
        <v>2.8023260365000232E-4</v>
      </c>
      <c r="X215">
        <f>T$2*s!G215</f>
        <v>0.11765713657507362</v>
      </c>
      <c r="Y215">
        <f>U$2*l!G215</f>
        <v>0.3219503593581412</v>
      </c>
      <c r="Z215">
        <f t="shared" si="3"/>
        <v>0.43988772853686481</v>
      </c>
    </row>
    <row r="216" spans="22:26" x14ac:dyDescent="0.25">
      <c r="V216">
        <v>594</v>
      </c>
      <c r="W216">
        <f>LED!H216</f>
        <v>2.6325382370997937E-4</v>
      </c>
      <c r="X216">
        <f>T$2*s!G216</f>
        <v>0.11388504713133402</v>
      </c>
      <c r="Y216">
        <f>U$2*l!G216</f>
        <v>0.32372506883205826</v>
      </c>
      <c r="Z216">
        <f t="shared" si="3"/>
        <v>0.43787336978710223</v>
      </c>
    </row>
    <row r="217" spans="22:26" x14ac:dyDescent="0.25">
      <c r="V217">
        <v>595</v>
      </c>
      <c r="W217">
        <f>LED!H217</f>
        <v>2.4730375693185529E-4</v>
      </c>
      <c r="X217">
        <f>T$2*s!G217</f>
        <v>0.11020350261958378</v>
      </c>
      <c r="Y217">
        <f>U$2*l!G217</f>
        <v>0.32537508656109831</v>
      </c>
      <c r="Z217">
        <f t="shared" si="3"/>
        <v>0.43582589293761398</v>
      </c>
    </row>
    <row r="218" spans="22:26" x14ac:dyDescent="0.25">
      <c r="V218">
        <v>596</v>
      </c>
      <c r="W218">
        <f>LED!H218</f>
        <v>2.323200754706675E-4</v>
      </c>
      <c r="X218">
        <f>T$2*s!G218</f>
        <v>0.10661192531349144</v>
      </c>
      <c r="Y218">
        <f>U$2*l!G218</f>
        <v>0.32689973235304309</v>
      </c>
      <c r="Z218">
        <f t="shared" si="3"/>
        <v>0.43374397774200518</v>
      </c>
    </row>
    <row r="219" spans="22:26" x14ac:dyDescent="0.25">
      <c r="V219">
        <v>597</v>
      </c>
      <c r="W219">
        <f>LED!H219</f>
        <v>2.1824422781127267E-4</v>
      </c>
      <c r="X219">
        <f>T$2*s!G219</f>
        <v>0.10310964486777671</v>
      </c>
      <c r="Y219">
        <f>U$2*l!G219</f>
        <v>0.32829848302098535</v>
      </c>
      <c r="Z219">
        <f t="shared" si="3"/>
        <v>0.43162637211657334</v>
      </c>
    </row>
    <row r="220" spans="22:26" x14ac:dyDescent="0.25">
      <c r="V220">
        <v>598</v>
      </c>
      <c r="W220">
        <f>LED!H220</f>
        <v>2.0502120996746499E-4</v>
      </c>
      <c r="X220">
        <f>T$2*s!G220</f>
        <v>9.9695904312420897E-2</v>
      </c>
      <c r="Y220">
        <f>U$2*l!G220</f>
        <v>0.32957097085047743</v>
      </c>
      <c r="Z220">
        <f t="shared" si="3"/>
        <v>0.42947189637286576</v>
      </c>
    </row>
    <row r="221" spans="22:26" x14ac:dyDescent="0.25">
      <c r="V221">
        <v>599</v>
      </c>
      <c r="W221">
        <f>LED!H221</f>
        <v>1.9259935054370965E-4</v>
      </c>
      <c r="X221">
        <f>T$2*s!G221</f>
        <v>9.6369865904861129E-2</v>
      </c>
      <c r="Y221">
        <f>U$2*l!G221</f>
        <v>0.3307169817779948</v>
      </c>
      <c r="Z221">
        <f t="shared" si="3"/>
        <v>0.42727944703339965</v>
      </c>
    </row>
    <row r="222" spans="22:26" x14ac:dyDescent="0.25">
      <c r="V222">
        <v>600</v>
      </c>
      <c r="W222">
        <f>LED!H222</f>
        <v>1.8093010881959574E-4</v>
      </c>
      <c r="X222">
        <f>T$2*s!G222</f>
        <v>9.3130616832736504E-2</v>
      </c>
      <c r="Y222">
        <f>U$2*l!G222</f>
        <v>0.33173645329253815</v>
      </c>
      <c r="Z222">
        <f t="shared" si="3"/>
        <v>0.42504800023409428</v>
      </c>
    </row>
    <row r="223" spans="22:26" x14ac:dyDescent="0.25">
      <c r="V223">
        <v>601</v>
      </c>
      <c r="W223">
        <f>LED!H223</f>
        <v>1.6996788506797429E-4</v>
      </c>
      <c r="X223">
        <f>T$2*s!G223</f>
        <v>8.9977174760734968E-2</v>
      </c>
      <c r="Y223">
        <f>U$2*l!G223</f>
        <v>0.33262947207265636</v>
      </c>
      <c r="Z223">
        <f t="shared" si="3"/>
        <v>0.42277661471845929</v>
      </c>
    </row>
    <row r="224" spans="22:26" x14ac:dyDescent="0.25">
      <c r="V224">
        <v>602</v>
      </c>
      <c r="W224">
        <f>LED!H224</f>
        <v>1.5966984236557576E-4</v>
      </c>
      <c r="X224">
        <f>T$2*s!G224</f>
        <v>8.6908493216016888E-2</v>
      </c>
      <c r="Y224">
        <f>U$2*l!G224</f>
        <v>0.33339627137158095</v>
      </c>
      <c r="Z224">
        <f t="shared" si="3"/>
        <v>0.4204644344299634</v>
      </c>
    </row>
    <row r="225" spans="22:26" x14ac:dyDescent="0.25">
      <c r="V225">
        <v>603</v>
      </c>
      <c r="W225">
        <f>LED!H225</f>
        <v>1.4999573919978937E-4</v>
      </c>
      <c r="X225">
        <f>T$2*s!G225</f>
        <v>8.3923466807578576E-2</v>
      </c>
      <c r="Y225">
        <f>U$2*l!G225</f>
        <v>0.33403722816350645</v>
      </c>
      <c r="Z225">
        <f t="shared" si="3"/>
        <v>0.41811069071028484</v>
      </c>
    </row>
    <row r="226" spans="22:26" x14ac:dyDescent="0.25">
      <c r="V226">
        <v>604</v>
      </c>
      <c r="W226">
        <f>LED!H226</f>
        <v>1.4090777221749463E-4</v>
      </c>
      <c r="X226">
        <f>T$2*s!G226</f>
        <v>8.1020936275758501E-2</v>
      </c>
      <c r="Y226">
        <f>U$2*l!G226</f>
        <v>0.33455286006434776</v>
      </c>
      <c r="Z226">
        <f t="shared" si="3"/>
        <v>0.41571470411232375</v>
      </c>
    </row>
    <row r="227" spans="22:26" x14ac:dyDescent="0.25">
      <c r="V227">
        <v>605</v>
      </c>
      <c r="W227">
        <f>LED!H227</f>
        <v>1.3237042850144725E-4</v>
      </c>
      <c r="X227">
        <f>T$2*s!G227</f>
        <v>7.8199693368884396E-2</v>
      </c>
      <c r="Y227">
        <f>U$2*l!G227</f>
        <v>0.3349438220405348</v>
      </c>
      <c r="Z227">
        <f t="shared" si="3"/>
        <v>0.41327588583792063</v>
      </c>
    </row>
    <row r="228" spans="22:26" x14ac:dyDescent="0.25">
      <c r="V228">
        <v>606</v>
      </c>
      <c r="W228">
        <f>LED!H228</f>
        <v>1.2435034679697201E-4</v>
      </c>
      <c r="X228">
        <f>T$2*s!G228</f>
        <v>7.545848554480622E-2</v>
      </c>
      <c r="Y228">
        <f>U$2*l!G228</f>
        <v>0.33521090291958994</v>
      </c>
      <c r="Z228">
        <f t="shared" si="3"/>
        <v>0.41079373881119313</v>
      </c>
    </row>
    <row r="229" spans="22:26" x14ac:dyDescent="0.25">
      <c r="V229">
        <v>607</v>
      </c>
      <c r="W229">
        <f>LED!H229</f>
        <v>1.1681618714667079E-4</v>
      </c>
      <c r="X229">
        <f>T$2*s!G229</f>
        <v>7.2796020495765362E-2</v>
      </c>
      <c r="Y229">
        <f>U$2*l!G229</f>
        <v>0.335355021716363</v>
      </c>
      <c r="Z229">
        <f t="shared" si="3"/>
        <v>0.40826785839927504</v>
      </c>
    </row>
    <row r="230" spans="22:26" x14ac:dyDescent="0.25">
      <c r="V230">
        <v>608</v>
      </c>
      <c r="W230">
        <f>LED!H230</f>
        <v>1.0973850842372864E-4</v>
      </c>
      <c r="X230">
        <f>T$2*s!G230</f>
        <v>7.0210970495709277E-2</v>
      </c>
      <c r="Y230">
        <f>U$2*l!G230</f>
        <v>0.33537722378887558</v>
      </c>
      <c r="Z230">
        <f t="shared" si="3"/>
        <v>0.40569793279300859</v>
      </c>
    </row>
    <row r="231" spans="22:26" x14ac:dyDescent="0.25">
      <c r="V231">
        <v>609</v>
      </c>
      <c r="W231">
        <f>LED!H231</f>
        <v>1.0308965328524799E-4</v>
      </c>
      <c r="X231">
        <f>T$2*s!G231</f>
        <v>6.7701976569773628E-2</v>
      </c>
      <c r="Y231">
        <f>U$2*l!G231</f>
        <v>0.33527867683775348</v>
      </c>
      <c r="Z231">
        <f t="shared" si="3"/>
        <v>0.40308374306081235</v>
      </c>
    </row>
    <row r="232" spans="22:26" x14ac:dyDescent="0.25">
      <c r="V232">
        <v>610</v>
      </c>
      <c r="W232">
        <f>LED!H232</f>
        <v>9.6843640096052843E-5</v>
      </c>
      <c r="X232">
        <f>T$2*s!G232</f>
        <v>6.5267652486227179E-2</v>
      </c>
      <c r="Y232">
        <f>U$2*l!G232</f>
        <v>0.33506066676321389</v>
      </c>
      <c r="Z232">
        <f t="shared" si="3"/>
        <v>0.40042516288953711</v>
      </c>
    </row>
    <row r="233" spans="22:26" x14ac:dyDescent="0.25">
      <c r="V233">
        <v>611</v>
      </c>
      <c r="W233">
        <f>LED!H233</f>
        <v>9.097606140062809E-5</v>
      </c>
      <c r="X233">
        <f>T$2*s!G233</f>
        <v>6.2906588571704392E-2</v>
      </c>
      <c r="Y233">
        <f>U$2*l!G233</f>
        <v>0.33472459339350469</v>
      </c>
      <c r="Z233">
        <f t="shared" si="3"/>
        <v>0.39772215802660971</v>
      </c>
    </row>
    <row r="234" spans="22:26" x14ac:dyDescent="0.25">
      <c r="V234">
        <v>612</v>
      </c>
      <c r="W234">
        <f>LED!H234</f>
        <v>8.5463988546460637E-5</v>
      </c>
      <c r="X234">
        <f>T$2*s!G234</f>
        <v>6.0617355351036663E-2</v>
      </c>
      <c r="Y234">
        <f>U$2*l!G234</f>
        <v>0.33427196609859022</v>
      </c>
      <c r="Z234">
        <f t="shared" si="3"/>
        <v>0.39497478543817333</v>
      </c>
    </row>
    <row r="235" spans="22:26" x14ac:dyDescent="0.25">
      <c r="V235">
        <v>613</v>
      </c>
      <c r="W235">
        <f>LED!H235</f>
        <v>8.028588208607475E-5</v>
      </c>
      <c r="X235">
        <f>T$2*s!G235</f>
        <v>5.8398507013442631E-2</v>
      </c>
      <c r="Y235">
        <f>U$2*l!G235</f>
        <v>0.33370439930273171</v>
      </c>
      <c r="Z235">
        <f t="shared" si="3"/>
        <v>0.39218319219826042</v>
      </c>
    </row>
    <row r="236" spans="22:26" x14ac:dyDescent="0.25">
      <c r="V236">
        <v>614</v>
      </c>
      <c r="W236">
        <f>LED!H236</f>
        <v>7.5421507607646273E-5</v>
      </c>
      <c r="X236">
        <f>T$2*s!G236</f>
        <v>5.6248584707247848E-2</v>
      </c>
      <c r="Y236">
        <f>U$2*l!G236</f>
        <v>0.33302360790942459</v>
      </c>
      <c r="Z236">
        <f t="shared" si="3"/>
        <v>0.38934761412428009</v>
      </c>
    </row>
    <row r="237" spans="22:26" x14ac:dyDescent="0.25">
      <c r="V237">
        <v>615</v>
      </c>
      <c r="W237">
        <f>LED!H237</f>
        <v>7.0851856665283243E-5</v>
      </c>
      <c r="X237">
        <f>T$2*s!G237</f>
        <v>5.4166119665674126E-2</v>
      </c>
      <c r="Y237">
        <f>U$2*l!G237</f>
        <v>0.33223140265193341</v>
      </c>
      <c r="Z237">
        <f t="shared" si="3"/>
        <v>0.38646837417427282</v>
      </c>
    </row>
    <row r="238" spans="22:26" x14ac:dyDescent="0.25">
      <c r="V238">
        <v>616</v>
      </c>
      <c r="W238">
        <f>LED!H238</f>
        <v>6.6559072499997458E-5</v>
      </c>
      <c r="X238">
        <f>T$2*s!G238</f>
        <v>5.2149636166575988E-2</v>
      </c>
      <c r="Y238">
        <f>U$2*l!G238</f>
        <v>0.33132968538241148</v>
      </c>
      <c r="Z238">
        <f t="shared" si="3"/>
        <v>0.38354588062148748</v>
      </c>
    </row>
    <row r="239" spans="22:26" x14ac:dyDescent="0.25">
      <c r="V239">
        <v>617</v>
      </c>
      <c r="W239">
        <f>LED!H239</f>
        <v>6.2526380261105878E-5</v>
      </c>
      <c r="X239">
        <f>T$2*s!G239</f>
        <v>5.0197654329303391E-2</v>
      </c>
      <c r="Y239">
        <f>U$2*l!G239</f>
        <v>0.33032044431230667</v>
      </c>
      <c r="Z239">
        <f t="shared" si="3"/>
        <v>0.38058062502187118</v>
      </c>
    </row>
    <row r="240" spans="22:26" x14ac:dyDescent="0.25">
      <c r="V240">
        <v>618</v>
      </c>
      <c r="W240">
        <f>LED!H240</f>
        <v>5.8738021455388423E-5</v>
      </c>
      <c r="X240">
        <f>T$2*s!G240</f>
        <v>4.8308692752136846E-2</v>
      </c>
      <c r="Y240">
        <f>U$2*l!G240</f>
        <v>0.32920574921643647</v>
      </c>
      <c r="Z240">
        <f t="shared" si="3"/>
        <v>0.37757317999002871</v>
      </c>
    </row>
    <row r="241" spans="22:26" x14ac:dyDescent="0.25">
      <c r="V241">
        <v>619</v>
      </c>
      <c r="W241">
        <f>LED!H241</f>
        <v>5.5179192367852728E-5</v>
      </c>
      <c r="X241">
        <f>T$2*s!G241</f>
        <v>4.6481270993978044E-2</v>
      </c>
      <c r="Y241">
        <f>U$2*l!G241</f>
        <v>0.32798774661278085</v>
      </c>
      <c r="Z241">
        <f t="shared" si="3"/>
        <v>0.37452419679912674</v>
      </c>
    </row>
    <row r="242" spans="22:26" x14ac:dyDescent="0.25">
      <c r="V242">
        <v>620</v>
      </c>
      <c r="W242">
        <f>LED!H242</f>
        <v>5.1835986213470244E-5</v>
      </c>
      <c r="X242">
        <f>T$2*s!G242</f>
        <v>4.4713911904187074E-2</v>
      </c>
      <c r="Y242">
        <f>U$2*l!G242</f>
        <v>0.32666865492966846</v>
      </c>
      <c r="Z242">
        <f t="shared" si="3"/>
        <v>0.37143440282006901</v>
      </c>
    </row>
    <row r="243" spans="22:26" x14ac:dyDescent="0.25">
      <c r="V243">
        <v>621</v>
      </c>
      <c r="W243">
        <f>LED!H243</f>
        <v>4.869533879383414E-5</v>
      </c>
      <c r="X243">
        <f>T$2*s!G243</f>
        <v>4.3005143804633515E-2</v>
      </c>
      <c r="Y243">
        <f>U$2*l!G243</f>
        <v>0.32525075967165079</v>
      </c>
      <c r="Z243">
        <f t="shared" si="3"/>
        <v>0.36830459881507815</v>
      </c>
    </row>
    <row r="244" spans="22:26" x14ac:dyDescent="0.25">
      <c r="V244">
        <v>622</v>
      </c>
      <c r="W244">
        <f>LED!H244</f>
        <v>4.5744977446379221E-5</v>
      </c>
      <c r="X244">
        <f>T$2*s!G244</f>
        <v>4.1353502528180278E-2</v>
      </c>
      <c r="Y244">
        <f>U$2*l!G244</f>
        <v>0.3237364085949484</v>
      </c>
      <c r="Z244">
        <f t="shared" si="3"/>
        <v>0.36513565610057508</v>
      </c>
    </row>
    <row r="245" spans="22:26" x14ac:dyDescent="0.25">
      <c r="V245">
        <v>623</v>
      </c>
      <c r="W245">
        <f>LED!H245</f>
        <v>4.297337308667656E-5</v>
      </c>
      <c r="X245">
        <f>T$2*s!G245</f>
        <v>3.9757533317946653E-2</v>
      </c>
      <c r="Y245">
        <f>U$2*l!G245</f>
        <v>0.32212800690293403</v>
      </c>
      <c r="Z245">
        <f t="shared" si="3"/>
        <v>0.36192851359396738</v>
      </c>
    </row>
    <row r="246" spans="22:26" x14ac:dyDescent="0.25">
      <c r="V246">
        <v>624</v>
      </c>
      <c r="W246">
        <f>LED!H246</f>
        <v>4.0369695156396096E-5</v>
      </c>
      <c r="X246">
        <f>T$2*s!G246</f>
        <v>3.8215792591795077E-2</v>
      </c>
      <c r="Y246">
        <f>U$2*l!G246</f>
        <v>0.32042801247167507</v>
      </c>
      <c r="Z246">
        <f t="shared" si="3"/>
        <v>0.35868417475862657</v>
      </c>
    </row>
    <row r="247" spans="22:26" x14ac:dyDescent="0.25">
      <c r="V247">
        <v>625</v>
      </c>
      <c r="W247">
        <f>LED!H247</f>
        <v>3.7923769300890978E-5</v>
      </c>
      <c r="X247">
        <f>T$2*s!G247</f>
        <v>3.6726849576568903E-2</v>
      </c>
      <c r="Y247">
        <f>U$2*l!G247</f>
        <v>0.31863893111511093</v>
      </c>
      <c r="Z247">
        <f t="shared" si="3"/>
        <v>0.35540370446098074</v>
      </c>
    </row>
    <row r="248" spans="22:26" x14ac:dyDescent="0.25">
      <c r="V248">
        <v>626</v>
      </c>
      <c r="W248">
        <f>LED!H248</f>
        <v>3.5626037611018345E-5</v>
      </c>
      <c r="X248">
        <f>T$2*s!G248</f>
        <v>3.5289287816664919E-2</v>
      </c>
      <c r="Y248">
        <f>U$2*l!G248</f>
        <v>0.31676331189897744</v>
      </c>
      <c r="Z248">
        <f t="shared" si="3"/>
        <v>0.35208822575325338</v>
      </c>
    </row>
    <row r="249" spans="22:26" x14ac:dyDescent="0.25">
      <c r="V249">
        <v>627</v>
      </c>
      <c r="W249">
        <f>LED!H249</f>
        <v>3.3467521273836355E-5</v>
      </c>
      <c r="X249">
        <f>T$2*s!G249</f>
        <v>3.3901706561562731E-2</v>
      </c>
      <c r="Y249">
        <f>U$2*l!G249</f>
        <v>0.31480374251212356</v>
      </c>
      <c r="Z249">
        <f t="shared" si="3"/>
        <v>0.34873891659496015</v>
      </c>
    </row>
    <row r="250" spans="22:26" x14ac:dyDescent="0.25">
      <c r="V250">
        <v>628</v>
      </c>
      <c r="W250">
        <f>LED!H250</f>
        <v>3.1439785486226039E-5</v>
      </c>
      <c r="X250">
        <f>T$2*s!G250</f>
        <v>3.2562722036954678E-2</v>
      </c>
      <c r="Y250">
        <f>U$2*l!G250</f>
        <v>0.31276284470338767</v>
      </c>
      <c r="Z250">
        <f t="shared" si="3"/>
        <v>0.34535700652582857</v>
      </c>
    </row>
    <row r="251" spans="22:26" x14ac:dyDescent="0.25">
      <c r="V251">
        <v>629</v>
      </c>
      <c r="W251">
        <f>LED!H251</f>
        <v>2.953490649433349E-5</v>
      </c>
      <c r="X251">
        <f>T$2*s!G251</f>
        <v>3.1270968604123324E-2</v>
      </c>
      <c r="Y251">
        <f>U$2*l!G251</f>
        <v>0.31064326979172235</v>
      </c>
      <c r="Z251">
        <f t="shared" si="3"/>
        <v>0.34194377330233999</v>
      </c>
    </row>
    <row r="252" spans="22:26" x14ac:dyDescent="0.25">
      <c r="V252">
        <v>630</v>
      </c>
      <c r="W252">
        <f>LED!H252</f>
        <v>2.7745440630030939E-5</v>
      </c>
      <c r="X252">
        <f>T$2*s!G252</f>
        <v>3.0025099812200747E-2</v>
      </c>
      <c r="Y252">
        <f>U$2*l!G252</f>
        <v>0.30844769425677454</v>
      </c>
      <c r="Z252">
        <f t="shared" si="3"/>
        <v>0.33850053950960535</v>
      </c>
    </row>
    <row r="253" spans="22:26" x14ac:dyDescent="0.25">
      <c r="V253">
        <v>631</v>
      </c>
      <c r="W253">
        <f>LED!H253</f>
        <v>2.6064395223402718E-5</v>
      </c>
      <c r="X253">
        <f>T$2*s!G253</f>
        <v>2.8823789347919061E-2</v>
      </c>
      <c r="Y253">
        <f>U$2*l!G253</f>
        <v>0.30617881541664277</v>
      </c>
      <c r="Z253">
        <f t="shared" si="3"/>
        <v>0.33502866915978524</v>
      </c>
    </row>
    <row r="254" spans="22:26" x14ac:dyDescent="0.25">
      <c r="V254">
        <v>632</v>
      </c>
      <c r="W254">
        <f>LED!H254</f>
        <v>2.4485201277589634E-5</v>
      </c>
      <c r="X254">
        <f>T$2*s!G254</f>
        <v>2.7665731887421868E-2</v>
      </c>
      <c r="Y254">
        <f>U$2*l!G254</f>
        <v>0.30383934719905453</v>
      </c>
      <c r="Z254">
        <f t="shared" si="3"/>
        <v>0.33152956428775399</v>
      </c>
    </row>
    <row r="255" spans="22:26" x14ac:dyDescent="0.25">
      <c r="V255">
        <v>633</v>
      </c>
      <c r="W255">
        <f>LED!H255</f>
        <v>2.3001687799215222E-5</v>
      </c>
      <c r="X255">
        <f>T$2*s!G255</f>
        <v>2.6549643854655299E-2</v>
      </c>
      <c r="Y255">
        <f>U$2*l!G255</f>
        <v>0.30143201601172204</v>
      </c>
      <c r="Z255">
        <f t="shared" si="3"/>
        <v>0.32800466155417657</v>
      </c>
    </row>
    <row r="256" spans="22:26" x14ac:dyDescent="0.25">
      <c r="V256">
        <v>634</v>
      </c>
      <c r="W256">
        <f>LED!H256</f>
        <v>2.1608057684083676E-5</v>
      </c>
      <c r="X256">
        <f>T$2*s!G256</f>
        <v>2.5474264090795597E-2</v>
      </c>
      <c r="Y256">
        <f>U$2*l!G256</f>
        <v>0.29895955671716462</v>
      </c>
      <c r="Z256">
        <f t="shared" si="3"/>
        <v>0.32445542886564432</v>
      </c>
    </row>
    <row r="257" spans="22:26" x14ac:dyDescent="0.25">
      <c r="V257">
        <v>635</v>
      </c>
      <c r="W257">
        <f>LED!H257</f>
        <v>2.0298865063919855E-5</v>
      </c>
      <c r="X257">
        <f>T$2*s!G257</f>
        <v>2.4438354439099672E-2</v>
      </c>
      <c r="Y257">
        <f>U$2*l!G257</f>
        <v>0.29642470871681109</v>
      </c>
      <c r="Z257">
        <f t="shared" si="3"/>
        <v>0.32088336202097467</v>
      </c>
    </row>
    <row r="258" spans="22:26" x14ac:dyDescent="0.25">
      <c r="V258">
        <v>636</v>
      </c>
      <c r="W258">
        <f>LED!H258</f>
        <v>1.9068994025628147E-5</v>
      </c>
      <c r="X258">
        <f>T$2*s!G258</f>
        <v>2.3440700249484064E-2</v>
      </c>
      <c r="Y258">
        <f>U$2*l!G258</f>
        <v>0.29383021214873384</v>
      </c>
      <c r="Z258">
        <f t="shared" si="3"/>
        <v>0.31728998139224351</v>
      </c>
    </row>
    <row r="259" spans="22:26" x14ac:dyDescent="0.25">
      <c r="V259">
        <v>637</v>
      </c>
      <c r="W259">
        <f>LED!H259</f>
        <v>1.7913638619913054E-5</v>
      </c>
      <c r="X259">
        <f>T$2*s!G259</f>
        <v>2.2480110807050646E-2</v>
      </c>
      <c r="Y259">
        <f>U$2*l!G259</f>
        <v>0.29117880420291148</v>
      </c>
      <c r="Z259">
        <f t="shared" ref="Z259:Z322" si="4">W259+X259+Y259</f>
        <v>0.31367682864858204</v>
      </c>
    </row>
    <row r="260" spans="22:26" x14ac:dyDescent="0.25">
      <c r="V260">
        <v>638</v>
      </c>
      <c r="W260">
        <f>LED!H260</f>
        <v>1.6828284081140256E-5</v>
      </c>
      <c r="X260">
        <f>T$2*s!G260</f>
        <v>2.1555419688683852E-2</v>
      </c>
      <c r="Y260">
        <f>U$2*l!G260</f>
        <v>0.28847321555746697</v>
      </c>
      <c r="Z260">
        <f t="shared" si="4"/>
        <v>0.31004546353023194</v>
      </c>
    </row>
    <row r="261" spans="22:26" x14ac:dyDescent="0.25">
      <c r="V261">
        <v>639</v>
      </c>
      <c r="W261">
        <f>LED!H261</f>
        <v>1.5808689185052419E-5</v>
      </c>
      <c r="X261">
        <f>T$2*s!G261</f>
        <v>2.0665485051742774E-2</v>
      </c>
      <c r="Y261">
        <f>U$2*l!G261</f>
        <v>0.28571616693889584</v>
      </c>
      <c r="Z261">
        <f t="shared" si="4"/>
        <v>0.30639746067982365</v>
      </c>
    </row>
    <row r="262" spans="22:26" x14ac:dyDescent="0.25">
      <c r="V262">
        <v>640</v>
      </c>
      <c r="W262">
        <f>LED!H262</f>
        <v>1.485086967539814E-5</v>
      </c>
      <c r="X262">
        <f>T$2*s!G262</f>
        <v>1.9809189858767291E-2</v>
      </c>
      <c r="Y262">
        <f>U$2*l!G262</f>
        <v>0.28291036580886969</v>
      </c>
      <c r="Z262">
        <f t="shared" si="4"/>
        <v>0.30273440653731237</v>
      </c>
    </row>
    <row r="263" spans="22:26" x14ac:dyDescent="0.25">
      <c r="V263">
        <v>641</v>
      </c>
      <c r="W263">
        <f>LED!H263</f>
        <v>1.395108269471159E-5</v>
      </c>
      <c r="X263">
        <f>T$2*s!G263</f>
        <v>1.8985442042008551E-2</v>
      </c>
      <c r="Y263">
        <f>U$2*l!G263</f>
        <v>0.28005850317978831</v>
      </c>
      <c r="Z263">
        <f t="shared" si="4"/>
        <v>0.29905789630449159</v>
      </c>
    </row>
    <row r="264" spans="22:26" x14ac:dyDescent="0.25">
      <c r="V264">
        <v>642</v>
      </c>
      <c r="W264">
        <f>LED!H264</f>
        <v>1.3105812158402253E-5</v>
      </c>
      <c r="X264">
        <f>T$2*s!G264</f>
        <v>1.8193174611479387E-2</v>
      </c>
      <c r="Y264">
        <f>U$2*l!G264</f>
        <v>0.27716325056085156</v>
      </c>
      <c r="Z264">
        <f t="shared" si="4"/>
        <v>0.29536953098448937</v>
      </c>
    </row>
    <row r="265" spans="22:26" x14ac:dyDescent="0.25">
      <c r="V265">
        <v>643</v>
      </c>
      <c r="W265">
        <f>LED!H265</f>
        <v>1.2311755015002012E-5</v>
      </c>
      <c r="X265">
        <f>T$2*s!G265</f>
        <v>1.7431345710106967E-2</v>
      </c>
      <c r="Y265">
        <f>U$2*l!G265</f>
        <v>0.27422725703603562</v>
      </c>
      <c r="Z265">
        <f t="shared" si="4"/>
        <v>0.29167091450115756</v>
      </c>
    </row>
    <row r="266" spans="22:26" x14ac:dyDescent="0.25">
      <c r="V266">
        <v>644</v>
      </c>
      <c r="W266">
        <f>LED!H266</f>
        <v>1.1565808338878725E-5</v>
      </c>
      <c r="X266">
        <f>T$2*s!G266</f>
        <v>1.6698938619450449E-2</v>
      </c>
      <c r="Y266">
        <f>U$2*l!G266</f>
        <v>0.27125314647498155</v>
      </c>
      <c r="Z266">
        <f t="shared" si="4"/>
        <v>0.28796365090277087</v>
      </c>
    </row>
    <row r="267" spans="22:26" x14ac:dyDescent="0.25">
      <c r="V267">
        <v>645</v>
      </c>
      <c r="W267">
        <f>LED!H267</f>
        <v>1.0865057204978349E-5</v>
      </c>
      <c r="X267">
        <f>T$2*s!G267</f>
        <v>1.5994961719327436E-2</v>
      </c>
      <c r="Y267">
        <f>U$2*l!G267</f>
        <v>0.26824351487744535</v>
      </c>
      <c r="Z267">
        <f t="shared" si="4"/>
        <v>0.28424934165397775</v>
      </c>
    </row>
    <row r="268" spans="22:26" x14ac:dyDescent="0.25">
      <c r="V268">
        <v>646</v>
      </c>
      <c r="W268">
        <f>LED!H268</f>
        <v>1.0206763298214608E-5</v>
      </c>
      <c r="X268">
        <f>T$2*s!G268</f>
        <v>1.5318448404572664E-2</v>
      </c>
      <c r="Y268">
        <f>U$2*l!G268</f>
        <v>0.26520092785161664</v>
      </c>
      <c r="Z268">
        <f t="shared" si="4"/>
        <v>0.28052958301948749</v>
      </c>
    </row>
    <row r="269" spans="22:26" x14ac:dyDescent="0.25">
      <c r="V269">
        <v>647</v>
      </c>
      <c r="W269">
        <f>LED!H269</f>
        <v>9.588354212994492E-6</v>
      </c>
      <c r="X269">
        <f>T$2*s!G269</f>
        <v>1.4668456962031255E-2</v>
      </c>
      <c r="Y269">
        <f>U$2*l!G269</f>
        <v>0.26212791822627574</v>
      </c>
      <c r="Z269">
        <f t="shared" si="4"/>
        <v>0.27680596354251996</v>
      </c>
    </row>
    <row r="270" spans="22:26" x14ac:dyDescent="0.25">
      <c r="V270">
        <v>648</v>
      </c>
      <c r="W270">
        <f>LED!H270</f>
        <v>9.007413401066228E-6</v>
      </c>
      <c r="X270">
        <f>T$2*s!G270</f>
        <v>1.4044070410767466E-2</v>
      </c>
      <c r="Y270">
        <f>U$2*l!G270</f>
        <v>0.25902698379645306</v>
      </c>
      <c r="Z270">
        <f t="shared" si="4"/>
        <v>0.27308006162062159</v>
      </c>
    </row>
    <row r="271" spans="22:26" x14ac:dyDescent="0.25">
      <c r="V271">
        <v>649</v>
      </c>
      <c r="W271">
        <f>LED!H271</f>
        <v>8.4616707284084346E-6</v>
      </c>
      <c r="X271">
        <f>T$2*s!G271</f>
        <v>1.3444396308348835E-2</v>
      </c>
      <c r="Y271">
        <f>U$2*l!G271</f>
        <v>0.25590058520194808</v>
      </c>
      <c r="Z271">
        <f t="shared" si="4"/>
        <v>0.26935344318102533</v>
      </c>
    </row>
    <row r="272" spans="22:26" x14ac:dyDescent="0.25">
      <c r="V272">
        <v>650</v>
      </c>
      <c r="W272">
        <f>LED!H272</f>
        <v>7.94899360426032E-6</v>
      </c>
      <c r="X272">
        <f>T$2*s!G272</f>
        <v>1.2868566525946529E-2</v>
      </c>
      <c r="Y272">
        <f>U$2*l!G272</f>
        <v>0.25275114393778741</v>
      </c>
      <c r="Z272">
        <f t="shared" si="4"/>
        <v>0.26562765945733818</v>
      </c>
    </row>
    <row r="273" spans="22:26" x14ac:dyDescent="0.25">
      <c r="V273">
        <v>651</v>
      </c>
      <c r="W273">
        <f>LED!H273</f>
        <v>7.4673786476274422E-6</v>
      </c>
      <c r="X273">
        <f>T$2*s!G273</f>
        <v>1.2315736994871969E-2</v>
      </c>
      <c r="Y273">
        <f>U$2*l!G273</f>
        <v>0.24958104049543031</v>
      </c>
      <c r="Z273">
        <f t="shared" si="4"/>
        <v>0.26190424486894992</v>
      </c>
    </row>
    <row r="274" spans="22:26" x14ac:dyDescent="0.25">
      <c r="V274">
        <v>652</v>
      </c>
      <c r="W274">
        <f>LED!H274</f>
        <v>7.0149438586988395E-6</v>
      </c>
      <c r="X274">
        <f>T$2*s!G274</f>
        <v>1.1785087427053609E-2</v>
      </c>
      <c r="Y274">
        <f>U$2*l!G274</f>
        <v>0.24639261263327958</v>
      </c>
      <c r="Z274">
        <f t="shared" si="4"/>
        <v>0.25818471500419188</v>
      </c>
    </row>
    <row r="275" spans="22:26" x14ac:dyDescent="0.25">
      <c r="V275">
        <v>653</v>
      </c>
      <c r="W275">
        <f>LED!H275</f>
        <v>6.5899212645834416E-6</v>
      </c>
      <c r="X275">
        <f>T$2*s!G275</f>
        <v>1.1275821011841046E-2</v>
      </c>
      <c r="Y275">
        <f>U$2*l!G275</f>
        <v>0.24318815377482089</v>
      </c>
      <c r="Z275">
        <f t="shared" si="4"/>
        <v>0.25447056470792651</v>
      </c>
    </row>
    <row r="276" spans="22:26" x14ac:dyDescent="0.25">
      <c r="V276">
        <v>654</v>
      </c>
      <c r="W276">
        <f>LED!H276</f>
        <v>6.1906500106280389E-6</v>
      </c>
      <c r="X276">
        <f>T$2*s!G276</f>
        <v>1.0787164091409345E-2</v>
      </c>
      <c r="Y276">
        <f>U$2*l!G276</f>
        <v>0.23996991153249086</v>
      </c>
      <c r="Z276">
        <f t="shared" si="4"/>
        <v>0.25076326627391082</v>
      </c>
    </row>
    <row r="277" spans="22:26" x14ac:dyDescent="0.25">
      <c r="V277">
        <v>655</v>
      </c>
      <c r="W277">
        <f>LED!H277</f>
        <v>5.8155698703194399E-6</v>
      </c>
      <c r="X277">
        <f>T$2*s!G277</f>
        <v>1.0318365816924944E-2</v>
      </c>
      <c r="Y277">
        <f>U$2*l!G277</f>
        <v>0.2367400863551721</v>
      </c>
      <c r="Z277">
        <f t="shared" si="4"/>
        <v>0.24706426774196735</v>
      </c>
    </row>
    <row r="278" spans="22:26" x14ac:dyDescent="0.25">
      <c r="V278">
        <v>656</v>
      </c>
      <c r="W278">
        <f>LED!H278</f>
        <v>5.4632151484099478E-6</v>
      </c>
      <c r="X278">
        <f>T$2*s!G278</f>
        <v>9.8686977875248709E-3</v>
      </c>
      <c r="Y278">
        <f>U$2*l!G278</f>
        <v>0.23350083029702123</v>
      </c>
      <c r="Z278">
        <f t="shared" si="4"/>
        <v>0.2433749912996945</v>
      </c>
    </row>
    <row r="279" spans="22:26" x14ac:dyDescent="0.25">
      <c r="V279">
        <v>657</v>
      </c>
      <c r="W279">
        <f>LED!H279</f>
        <v>5.1322089534411224E-6</v>
      </c>
      <c r="X279">
        <f>T$2*s!G279</f>
        <v>9.4374536740533619E-3</v>
      </c>
      <c r="Y279">
        <f>U$2*l!G279</f>
        <v>0.23025424590516547</v>
      </c>
      <c r="Z279">
        <f t="shared" si="4"/>
        <v>0.23969683178817228</v>
      </c>
    </row>
    <row r="280" spans="22:26" x14ac:dyDescent="0.25">
      <c r="V280">
        <v>658</v>
      </c>
      <c r="W280">
        <f>LED!H280</f>
        <v>4.8212578172849949E-6</v>
      </c>
      <c r="X280">
        <f>T$2*s!G280</f>
        <v>9.0239488293962083E-3</v>
      </c>
      <c r="Y280">
        <f>U$2*l!G280</f>
        <v>0.22700238522363952</v>
      </c>
      <c r="Z280">
        <f t="shared" si="4"/>
        <v>0.23603115531085303</v>
      </c>
    </row>
    <row r="281" spans="22:26" x14ac:dyDescent="0.25">
      <c r="V281">
        <v>659</v>
      </c>
      <c r="W281">
        <f>LED!H281</f>
        <v>4.5291466406772606E-6</v>
      </c>
      <c r="X281">
        <f>T$2*s!G281</f>
        <v>8.6275198871512623E-3</v>
      </c>
      <c r="Y281">
        <f>U$2*l!G281</f>
        <v>0.22374724891079303</v>
      </c>
      <c r="Z281">
        <f t="shared" si="4"/>
        <v>0.23237929794458498</v>
      </c>
    </row>
    <row r="282" spans="22:26" x14ac:dyDescent="0.25">
      <c r="V282">
        <v>660</v>
      </c>
      <c r="W282">
        <f>LED!H282</f>
        <v>4.2547339449915101E-6</v>
      </c>
      <c r="X282">
        <f>T$2*s!G282</f>
        <v>8.247524350274444E-3</v>
      </c>
      <c r="Y282">
        <f>U$2*l!G282</f>
        <v>0.2204907854672675</v>
      </c>
      <c r="Z282">
        <f t="shared" si="4"/>
        <v>0.22874256455148692</v>
      </c>
    </row>
    <row r="283" spans="22:26" x14ac:dyDescent="0.25">
      <c r="V283">
        <v>661</v>
      </c>
      <c r="W283">
        <f>LED!H283</f>
        <v>3.9969474116996144E-6</v>
      </c>
      <c r="X283">
        <f>T$2*s!G283</f>
        <v>7.8833401712455533E-3</v>
      </c>
      <c r="Y283">
        <f>U$2*l!G283</f>
        <v>0.21723489057152318</v>
      </c>
      <c r="Z283">
        <f t="shared" si="4"/>
        <v>0.22512222769018042</v>
      </c>
    </row>
    <row r="284" spans="22:26" x14ac:dyDescent="0.25">
      <c r="V284">
        <v>662</v>
      </c>
      <c r="W284">
        <f>LED!H284</f>
        <v>3.7547796920881618E-6</v>
      </c>
      <c r="X284">
        <f>T$2*s!G284</f>
        <v>7.5343653252046361E-3</v>
      </c>
      <c r="Y284">
        <f>U$2*l!G284</f>
        <v>0.21398140651979594</v>
      </c>
      <c r="Z284">
        <f t="shared" si="4"/>
        <v>0.22151952662469265</v>
      </c>
    </row>
    <row r="285" spans="22:26" x14ac:dyDescent="0.25">
      <c r="V285">
        <v>663</v>
      </c>
      <c r="W285">
        <f>LED!H285</f>
        <v>3.5272844708563777E-6</v>
      </c>
      <c r="X285">
        <f>T$2*s!G285</f>
        <v>7.2000173774208805E-3</v>
      </c>
      <c r="Y285">
        <f>U$2*l!G285</f>
        <v>0.2107321217672716</v>
      </c>
      <c r="Z285">
        <f t="shared" si="4"/>
        <v>0.21793566642916334</v>
      </c>
    </row>
    <row r="286" spans="22:26" x14ac:dyDescent="0.25">
      <c r="V286">
        <v>664</v>
      </c>
      <c r="W286">
        <f>LED!H286</f>
        <v>3.3135727682135461E-6</v>
      </c>
      <c r="X286">
        <f>T$2*s!G286</f>
        <v>6.8797330463688166E-3</v>
      </c>
      <c r="Y286">
        <f>U$2*l!G286</f>
        <v>0.20748877056718837</v>
      </c>
      <c r="Z286">
        <f t="shared" si="4"/>
        <v>0.21437181718632539</v>
      </c>
    </row>
    <row r="287" spans="22:26" x14ac:dyDescent="0.25">
      <c r="V287">
        <v>665</v>
      </c>
      <c r="W287">
        <f>LED!H287</f>
        <v>3.1128094660254672E-6</v>
      </c>
      <c r="X287">
        <f>T$2*s!G287</f>
        <v>6.5729677636035769E-3</v>
      </c>
      <c r="Y287">
        <f>U$2*l!G287</f>
        <v>0.20425303270451395</v>
      </c>
      <c r="Z287">
        <f t="shared" si="4"/>
        <v>0.21082911327758355</v>
      </c>
    </row>
    <row r="288" spans="22:26" x14ac:dyDescent="0.25">
      <c r="V288">
        <v>666</v>
      </c>
      <c r="W288">
        <f>LED!H288</f>
        <v>2.9242100444354312E-6</v>
      </c>
      <c r="X288">
        <f>T$2*s!G288</f>
        <v>6.2791952315470355E-3</v>
      </c>
      <c r="Y288">
        <f>U$2*l!G288</f>
        <v>0.20102653332078774</v>
      </c>
      <c r="Z288">
        <f t="shared" si="4"/>
        <v>0.2073086527623792</v>
      </c>
    </row>
    <row r="289" spans="22:26" x14ac:dyDescent="0.25">
      <c r="V289">
        <v>667</v>
      </c>
      <c r="W289">
        <f>LED!H289</f>
        <v>2.7470375162072616E-6</v>
      </c>
      <c r="X289">
        <f>T$2*s!G289</f>
        <v>5.9979069802191315E-3</v>
      </c>
      <c r="Y289">
        <f>U$2*l!G289</f>
        <v>0.19781084282667843</v>
      </c>
      <c r="Z289">
        <f t="shared" si="4"/>
        <v>0.20381149684441377</v>
      </c>
    </row>
    <row r="290" spans="22:26" x14ac:dyDescent="0.25">
      <c r="V290">
        <v>668</v>
      </c>
      <c r="W290">
        <f>LED!H290</f>
        <v>2.5805995468109741E-6</v>
      </c>
      <c r="X290">
        <f>T$2*s!G290</f>
        <v>5.7286119238750639E-3</v>
      </c>
      <c r="Y290">
        <f>U$2*l!G290</f>
        <v>0.19460747689877447</v>
      </c>
      <c r="Z290">
        <f t="shared" si="4"/>
        <v>0.20033866942219636</v>
      </c>
    </row>
    <row r="291" spans="22:26" x14ac:dyDescent="0.25">
      <c r="V291">
        <v>669</v>
      </c>
      <c r="W291">
        <f>LED!H291</f>
        <v>2.4242457489970954E-6</v>
      </c>
      <c r="X291">
        <f>T$2*s!G291</f>
        <v>5.4708359184385894E-3</v>
      </c>
      <c r="Y291">
        <f>U$2*l!G291</f>
        <v>0.19141789655710376</v>
      </c>
      <c r="Z291">
        <f t="shared" si="4"/>
        <v>0.19689115672129134</v>
      </c>
    </row>
    <row r="292" spans="22:26" x14ac:dyDescent="0.25">
      <c r="V292">
        <v>670</v>
      </c>
      <c r="W292">
        <f>LED!H292</f>
        <v>2.2773651412878354E-6</v>
      </c>
      <c r="X292">
        <f>T$2*s!G292</f>
        <v>5.224121320553287E-3</v>
      </c>
      <c r="Y292">
        <f>U$2*l!G292</f>
        <v>0.18824350831986741</v>
      </c>
      <c r="Z292">
        <f t="shared" si="4"/>
        <v>0.19346990700556199</v>
      </c>
    </row>
    <row r="293" spans="22:26" x14ac:dyDescent="0.25">
      <c r="V293">
        <v>671</v>
      </c>
      <c r="W293">
        <f>LED!H293</f>
        <v>2.1393837604535596E-6</v>
      </c>
      <c r="X293">
        <f>T$2*s!G293</f>
        <v>4.9880265490096247E-3</v>
      </c>
      <c r="Y293">
        <f>U$2*l!G293</f>
        <v>0.18508566443187061</v>
      </c>
      <c r="Z293">
        <f t="shared" si="4"/>
        <v>0.19007583036464068</v>
      </c>
    </row>
    <row r="294" spans="22:26" x14ac:dyDescent="0.25">
      <c r="V294">
        <v>672</v>
      </c>
      <c r="W294">
        <f>LED!H294</f>
        <v>2.0097624186449792E-6</v>
      </c>
      <c r="X294">
        <f>T$2*s!G294</f>
        <v>4.7621256492438495E-3</v>
      </c>
      <c r="Y294">
        <f>U$2*l!G294</f>
        <v>0.18194566316313868</v>
      </c>
      <c r="Z294">
        <f t="shared" si="4"/>
        <v>0.18670979857480116</v>
      </c>
    </row>
    <row r="295" spans="22:26" x14ac:dyDescent="0.25">
      <c r="V295">
        <v>673</v>
      </c>
      <c r="W295">
        <f>LED!H295</f>
        <v>1.8879945964165899E-6</v>
      </c>
      <c r="X295">
        <f>T$2*s!G295</f>
        <v>4.5460078615458541E-3</v>
      </c>
      <c r="Y295">
        <f>U$2*l!G295</f>
        <v>0.17882474917422356</v>
      </c>
      <c r="Z295">
        <f t="shared" si="4"/>
        <v>0.18337264503036582</v>
      </c>
    </row>
    <row r="296" spans="22:26" x14ac:dyDescent="0.25">
      <c r="V296">
        <v>674</v>
      </c>
      <c r="W296">
        <f>LED!H296</f>
        <v>1.7736044634079214E-6</v>
      </c>
      <c r="X296">
        <f>T$2*s!G296</f>
        <v>4.3392771935573905E-3</v>
      </c>
      <c r="Y296">
        <f>U$2*l!G296</f>
        <v>0.1757241139447254</v>
      </c>
      <c r="Z296">
        <f t="shared" si="4"/>
        <v>0.1800651647427462</v>
      </c>
    </row>
    <row r="297" spans="22:26" x14ac:dyDescent="0.25">
      <c r="V297">
        <v>675</v>
      </c>
      <c r="W297">
        <f>LED!H297</f>
        <v>1.666145018948141E-6</v>
      </c>
      <c r="X297">
        <f>T$2*s!G297</f>
        <v>4.1415519975893291E-3</v>
      </c>
      <c r="Y297">
        <f>U$2*l!G297</f>
        <v>0.17264489626158824</v>
      </c>
      <c r="Z297">
        <f t="shared" si="4"/>
        <v>0.17678811440419653</v>
      </c>
    </row>
    <row r="298" spans="22:26" x14ac:dyDescent="0.25">
      <c r="V298">
        <v>676</v>
      </c>
      <c r="W298">
        <f>LED!H298</f>
        <v>1.5651963453179572E-6</v>
      </c>
      <c r="X298">
        <f>T$2*s!G298</f>
        <v>3.9524645532357568E-3</v>
      </c>
      <c r="Y298">
        <f>U$2*l!G298</f>
        <v>0.16958818276375978</v>
      </c>
      <c r="Z298">
        <f t="shared" si="4"/>
        <v>0.17354221251334084</v>
      </c>
    </row>
    <row r="299" spans="22:26" x14ac:dyDescent="0.25">
      <c r="V299">
        <v>677</v>
      </c>
      <c r="W299">
        <f>LED!H299</f>
        <v>1.4703639668432409E-6</v>
      </c>
      <c r="X299">
        <f>T$2*s!G299</f>
        <v>3.7716606557155787E-3</v>
      </c>
      <c r="Y299">
        <f>U$2*l!G299</f>
        <v>0.16655500853985414</v>
      </c>
      <c r="Z299">
        <f t="shared" si="4"/>
        <v>0.17032813955953657</v>
      </c>
    </row>
    <row r="300" spans="22:26" x14ac:dyDescent="0.25">
      <c r="V300">
        <v>678</v>
      </c>
      <c r="W300">
        <f>LED!H300</f>
        <v>1.3812773084081022E-6</v>
      </c>
      <c r="X300">
        <f>T$2*s!G300</f>
        <v>3.5987992103272133E-3</v>
      </c>
      <c r="Y300">
        <f>U$2*l!G300</f>
        <v>0.16354635777550117</v>
      </c>
      <c r="Z300">
        <f t="shared" si="4"/>
        <v>0.1671465382631368</v>
      </c>
    </row>
    <row r="301" spans="22:26" x14ac:dyDescent="0.25">
      <c r="V301">
        <v>679</v>
      </c>
      <c r="W301">
        <f>LED!H301</f>
        <v>1.2975882473638884E-6</v>
      </c>
      <c r="X301">
        <f>T$2*s!G301</f>
        <v>3.4335518333590822E-3</v>
      </c>
      <c r="Y301">
        <f>U$2*l!G301</f>
        <v>0.16056316444712265</v>
      </c>
      <c r="Z301">
        <f t="shared" si="4"/>
        <v>0.16399801386872909</v>
      </c>
    </row>
    <row r="302" spans="22:26" x14ac:dyDescent="0.25">
      <c r="V302">
        <v>680</v>
      </c>
      <c r="W302">
        <f>LED!H302</f>
        <v>1.2189697531753125E-6</v>
      </c>
      <c r="X302">
        <f>T$2*s!G302</f>
        <v>3.2756024597590232E-3</v>
      </c>
      <c r="Y302">
        <f>U$2*l!G302</f>
        <v>0.15760631305893361</v>
      </c>
      <c r="Z302">
        <f t="shared" si="4"/>
        <v>0.16088313448844579</v>
      </c>
    </row>
    <row r="303" spans="22:26" x14ac:dyDescent="0.25">
      <c r="V303">
        <v>681</v>
      </c>
      <c r="W303">
        <f>LED!H303</f>
        <v>1.1451146094879751E-6</v>
      </c>
      <c r="X303">
        <f>T$2*s!G303</f>
        <v>3.124646957827723E-3</v>
      </c>
      <c r="Y303">
        <f>U$2*l!G303</f>
        <v>0.15467663942003276</v>
      </c>
      <c r="Z303">
        <f t="shared" si="4"/>
        <v>0.15780243149246997</v>
      </c>
    </row>
    <row r="304" spans="22:26" x14ac:dyDescent="0.25">
      <c r="V304">
        <v>682</v>
      </c>
      <c r="W304">
        <f>LED!H304</f>
        <v>1.0757342136234332E-6</v>
      </c>
      <c r="X304">
        <f>T$2*s!G304</f>
        <v>2.98039275116589E-3</v>
      </c>
      <c r="Y304">
        <f>U$2*l!G304</f>
        <v>0.15177493145851126</v>
      </c>
      <c r="Z304">
        <f t="shared" si="4"/>
        <v>0.15475639994389076</v>
      </c>
    </row>
    <row r="305" spans="22:26" x14ac:dyDescent="0.25">
      <c r="V305">
        <v>683</v>
      </c>
      <c r="W305">
        <f>LED!H305</f>
        <v>1.0105574488106992E-6</v>
      </c>
      <c r="X305">
        <f>T$2*s!G305</f>
        <v>2.8425584480715341E-3</v>
      </c>
      <c r="Y305">
        <f>U$2*l!G305</f>
        <v>0.14890193006958347</v>
      </c>
      <c r="Z305">
        <f t="shared" si="4"/>
        <v>0.15174549907510382</v>
      </c>
    </row>
    <row r="306" spans="22:26" x14ac:dyDescent="0.25">
      <c r="V306">
        <v>684</v>
      </c>
      <c r="W306">
        <f>LED!H306</f>
        <v>9.4932962474713415E-7</v>
      </c>
      <c r="X306">
        <f>T$2*s!G306</f>
        <v>2.7108734785528622E-3</v>
      </c>
      <c r="Y306">
        <f>U$2*l!G306</f>
        <v>0.14605832999481713</v>
      </c>
      <c r="Z306">
        <f t="shared" si="4"/>
        <v>0.14877015280299474</v>
      </c>
    </row>
    <row r="307" spans="22:26" x14ac:dyDescent="0.25">
      <c r="V307">
        <v>685</v>
      </c>
      <c r="W307">
        <f>LED!H307</f>
        <v>8.9181148234884429E-7</v>
      </c>
      <c r="X307">
        <f>T$2*s!G307</f>
        <v>2.5850777390927604E-3</v>
      </c>
      <c r="Y307">
        <f>U$2*l!G307</f>
        <v>0.14324478072961799</v>
      </c>
      <c r="Z307">
        <f t="shared" si="4"/>
        <v>0.1458307502801931</v>
      </c>
    </row>
    <row r="308" spans="22:26" x14ac:dyDescent="0.25">
      <c r="V308">
        <v>686</v>
      </c>
      <c r="W308">
        <f>LED!H308</f>
        <v>8.3777825880140123E-7</v>
      </c>
      <c r="X308">
        <f>T$2*s!G308</f>
        <v>2.4649212452738838E-3</v>
      </c>
      <c r="Y308">
        <f>U$2*l!G308</f>
        <v>0.14046188745620478</v>
      </c>
      <c r="Z308">
        <f t="shared" si="4"/>
        <v>0.14292764647973746</v>
      </c>
    </row>
    <row r="309" spans="22:26" x14ac:dyDescent="0.25">
      <c r="V309">
        <v>687</v>
      </c>
      <c r="W309">
        <f>LED!H309</f>
        <v>7.8701880925744993E-7</v>
      </c>
      <c r="X309">
        <f>T$2*s!G309</f>
        <v>2.3501637923481235E-3</v>
      </c>
      <c r="Y309">
        <f>U$2*l!G309</f>
        <v>0.13771021199939354</v>
      </c>
      <c r="Z309">
        <f t="shared" si="4"/>
        <v>0.14006116281055092</v>
      </c>
    </row>
    <row r="310" spans="22:26" x14ac:dyDescent="0.25">
      <c r="V310">
        <v>688</v>
      </c>
      <c r="W310">
        <f>LED!H310</f>
        <v>7.3933478174902639E-7</v>
      </c>
      <c r="X310">
        <f>T$2*s!G310</f>
        <v>2.2405746238103696E-3</v>
      </c>
      <c r="Y310">
        <f>U$2*l!G310</f>
        <v>0.13499027380259443</v>
      </c>
      <c r="Z310">
        <f t="shared" si="4"/>
        <v>0.13723158776118655</v>
      </c>
    </row>
    <row r="311" spans="22:26" x14ac:dyDescent="0.25">
      <c r="V311">
        <v>689</v>
      </c>
      <c r="W311">
        <f>LED!H311</f>
        <v>6.9453984209044764E-7</v>
      </c>
      <c r="X311">
        <f>T$2*s!G311</f>
        <v>2.1359321080149309E-3</v>
      </c>
      <c r="Y311">
        <f>U$2*l!G311</f>
        <v>0.132302550921509</v>
      </c>
      <c r="Z311">
        <f t="shared" si="4"/>
        <v>0.13443917756936602</v>
      </c>
    </row>
    <row r="312" spans="22:26" x14ac:dyDescent="0.25">
      <c r="V312">
        <v>690</v>
      </c>
      <c r="W312">
        <f>LED!H312</f>
        <v>6.5245894574289506E-7</v>
      </c>
      <c r="X312">
        <f>T$2*s!G312</f>
        <v>2.0360234228526224E-3</v>
      </c>
      <c r="Y312">
        <f>U$2*l!G312</f>
        <v>0.12964748103310617</v>
      </c>
      <c r="Z312">
        <f t="shared" si="4"/>
        <v>0.13168415691490454</v>
      </c>
    </row>
    <row r="313" spans="22:26" x14ac:dyDescent="0.25">
      <c r="V313">
        <v>691</v>
      </c>
      <c r="W313">
        <f>LED!H313</f>
        <v>6.1292765379540727E-7</v>
      </c>
      <c r="X313">
        <f>T$2*s!G313</f>
        <v>1.9406442484878575E-3</v>
      </c>
      <c r="Y313">
        <f>U$2*l!G313</f>
        <v>0.12702546245753921</v>
      </c>
      <c r="Z313">
        <f t="shared" si="4"/>
        <v>0.12896671963368087</v>
      </c>
    </row>
    <row r="314" spans="22:26" x14ac:dyDescent="0.25">
      <c r="V314">
        <v>692</v>
      </c>
      <c r="W314">
        <f>LED!H314</f>
        <v>5.7579149038931392E-7</v>
      </c>
      <c r="X314">
        <f>T$2*s!G314</f>
        <v>1.8495984681378796E-3</v>
      </c>
      <c r="Y314">
        <f>U$2*l!G314</f>
        <v>0.12443685519075928</v>
      </c>
      <c r="Z314">
        <f t="shared" si="4"/>
        <v>0.12628702945038756</v>
      </c>
    </row>
    <row r="315" spans="22:26" x14ac:dyDescent="0.25">
      <c r="V315">
        <v>693</v>
      </c>
      <c r="W315">
        <f>LED!H315</f>
        <v>5.4090533907516144E-7</v>
      </c>
      <c r="X315">
        <f>T$2*s!G315</f>
        <v>1.7626978768604988E-3</v>
      </c>
      <c r="Y315">
        <f>U$2*l!G315</f>
        <v>0.12188198194566571</v>
      </c>
      <c r="Z315">
        <f t="shared" si="4"/>
        <v>0.12364522072786528</v>
      </c>
    </row>
    <row r="316" spans="22:26" x14ac:dyDescent="0.25">
      <c r="V316">
        <v>694</v>
      </c>
      <c r="W316">
        <f>LED!H316</f>
        <v>5.0813287574325149E-7</v>
      </c>
      <c r="X316">
        <f>T$2*s!G316</f>
        <v>1.679761898302184E-3</v>
      </c>
      <c r="Y316">
        <f>U$2*l!G316</f>
        <v>0.11936112919972672</v>
      </c>
      <c r="Z316">
        <f t="shared" si="4"/>
        <v>0.12104139923090465</v>
      </c>
    </row>
    <row r="317" spans="22:26" x14ac:dyDescent="0.25">
      <c r="V317">
        <v>695</v>
      </c>
      <c r="W317">
        <f>LED!H317</f>
        <v>4.7734603591189395E-7</v>
      </c>
      <c r="X317">
        <f>T$2*s!G317</f>
        <v>1.6006173093451547E-3</v>
      </c>
      <c r="Y317">
        <f>U$2*l!G317</f>
        <v>0.11687454824709029</v>
      </c>
      <c r="Z317">
        <f t="shared" si="4"/>
        <v>0.11847564290247135</v>
      </c>
    </row>
    <row r="318" spans="22:26" x14ac:dyDescent="0.25">
      <c r="V318">
        <v>696</v>
      </c>
      <c r="W318">
        <f>LED!H318</f>
        <v>4.4842451429167326E-7</v>
      </c>
      <c r="X318">
        <f>T$2*s!G318</f>
        <v>1.5250979725801284E-3</v>
      </c>
      <c r="Y318">
        <f>U$2*l!G318</f>
        <v>0.11442245625329502</v>
      </c>
      <c r="Z318">
        <f t="shared" si="4"/>
        <v>0.11594800265038943</v>
      </c>
    </row>
    <row r="319" spans="22:26" x14ac:dyDescent="0.25">
      <c r="V319">
        <v>697</v>
      </c>
      <c r="W319">
        <f>LED!H319</f>
        <v>4.212552946702139E-7</v>
      </c>
      <c r="X319">
        <f>T$2*s!G319</f>
        <v>1.4530445765203917E-3</v>
      </c>
      <c r="Y319">
        <f>U$2*l!G319</f>
        <v>0.11200503731077951</v>
      </c>
      <c r="Z319">
        <f t="shared" si="4"/>
        <v>0.11345850314259458</v>
      </c>
    </row>
    <row r="320" spans="22:26" x14ac:dyDescent="0.25">
      <c r="V320">
        <v>698</v>
      </c>
      <c r="W320">
        <f>LED!H320</f>
        <v>3.9573220828035348E-7</v>
      </c>
      <c r="X320">
        <f>T$2*s!G320</f>
        <v>1.3843043834631439E-3</v>
      </c>
      <c r="Y320">
        <f>U$2*l!G320</f>
        <v>0.10962244349347543</v>
      </c>
      <c r="Z320">
        <f t="shared" si="4"/>
        <v>0.11100714360914685</v>
      </c>
    </row>
    <row r="321" spans="22:26" x14ac:dyDescent="0.25">
      <c r="V321">
        <v>699</v>
      </c>
      <c r="W321">
        <f>LED!H321</f>
        <v>3.7175551892598656E-7</v>
      </c>
      <c r="X321">
        <f>T$2*s!G321</f>
        <v>1.3187309848951578E-3</v>
      </c>
      <c r="Y321">
        <f>U$2*l!G321</f>
        <v>0.10727479590885616</v>
      </c>
      <c r="Z321">
        <f t="shared" si="4"/>
        <v>0.10859389864927024</v>
      </c>
    </row>
    <row r="322" spans="22:26" x14ac:dyDescent="0.25">
      <c r="V322">
        <v>700</v>
      </c>
      <c r="W322">
        <f>LED!H322</f>
        <v>3.4923153324437405E-7</v>
      </c>
      <c r="X322">
        <f>T$2*s!G322</f>
        <v>1.2561840643319122E-3</v>
      </c>
      <c r="Y322">
        <f>U$2*l!G322</f>
        <v>0.10496218574589984</v>
      </c>
      <c r="Z322">
        <f t="shared" si="4"/>
        <v>0.106218719041765</v>
      </c>
    </row>
    <row r="323" spans="22:26" x14ac:dyDescent="0.25">
      <c r="V323">
        <v>701</v>
      </c>
      <c r="W323">
        <f>LED!H323</f>
        <v>3.2807223458193737E-7</v>
      </c>
      <c r="X323">
        <f>T$2*s!G323</f>
        <v>1.1965291674724205E-3</v>
      </c>
      <c r="Y323">
        <f>U$2*l!G323</f>
        <v>0.10268467531750737</v>
      </c>
      <c r="Z323">
        <f t="shared" ref="Z323:Z386" si="5">W323+X323+Y323</f>
        <v>0.10388153255721437</v>
      </c>
    </row>
    <row r="324" spans="22:26" x14ac:dyDescent="0.25">
      <c r="V324">
        <v>702</v>
      </c>
      <c r="W324">
        <f>LED!H324</f>
        <v>3.081949390528578E-7</v>
      </c>
      <c r="X324">
        <f>T$2*s!G324</f>
        <v>1.1396374795457382E-3</v>
      </c>
      <c r="Y324">
        <f>U$2*l!G324</f>
        <v>0.10044229909600196</v>
      </c>
      <c r="Z324">
        <f t="shared" si="5"/>
        <v>0.10158224477048675</v>
      </c>
    </row>
    <row r="325" spans="22:26" x14ac:dyDescent="0.25">
      <c r="V325">
        <v>703</v>
      </c>
      <c r="W325">
        <f>LED!H325</f>
        <v>2.8952197243644486E-7</v>
      </c>
      <c r="X325">
        <f>T$2*s!G325</f>
        <v>1.0853856097197917E-3</v>
      </c>
      <c r="Y325">
        <f>U$2*l!G325</f>
        <v>9.8235064740415545E-2</v>
      </c>
      <c r="Z325">
        <f t="shared" si="5"/>
        <v>9.932073987210778E-2</v>
      </c>
    </row>
    <row r="326" spans="22:26" x14ac:dyDescent="0.25">
      <c r="V326">
        <v>704</v>
      </c>
      <c r="W326">
        <f>LED!H326</f>
        <v>2.719803666507107E-7</v>
      </c>
      <c r="X326">
        <f>T$2*s!G326</f>
        <v>1.0336553824385037E-3</v>
      </c>
      <c r="Y326">
        <f>U$2*l!G326</f>
        <v>9.6062954114349258E-2</v>
      </c>
      <c r="Z326">
        <f t="shared" si="5"/>
        <v>9.7096881477154409E-2</v>
      </c>
    </row>
    <row r="327" spans="22:26" x14ac:dyDescent="0.25">
      <c r="V327">
        <v>705</v>
      </c>
      <c r="W327">
        <f>LED!H327</f>
        <v>2.5550157461604518E-7</v>
      </c>
      <c r="X327">
        <f>T$2*s!G327</f>
        <v>9.8433363554927314E-4</v>
      </c>
      <c r="Y327">
        <f>U$2*l!G327</f>
        <v>9.3925924293271776E-2</v>
      </c>
      <c r="Z327">
        <f t="shared" si="5"/>
        <v>9.4910513430395665E-2</v>
      </c>
    </row>
    <row r="328" spans="22:26" x14ac:dyDescent="0.25">
      <c r="V328">
        <v>706</v>
      </c>
      <c r="W328">
        <f>LED!H328</f>
        <v>2.4002120239478699E-7</v>
      </c>
      <c r="X328">
        <f>T$2*s!G328</f>
        <v>9.3731202507941092E-4</v>
      </c>
      <c r="Y328">
        <f>U$2*l!G328</f>
        <v>9.1823908560197329E-2</v>
      </c>
      <c r="Z328">
        <f t="shared" si="5"/>
        <v>9.2761460606479135E-2</v>
      </c>
    </row>
    <row r="329" spans="22:26" x14ac:dyDescent="0.25">
      <c r="V329">
        <v>707</v>
      </c>
      <c r="W329">
        <f>LED!H329</f>
        <v>2.2547875755995971E-7</v>
      </c>
      <c r="X329">
        <f>T$2*s!G329</f>
        <v>8.924868365175544E-4</v>
      </c>
      <c r="Y329">
        <f>U$2*l!G329</f>
        <v>8.9756817388757612E-2</v>
      </c>
      <c r="Z329">
        <f t="shared" si="5"/>
        <v>9.0649529704032727E-2</v>
      </c>
    </row>
    <row r="330" spans="22:26" x14ac:dyDescent="0.25">
      <c r="V330">
        <v>708</v>
      </c>
      <c r="W330">
        <f>LED!H330</f>
        <v>2.1181741280989136E-7</v>
      </c>
      <c r="X330">
        <f>T$2*s!G330</f>
        <v>8.4975880245378597E-4</v>
      </c>
      <c r="Y330">
        <f>U$2*l!G330</f>
        <v>8.7724539412756194E-2</v>
      </c>
      <c r="Z330">
        <f t="shared" si="5"/>
        <v>8.8574510032622789E-2</v>
      </c>
    </row>
    <row r="331" spans="22:26" x14ac:dyDescent="0.25">
      <c r="V331">
        <v>709</v>
      </c>
      <c r="W331">
        <f>LED!H331</f>
        <v>1.9898378390498716E-7</v>
      </c>
      <c r="X331">
        <f>T$2*s!G331</f>
        <v>8.0903292643053754E-4</v>
      </c>
      <c r="Y331">
        <f>U$2*l!G331</f>
        <v>8.5726942381363649E-2</v>
      </c>
      <c r="Z331">
        <f t="shared" si="5"/>
        <v>8.6536174291578088E-2</v>
      </c>
    </row>
    <row r="332" spans="22:26" x14ac:dyDescent="0.25">
      <c r="V332">
        <v>710</v>
      </c>
      <c r="W332">
        <f>LED!H332</f>
        <v>1.8692772105890655E-7</v>
      </c>
      <c r="X332">
        <f>T$2*s!G332</f>
        <v>7.7021831285517767E-4</v>
      </c>
      <c r="Y332">
        <f>U$2*l!G332</f>
        <v>8.3763874099179597E-2</v>
      </c>
      <c r="Z332">
        <f t="shared" si="5"/>
        <v>8.4534279339755838E-2</v>
      </c>
    </row>
    <row r="333" spans="22:26" x14ac:dyDescent="0.25">
      <c r="V333">
        <v>711</v>
      </c>
      <c r="W333">
        <f>LED!H333</f>
        <v>1.756021129689685E-7</v>
      </c>
      <c r="X333">
        <f>T$2*s!G333</f>
        <v>7.3322800282440222E-4</v>
      </c>
      <c r="Y333">
        <f>U$2*l!G333</f>
        <v>8.1835163350455487E-2</v>
      </c>
      <c r="Z333">
        <f t="shared" si="5"/>
        <v>8.2568566955392858E-2</v>
      </c>
    </row>
    <row r="334" spans="22:26" x14ac:dyDescent="0.25">
      <c r="V334">
        <v>712</v>
      </c>
      <c r="W334">
        <f>LED!H334</f>
        <v>1.6496270271999349E-7</v>
      </c>
      <c r="X334">
        <f>T$2*s!G334</f>
        <v>6.9797881571019159E-4</v>
      </c>
      <c r="Y334">
        <f>U$2*l!G334</f>
        <v>7.9940620806834561E-2</v>
      </c>
      <c r="Z334">
        <f t="shared" si="5"/>
        <v>8.0638764585247477E-2</v>
      </c>
    </row>
    <row r="335" spans="22:26" x14ac:dyDescent="0.25">
      <c r="V335">
        <v>713</v>
      </c>
      <c r="W335">
        <f>LED!H335</f>
        <v>1.5496791484219742E-7</v>
      </c>
      <c r="X335">
        <f>T$2*s!G335</f>
        <v>6.6439119635709179E-4</v>
      </c>
      <c r="Y335">
        <f>U$2*l!G335</f>
        <v>7.8080039918028518E-2</v>
      </c>
      <c r="Z335">
        <f t="shared" si="5"/>
        <v>7.874458608230045E-2</v>
      </c>
    </row>
    <row r="336" spans="22:26" x14ac:dyDescent="0.25">
      <c r="V336">
        <v>714</v>
      </c>
      <c r="W336">
        <f>LED!H336</f>
        <v>1.455786928473252E-7</v>
      </c>
      <c r="X336">
        <f>T$2*s!G336</f>
        <v>6.3238906774098569E-4</v>
      </c>
      <c r="Y336">
        <f>U$2*l!G336</f>
        <v>7.6253197784909868E-2</v>
      </c>
      <c r="Z336">
        <f t="shared" si="5"/>
        <v>7.6885732431343695E-2</v>
      </c>
    </row>
    <row r="337" spans="22:26" x14ac:dyDescent="0.25">
      <c r="V337">
        <v>715</v>
      </c>
      <c r="W337">
        <f>LED!H337</f>
        <v>1.3675834660817807E-7</v>
      </c>
      <c r="X337">
        <f>T$2*s!G337</f>
        <v>6.0189968894009381E-4</v>
      </c>
      <c r="Y337">
        <f>U$2*l!G337</f>
        <v>7.4459856014556097E-2</v>
      </c>
      <c r="Z337">
        <f t="shared" si="5"/>
        <v>7.5061892461842805E-2</v>
      </c>
    </row>
    <row r="338" spans="22:26" x14ac:dyDescent="0.25">
      <c r="V338">
        <v>716</v>
      </c>
      <c r="W338">
        <f>LED!H338</f>
        <v>1.284724089851322E-7</v>
      </c>
      <c r="X338">
        <f>T$2*s!G338</f>
        <v>5.7285351826997859E-4</v>
      </c>
      <c r="Y338">
        <f>U$2*l!G338</f>
        <v>7.2699761556838077E-2</v>
      </c>
      <c r="Z338">
        <f t="shared" si="5"/>
        <v>7.3272743547517047E-2</v>
      </c>
    </row>
    <row r="339" spans="22:26" x14ac:dyDescent="0.25">
      <c r="V339">
        <v>717</v>
      </c>
      <c r="W339">
        <f>LED!H339</f>
        <v>1.2068850113939689E-7</v>
      </c>
      <c r="X339">
        <f>T$2*s!G339</f>
        <v>5.4518408143548085E-4</v>
      </c>
      <c r="Y339">
        <f>U$2*l!G339</f>
        <v>7.0972647522197257E-2</v>
      </c>
      <c r="Z339">
        <f t="shared" si="5"/>
        <v>7.1517952292133882E-2</v>
      </c>
    </row>
    <row r="340" spans="22:26" x14ac:dyDescent="0.25">
      <c r="V340">
        <v>718</v>
      </c>
      <c r="W340">
        <f>LED!H340</f>
        <v>1.1337620600669098E-7</v>
      </c>
      <c r="X340">
        <f>T$2*s!G340</f>
        <v>5.1882784455395663E-4</v>
      </c>
      <c r="Y340">
        <f>U$2*l!G340</f>
        <v>6.9278233980307843E-2</v>
      </c>
      <c r="Z340">
        <f t="shared" si="5"/>
        <v>6.9797175201067804E-2</v>
      </c>
    </row>
    <row r="341" spans="22:26" x14ac:dyDescent="0.25">
      <c r="V341">
        <v>719</v>
      </c>
      <c r="W341">
        <f>LED!H341</f>
        <v>1.0650694943692187E-7</v>
      </c>
      <c r="X341">
        <f>T$2*s!G341</f>
        <v>4.9372409190584271E-4</v>
      </c>
      <c r="Y341">
        <f>U$2*l!G341</f>
        <v>6.7616228739368511E-2</v>
      </c>
      <c r="Z341">
        <f t="shared" si="5"/>
        <v>6.8110059338223797E-2</v>
      </c>
    </row>
    <row r="342" spans="22:26" x14ac:dyDescent="0.25">
      <c r="V342">
        <v>720</v>
      </c>
      <c r="W342">
        <f>LED!H342</f>
        <v>1.0005388853539104E-7</v>
      </c>
      <c r="X342">
        <f>T$2*s!G342</f>
        <v>4.6981480827043836E-4</v>
      </c>
      <c r="Y342">
        <f>U$2*l!G342</f>
        <v>6.5986328105815548E-2</v>
      </c>
      <c r="Z342">
        <f t="shared" si="5"/>
        <v>6.6456242967974519E-2</v>
      </c>
    </row>
    <row r="343" spans="22:26" x14ac:dyDescent="0.25">
      <c r="V343">
        <v>721</v>
      </c>
      <c r="W343">
        <f>LED!H343</f>
        <v>9.399180676920352E-8</v>
      </c>
      <c r="X343">
        <f>T$2*s!G343</f>
        <v>4.4704456570672773E-4</v>
      </c>
      <c r="Y343">
        <f>U$2*l!G343</f>
        <v>6.4388217624292102E-2</v>
      </c>
      <c r="Z343">
        <f t="shared" si="5"/>
        <v>6.4835356181805595E-2</v>
      </c>
    </row>
    <row r="344" spans="22:26" x14ac:dyDescent="0.25">
      <c r="V344">
        <v>722</v>
      </c>
      <c r="W344">
        <f>LED!H344</f>
        <v>8.8297015428984231E-8</v>
      </c>
      <c r="X344">
        <f>T$2*s!G344</f>
        <v>4.2536041464129282E-4</v>
      </c>
      <c r="Y344">
        <f>U$2*l!G344</f>
        <v>6.2821572797752703E-2</v>
      </c>
      <c r="Z344">
        <f t="shared" si="5"/>
        <v>6.3247021509409432E-2</v>
      </c>
    </row>
    <row r="345" spans="22:26" x14ac:dyDescent="0.25">
      <c r="V345">
        <v>723</v>
      </c>
      <c r="W345">
        <f>LED!H345</f>
        <v>8.2947261060852014E-8</v>
      </c>
      <c r="X345">
        <f>T$2*s!G345</f>
        <v>4.0471177912762839E-4</v>
      </c>
      <c r="Y345">
        <f>U$2*l!G345</f>
        <v>6.128605978762032E-2</v>
      </c>
      <c r="Z345">
        <f t="shared" si="5"/>
        <v>6.1690854514009012E-2</v>
      </c>
    </row>
    <row r="346" spans="22:26" x14ac:dyDescent="0.25">
      <c r="V346">
        <v>724</v>
      </c>
      <c r="W346">
        <f>LED!H346</f>
        <v>7.7921638506918459E-8</v>
      </c>
      <c r="X346">
        <f>T$2*s!G346</f>
        <v>3.8505035614355221E-4</v>
      </c>
      <c r="Y346">
        <f>U$2*l!G346</f>
        <v>5.9781336093953058E-2</v>
      </c>
      <c r="Z346">
        <f t="shared" si="5"/>
        <v>6.0166464371735118E-2</v>
      </c>
    </row>
    <row r="347" spans="22:26" x14ac:dyDescent="0.25">
      <c r="V347">
        <v>725</v>
      </c>
      <c r="W347">
        <f>LED!H347</f>
        <v>7.3200509214505602E-8</v>
      </c>
      <c r="X347">
        <f>T$2*s!G347</f>
        <v>3.6633001879592131E-4</v>
      </c>
      <c r="Y347">
        <f>U$2*l!G347</f>
        <v>5.8307051215612332E-2</v>
      </c>
      <c r="Z347">
        <f t="shared" si="5"/>
        <v>5.867345443491747E-2</v>
      </c>
    </row>
    <row r="348" spans="22:26" x14ac:dyDescent="0.25">
      <c r="V348">
        <v>726</v>
      </c>
      <c r="W348">
        <f>LED!H348</f>
        <v>6.8765424494855412E-8</v>
      </c>
      <c r="X348">
        <f>T$2*s!G348</f>
        <v>3.48506723304478E-4</v>
      </c>
      <c r="Y348">
        <f>U$2*l!G348</f>
        <v>5.6862847290459657E-2</v>
      </c>
      <c r="Z348">
        <f t="shared" si="5"/>
        <v>5.7211422779188628E-2</v>
      </c>
    </row>
    <row r="349" spans="22:26" x14ac:dyDescent="0.25">
      <c r="V349">
        <v>727</v>
      </c>
      <c r="W349">
        <f>LED!H349</f>
        <v>6.4599053431456364E-8</v>
      </c>
      <c r="X349">
        <f>T$2*s!G349</f>
        <v>3.3153841963924055E-4</v>
      </c>
      <c r="Y349">
        <f>U$2*l!G349</f>
        <v>5.5448359715639862E-2</v>
      </c>
      <c r="Z349">
        <f t="shared" si="5"/>
        <v>5.5779962734332535E-2</v>
      </c>
    </row>
    <row r="350" spans="22:26" x14ac:dyDescent="0.25">
      <c r="V350">
        <v>728</v>
      </c>
      <c r="W350">
        <f>LED!H350</f>
        <v>6.0685115156270919E-8</v>
      </c>
      <c r="X350">
        <f>T$2*s!G350</f>
        <v>3.1538496568864248E-4</v>
      </c>
      <c r="Y350">
        <f>U$2*l!G350</f>
        <v>5.4063217748040876E-2</v>
      </c>
      <c r="Z350">
        <f t="shared" si="5"/>
        <v>5.4378663398844673E-2</v>
      </c>
    </row>
    <row r="351" spans="22:26" x14ac:dyDescent="0.25">
      <c r="V351">
        <v>729</v>
      </c>
      <c r="W351">
        <f>LED!H351</f>
        <v>5.7008315229222456E-8</v>
      </c>
      <c r="X351">
        <f>T$2*s!G351</f>
        <v>3.0000804483834836E-4</v>
      </c>
      <c r="Y351">
        <f>U$2*l!G351</f>
        <v>5.270704508504629E-2</v>
      </c>
      <c r="Z351">
        <f t="shared" si="5"/>
        <v>5.3007110138199871E-2</v>
      </c>
    </row>
    <row r="352" spans="22:26" x14ac:dyDescent="0.25">
      <c r="V352">
        <v>730</v>
      </c>
      <c r="W352">
        <f>LED!H352</f>
        <v>5.355428587233347E-8</v>
      </c>
      <c r="X352">
        <f>T$2*s!G352</f>
        <v>2.8537108684347678E-4</v>
      </c>
      <c r="Y352">
        <f>U$2*l!G352</f>
        <v>5.1379460425725255E-2</v>
      </c>
      <c r="Z352">
        <f t="shared" si="5"/>
        <v>5.1664885066854606E-2</v>
      </c>
    </row>
    <row r="353" spans="22:26" x14ac:dyDescent="0.25">
      <c r="V353">
        <v>731</v>
      </c>
      <c r="W353">
        <f>LED!H353</f>
        <v>5.0309529824965738E-8</v>
      </c>
      <c r="X353">
        <f>T$2*s!G353</f>
        <v>2.7143919187980919E-4</v>
      </c>
      <c r="Y353">
        <f>U$2*l!G353</f>
        <v>5.0080078012628232E-2</v>
      </c>
      <c r="Z353">
        <f t="shared" si="5"/>
        <v>5.0351567514037868E-2</v>
      </c>
    </row>
    <row r="354" spans="22:26" x14ac:dyDescent="0.25">
      <c r="V354">
        <v>732</v>
      </c>
      <c r="W354">
        <f>LED!H354</f>
        <v>4.726136760077078E-8</v>
      </c>
      <c r="X354">
        <f>T$2*s!G354</f>
        <v>2.5817905766240261E-4</v>
      </c>
      <c r="Y354">
        <f>U$2*l!G354</f>
        <v>4.8808508154380502E-2</v>
      </c>
      <c r="Z354">
        <f t="shared" si="5"/>
        <v>4.9066734473410506E-2</v>
      </c>
    </row>
    <row r="355" spans="22:26" x14ac:dyDescent="0.25">
      <c r="V355">
        <v>733</v>
      </c>
      <c r="W355">
        <f>LED!H355</f>
        <v>4.439788794024372E-8</v>
      </c>
      <c r="X355">
        <f>T$2*s!G355</f>
        <v>2.4555890952286956E-4</v>
      </c>
      <c r="Y355">
        <f>U$2*l!G355</f>
        <v>4.7564357729286411E-2</v>
      </c>
      <c r="Z355">
        <f t="shared" si="5"/>
        <v>4.780996103669722E-2</v>
      </c>
    </row>
    <row r="356" spans="22:26" x14ac:dyDescent="0.25">
      <c r="V356">
        <v>734</v>
      </c>
      <c r="W356">
        <f>LED!H356</f>
        <v>4.1707901265267198E-8</v>
      </c>
      <c r="X356">
        <f>T$2*s!G356</f>
        <v>2.3354843333946355E-4</v>
      </c>
      <c r="Y356">
        <f>U$2*l!G356</f>
        <v>4.6347230670177798E-2</v>
      </c>
      <c r="Z356">
        <f t="shared" si="5"/>
        <v>4.6580820811418525E-2</v>
      </c>
    </row>
    <row r="357" spans="22:26" x14ac:dyDescent="0.25">
      <c r="V357">
        <v>735</v>
      </c>
      <c r="W357">
        <f>LED!H357</f>
        <v>3.9180895953757565E-8</v>
      </c>
      <c r="X357">
        <f>T$2*s!G357</f>
        <v>2.2211871121696213E-4</v>
      </c>
      <c r="Y357">
        <f>U$2*l!G357</f>
        <v>4.5156728430757874E-2</v>
      </c>
      <c r="Z357">
        <f t="shared" si="5"/>
        <v>4.5378886322870793E-2</v>
      </c>
    </row>
    <row r="358" spans="22:26" x14ac:dyDescent="0.25">
      <c r="V358">
        <v>736</v>
      </c>
      <c r="W358">
        <f>LED!H358</f>
        <v>3.6806997263551743E-8</v>
      </c>
      <c r="X358">
        <f>T$2*s!G358</f>
        <v>2.1124215981616678E-4</v>
      </c>
      <c r="Y358">
        <f>U$2*l!G358</f>
        <v>4.3992450433708391E-2</v>
      </c>
      <c r="Z358">
        <f t="shared" si="5"/>
        <v>4.4203729400521821E-2</v>
      </c>
    </row>
    <row r="359" spans="22:26" x14ac:dyDescent="0.25">
      <c r="V359">
        <v>737</v>
      </c>
      <c r="W359">
        <f>LED!H359</f>
        <v>3.4576928745019564E-8</v>
      </c>
      <c r="X359">
        <f>T$2*s!G359</f>
        <v>2.0089247123568458E-4</v>
      </c>
      <c r="Y359">
        <f>U$2*l!G359</f>
        <v>4.2853994500844053E-2</v>
      </c>
      <c r="Z359">
        <f t="shared" si="5"/>
        <v>4.3054921549008481E-2</v>
      </c>
    </row>
    <row r="360" spans="22:26" x14ac:dyDescent="0.25">
      <c r="V360">
        <v>738</v>
      </c>
      <c r="W360">
        <f>LED!H360</f>
        <v>3.2481975991616026E-8</v>
      </c>
      <c r="X360">
        <f>T$2*s!G360</f>
        <v>1.9104455635145015E-4</v>
      </c>
      <c r="Y360">
        <f>U$2*l!G360</f>
        <v>4.1740957265611028E-2</v>
      </c>
      <c r="Z360">
        <f t="shared" si="5"/>
        <v>4.1932034303938472E-2</v>
      </c>
    </row>
    <row r="361" spans="22:26" x14ac:dyDescent="0.25">
      <c r="V361">
        <v>739</v>
      </c>
      <c r="W361">
        <f>LED!H361</f>
        <v>3.0513952586719912E-8</v>
      </c>
      <c r="X361">
        <f>T$2*s!G361</f>
        <v>1.8167449052221776E-4</v>
      </c>
      <c r="Y361">
        <f>U$2*l!G361</f>
        <v>4.0652934568240234E-2</v>
      </c>
      <c r="Z361">
        <f t="shared" si="5"/>
        <v>4.0834639572715041E-2</v>
      </c>
    </row>
    <row r="362" spans="22:26" x14ac:dyDescent="0.25">
      <c r="V362">
        <v>740</v>
      </c>
      <c r="W362">
        <f>LED!H362</f>
        <v>2.8665168113692309E-8</v>
      </c>
      <c r="X362">
        <f>T$2*s!G362</f>
        <v>1.727594615720158E-4</v>
      </c>
      <c r="Y362">
        <f>U$2*l!G362</f>
        <v>3.95895218338757E-2</v>
      </c>
      <c r="Z362">
        <f t="shared" si="5"/>
        <v>3.9762309960615833E-2</v>
      </c>
    </row>
    <row r="363" spans="22:26" x14ac:dyDescent="0.25">
      <c r="V363">
        <v>741</v>
      </c>
      <c r="W363">
        <f>LED!H363</f>
        <v>2.692839810414633E-8</v>
      </c>
      <c r="X363">
        <f>T$2*s!G363</f>
        <v>1.6427771996324739E-4</v>
      </c>
      <c r="Y363">
        <f>U$2*l!G363</f>
        <v>3.8550314434010545E-2</v>
      </c>
      <c r="Z363">
        <f t="shared" si="5"/>
        <v>3.87146190823719E-2</v>
      </c>
    </row>
    <row r="364" spans="22:26" x14ac:dyDescent="0.25">
      <c r="V364">
        <v>742</v>
      </c>
      <c r="W364">
        <f>LED!H364</f>
        <v>2.5296855806996709E-8</v>
      </c>
      <c r="X364">
        <f>T$2*s!G364</f>
        <v>1.5620853107680278E-4</v>
      </c>
      <c r="Y364">
        <f>U$2*l!G364</f>
        <v>3.753490803156987E-2</v>
      </c>
      <c r="Z364">
        <f t="shared" si="5"/>
        <v>3.7691141859502481E-2</v>
      </c>
    </row>
    <row r="365" spans="22:26" x14ac:dyDescent="0.25">
      <c r="V365">
        <v>743</v>
      </c>
      <c r="W365">
        <f>LED!H365</f>
        <v>2.3764165667970017E-8</v>
      </c>
      <c r="X365">
        <f>T$2*s!G365</f>
        <v>1.4853212951817645E-4</v>
      </c>
      <c r="Y365">
        <f>U$2*l!G365</f>
        <v>3.6542898909989033E-2</v>
      </c>
      <c r="Z365">
        <f t="shared" si="5"/>
        <v>3.6691454803672877E-2</v>
      </c>
    </row>
    <row r="366" spans="22:26" x14ac:dyDescent="0.25">
      <c r="V366">
        <v>744</v>
      </c>
      <c r="W366">
        <f>LED!H366</f>
        <v>2.2324338415943692E-8</v>
      </c>
      <c r="X366">
        <f>T$2*s!G366</f>
        <v>1.4122967537117005E-4</v>
      </c>
      <c r="Y366">
        <f>U$2*l!G366</f>
        <v>3.5573884286641988E-2</v>
      </c>
      <c r="Z366">
        <f t="shared" si="5"/>
        <v>3.5715136286351576E-2</v>
      </c>
    </row>
    <row r="367" spans="22:26" x14ac:dyDescent="0.25">
      <c r="V367">
        <v>745</v>
      </c>
      <c r="W367">
        <f>LED!H367</f>
        <v>2.0971747658757577E-8</v>
      </c>
      <c r="X367">
        <f>T$2*s!G367</f>
        <v>1.3428321232329617E-4</v>
      </c>
      <c r="Y367">
        <f>U$2*l!G367</f>
        <v>3.4627462610979994E-2</v>
      </c>
      <c r="Z367">
        <f t="shared" si="5"/>
        <v>3.4761766795050948E-2</v>
      </c>
    </row>
    <row r="368" spans="22:26" x14ac:dyDescent="0.25">
      <c r="V368">
        <v>746</v>
      </c>
      <c r="W368">
        <f>LED!H368</f>
        <v>1.9701107897042861E-8</v>
      </c>
      <c r="X368">
        <f>T$2*s!G368</f>
        <v>1.276756275894899E-4</v>
      </c>
      <c r="Y368">
        <f>U$2*l!G368</f>
        <v>3.3703233847745775E-2</v>
      </c>
      <c r="Z368">
        <f t="shared" si="5"/>
        <v>3.3830929176443161E-2</v>
      </c>
    </row>
    <row r="369" spans="22:26" x14ac:dyDescent="0.25">
      <c r="V369">
        <v>747</v>
      </c>
      <c r="W369">
        <f>LED!H369</f>
        <v>1.8507453870152024E-8</v>
      </c>
      <c r="X369">
        <f>T$2*s!G369</f>
        <v>1.2139061356318599E-4</v>
      </c>
      <c r="Y369">
        <f>U$2*l!G369</f>
        <v>3.2800799745631964E-2</v>
      </c>
      <c r="Z369">
        <f t="shared" si="5"/>
        <v>3.2922208866649018E-2</v>
      </c>
    </row>
    <row r="370" spans="22:26" x14ac:dyDescent="0.25">
      <c r="V370">
        <v>748</v>
      </c>
      <c r="W370">
        <f>LED!H370</f>
        <v>1.7386121153481847E-8</v>
      </c>
      <c r="X370">
        <f>T$2*s!G370</f>
        <v>1.1541263112619006E-4</v>
      </c>
      <c r="Y370">
        <f>U$2*l!G370</f>
        <v>3.1919764091755488E-2</v>
      </c>
      <c r="Z370">
        <f t="shared" si="5"/>
        <v>3.2035194109002831E-2</v>
      </c>
    </row>
    <row r="371" spans="22:26" x14ac:dyDescent="0.25">
      <c r="V371">
        <v>749</v>
      </c>
      <c r="W371">
        <f>LED!H371</f>
        <v>1.6332727931368597E-8</v>
      </c>
      <c r="X371">
        <f>T$2*s!G371</f>
        <v>1.0972687455112335E-4</v>
      </c>
      <c r="Y371">
        <f>U$2*l!G371</f>
        <v>3.1059732952321745E-2</v>
      </c>
      <c r="Z371">
        <f t="shared" si="5"/>
        <v>3.1169476159600799E-2</v>
      </c>
    </row>
    <row r="372" spans="22:26" x14ac:dyDescent="0.25">
      <c r="V372">
        <v>750</v>
      </c>
      <c r="W372">
        <f>LED!H372</f>
        <v>1.5343157874330491E-8</v>
      </c>
      <c r="X372">
        <f>T$2*s!G372</f>
        <v>1.0431923793249954E-4</v>
      </c>
      <c r="Y372">
        <f>U$2*l!G372</f>
        <v>3.0220314899853586E-2</v>
      </c>
      <c r="Z372">
        <f t="shared" si="5"/>
        <v>3.032464948094396E-2</v>
      </c>
    </row>
    <row r="373" spans="22:26" x14ac:dyDescent="0.25">
      <c r="V373">
        <v>751</v>
      </c>
      <c r="W373">
        <f>LED!H373</f>
        <v>1.4413544053746045E-8</v>
      </c>
      <c r="X373">
        <f>T$2*s!G373</f>
        <v>9.9176283084714646E-5</v>
      </c>
      <c r="Y373">
        <f>U$2*l!G373</f>
        <v>2.9401121227360542E-2</v>
      </c>
      <c r="Z373">
        <f t="shared" si="5"/>
        <v>2.950031192398931E-2</v>
      </c>
    </row>
    <row r="374" spans="22:26" x14ac:dyDescent="0.25">
      <c r="V374">
        <v>752</v>
      </c>
      <c r="W374">
        <f>LED!H374</f>
        <v>1.354025383111319E-8</v>
      </c>
      <c r="X374">
        <f>T$2*s!G374</f>
        <v>9.4285208847412545E-5</v>
      </c>
      <c r="Y374">
        <f>U$2*l!G374</f>
        <v>2.8601766149823831E-2</v>
      </c>
      <c r="Z374">
        <f t="shared" si="5"/>
        <v>2.8696064898925074E-2</v>
      </c>
    </row>
    <row r="375" spans="22:26" x14ac:dyDescent="0.25">
      <c r="V375">
        <v>753</v>
      </c>
      <c r="W375">
        <f>LED!H375</f>
        <v>1.2719874662840207E-8</v>
      </c>
      <c r="X375">
        <f>T$2*s!G375</f>
        <v>8.963382174080416E-5</v>
      </c>
      <c r="Y375">
        <f>U$2*l!G375</f>
        <v>2.782186699337167E-2</v>
      </c>
      <c r="Z375">
        <f t="shared" si="5"/>
        <v>2.7911513534987137E-2</v>
      </c>
    </row>
    <row r="376" spans="22:26" x14ac:dyDescent="0.25">
      <c r="V376">
        <v>754</v>
      </c>
      <c r="W376">
        <f>LED!H376</f>
        <v>1.1949200765098354E-8</v>
      </c>
      <c r="X376">
        <f>T$2*s!G376</f>
        <v>8.5210507915575015E-5</v>
      </c>
      <c r="Y376">
        <f>U$2*l!G376</f>
        <v>2.7061044372518037E-2</v>
      </c>
      <c r="Z376">
        <f t="shared" si="5"/>
        <v>2.7146266829634377E-2</v>
      </c>
    </row>
    <row r="377" spans="22:26" x14ac:dyDescent="0.25">
      <c r="V377">
        <v>755</v>
      </c>
      <c r="W377">
        <f>LED!H377</f>
        <v>1.1225220586626887E-8</v>
      </c>
      <c r="X377">
        <f>T$2*s!G377</f>
        <v>8.1004206344033425E-5</v>
      </c>
      <c r="Y377">
        <f>U$2*l!G377</f>
        <v>2.6318922355835821E-2</v>
      </c>
      <c r="Z377">
        <f t="shared" si="5"/>
        <v>2.6399937787400442E-2</v>
      </c>
    </row>
    <row r="378" spans="22:26" x14ac:dyDescent="0.25">
      <c r="V378">
        <v>756</v>
      </c>
      <c r="W378">
        <f>LED!H378</f>
        <v>1.0545105040537405E-8</v>
      </c>
      <c r="X378">
        <f>T$2*s!G378</f>
        <v>7.7004383201099524E-5</v>
      </c>
      <c r="Y378">
        <f>U$2*l!G378</f>
        <v>2.5595128620433314E-2</v>
      </c>
      <c r="Z378">
        <f t="shared" si="5"/>
        <v>2.5672143548739455E-2</v>
      </c>
    </row>
    <row r="379" spans="22:26" x14ac:dyDescent="0.25">
      <c r="V379">
        <v>757</v>
      </c>
      <c r="W379">
        <f>LED!H379</f>
        <v>9.9061964491320626E-9</v>
      </c>
      <c r="X379">
        <f>T$2*s!G379</f>
        <v>7.3201007385628953E-5</v>
      </c>
      <c r="Y379">
        <f>U$2*l!G379</f>
        <v>2.4889294595599326E-2</v>
      </c>
      <c r="Z379">
        <f t="shared" si="5"/>
        <v>2.4962505509181405E-2</v>
      </c>
    </row>
    <row r="380" spans="22:26" x14ac:dyDescent="0.25">
      <c r="V380">
        <v>758</v>
      </c>
      <c r="W380">
        <f>LED!H380</f>
        <v>9.3059981585347232E-9</v>
      </c>
      <c r="X380">
        <f>T$2*s!G380</f>
        <v>6.958452713441216E-5</v>
      </c>
      <c r="Y380">
        <f>U$2*l!G380</f>
        <v>2.4201055595979019E-2</v>
      </c>
      <c r="Z380">
        <f t="shared" si="5"/>
        <v>2.4270649429111588E-2</v>
      </c>
    </row>
    <row r="381" spans="22:26" x14ac:dyDescent="0.25">
      <c r="V381">
        <v>759</v>
      </c>
      <c r="W381">
        <f>LED!H381</f>
        <v>8.7421647825528065E-9</v>
      </c>
      <c r="X381">
        <f>T$2*s!G381</f>
        <v>6.6145847682981329E-5</v>
      </c>
      <c r="Y381">
        <f>U$2*l!G381</f>
        <v>2.353005094463867E-2</v>
      </c>
      <c r="Z381">
        <f t="shared" si="5"/>
        <v>2.3596205534486433E-2</v>
      </c>
    </row>
    <row r="382" spans="22:26" x14ac:dyDescent="0.25">
      <c r="V382">
        <v>760</v>
      </c>
      <c r="W382">
        <f>LED!H382</f>
        <v>8.2124930376453166E-9</v>
      </c>
      <c r="X382">
        <f>T$2*s!G382</f>
        <v>6.2876309929082275E-5</v>
      </c>
      <c r="Y382">
        <f>U$2*l!G382</f>
        <v>2.2875924086373088E-2</v>
      </c>
      <c r="Z382">
        <f t="shared" si="5"/>
        <v>2.2938808608795207E-2</v>
      </c>
    </row>
    <row r="383" spans="22:26" x14ac:dyDescent="0.25">
      <c r="V383">
        <v>761</v>
      </c>
      <c r="W383">
        <f>LED!H383</f>
        <v>7.7149131331837138E-9</v>
      </c>
      <c r="X383">
        <f>T$2*s!G383</f>
        <v>5.976767005636174E-5</v>
      </c>
      <c r="Y383">
        <f>U$2*l!G383</f>
        <v>2.2238322691605028E-2</v>
      </c>
      <c r="Z383">
        <f t="shared" si="5"/>
        <v>2.2298098076574523E-2</v>
      </c>
    </row>
    <row r="384" spans="22:26" x14ac:dyDescent="0.25">
      <c r="V384">
        <v>762</v>
      </c>
      <c r="W384">
        <f>LED!H384</f>
        <v>7.2474806833609051E-9</v>
      </c>
      <c r="X384">
        <f>T$2*s!G384</f>
        <v>5.6812080077445161E-5</v>
      </c>
      <c r="Y384">
        <f>U$2*l!G384</f>
        <v>2.1616898751220429E-2</v>
      </c>
      <c r="Z384">
        <f t="shared" si="5"/>
        <v>2.1673718078778558E-2</v>
      </c>
    </row>
    <row r="385" spans="22:26" x14ac:dyDescent="0.25">
      <c r="V385">
        <v>763</v>
      </c>
      <c r="W385">
        <f>LED!H385</f>
        <v>6.8083691091429992E-9</v>
      </c>
      <c r="X385">
        <f>T$2*s!G385</f>
        <v>5.4002069257154789E-5</v>
      </c>
      <c r="Y385">
        <f>U$2*l!G385</f>
        <v>2.1011308662678689E-2</v>
      </c>
      <c r="Z385">
        <f t="shared" si="5"/>
        <v>2.1065317540304954E-2</v>
      </c>
    </row>
    <row r="386" spans="22:26" x14ac:dyDescent="0.25">
      <c r="V386">
        <v>764</v>
      </c>
      <c r="W386">
        <f>LED!H386</f>
        <v>6.3958625005726471E-9</v>
      </c>
      <c r="X386">
        <f>T$2*s!G386</f>
        <v>5.1330526378155525E-5</v>
      </c>
      <c r="Y386">
        <f>U$2*l!G386</f>
        <v>2.0421213307731074E-2</v>
      </c>
      <c r="Z386">
        <f t="shared" si="5"/>
        <v>2.0472550229971728E-2</v>
      </c>
    </row>
    <row r="387" spans="22:26" x14ac:dyDescent="0.25">
      <c r="V387">
        <v>765</v>
      </c>
      <c r="W387">
        <f>LED!H387</f>
        <v>6.008348911532583E-9</v>
      </c>
      <c r="X387">
        <f>T$2*s!G387</f>
        <v>4.8790682812784753E-5</v>
      </c>
      <c r="Y387">
        <f>U$2*l!G387</f>
        <v>1.9846278122074665E-2</v>
      </c>
      <c r="Z387">
        <f t="shared" ref="Z387:Z402" si="6">W387+X387+Y387</f>
        <v>1.9895074813236362E-2</v>
      </c>
    </row>
    <row r="388" spans="22:26" x14ac:dyDescent="0.25">
      <c r="V388">
        <v>766</v>
      </c>
      <c r="W388">
        <f>LED!H388</f>
        <v>5.6443140607670096E-9</v>
      </c>
      <c r="X388">
        <f>T$2*s!G388</f>
        <v>4.6376096366257325E-5</v>
      </c>
      <c r="Y388">
        <f>U$2*l!G388</f>
        <v>1.9286173157263529E-2</v>
      </c>
      <c r="Z388">
        <f t="shared" si="6"/>
        <v>1.9332554897943846E-2</v>
      </c>
    </row>
    <row r="389" spans="22:26" x14ac:dyDescent="0.25">
      <c r="V389">
        <v>767</v>
      </c>
      <c r="W389">
        <f>LED!H389</f>
        <v>5.3023354145466927E-9</v>
      </c>
      <c r="X389">
        <f>T$2*s!G389</f>
        <v>4.4080635857815387E-5</v>
      </c>
      <c r="Y389">
        <f>U$2*l!G389</f>
        <v>1.8740573135192153E-2</v>
      </c>
      <c r="Z389">
        <f t="shared" si="6"/>
        <v>1.8784659073385383E-2</v>
      </c>
    </row>
    <row r="390" spans="22:26" x14ac:dyDescent="0.25">
      <c r="V390">
        <v>768</v>
      </c>
      <c r="W390">
        <f>LED!H390</f>
        <v>4.9810766278543183E-9</v>
      </c>
      <c r="X390">
        <f>T$2*s!G390</f>
        <v>4.1898466407732508E-5</v>
      </c>
      <c r="Y390">
        <f>U$2*l!G390</f>
        <v>1.8209157495460041E-2</v>
      </c>
      <c r="Z390">
        <f t="shared" si="6"/>
        <v>1.8251060942944403E-2</v>
      </c>
    </row>
    <row r="391" spans="22:26" x14ac:dyDescent="0.25">
      <c r="V391">
        <v>769</v>
      </c>
      <c r="W391">
        <f>LED!H391</f>
        <v>4.6792823223684534E-9</v>
      </c>
      <c r="X391">
        <f>T$2*s!G391</f>
        <v>3.9824035399362929E-5</v>
      </c>
      <c r="Y391">
        <f>U$2*l!G391</f>
        <v>1.7691610435919745E-2</v>
      </c>
      <c r="Z391">
        <f t="shared" si="6"/>
        <v>1.7731439150601429E-2</v>
      </c>
    </row>
    <row r="392" spans="22:26" x14ac:dyDescent="0.25">
      <c r="V392">
        <v>770</v>
      </c>
      <c r="W392">
        <f>LED!H392</f>
        <v>4.3957731808397729E-9</v>
      </c>
      <c r="X392">
        <f>T$2*s!G392</f>
        <v>3.7852059086678593E-5</v>
      </c>
      <c r="Y392">
        <f>U$2*l!G392</f>
        <v>1.7187620946704209E-2</v>
      </c>
      <c r="Z392">
        <f t="shared" si="6"/>
        <v>1.722547740156407E-2</v>
      </c>
    </row>
    <row r="393" spans="22:26" x14ac:dyDescent="0.25">
      <c r="V393">
        <v>771</v>
      </c>
      <c r="W393">
        <f>LED!H393</f>
        <v>4.1294413386901383E-9</v>
      </c>
      <c r="X393">
        <f>T$2*s!G393</f>
        <v>3.5977509818935438E-5</v>
      </c>
      <c r="Y393">
        <f>U$2*l!G393</f>
        <v>1.6696882838021877E-2</v>
      </c>
      <c r="Z393">
        <f t="shared" si="6"/>
        <v>1.6732864477282151E-2</v>
      </c>
    </row>
    <row r="394" spans="22:26" x14ac:dyDescent="0.25">
      <c r="V394">
        <v>772</v>
      </c>
      <c r="W394">
        <f>LED!H394</f>
        <v>3.8792460548260854E-9</v>
      </c>
      <c r="X394">
        <f>T$2*s!G394</f>
        <v>3.4195603855264003E-5</v>
      </c>
      <c r="Y394">
        <f>U$2*l!G394</f>
        <v>1.6219094762002152E-2</v>
      </c>
      <c r="Z394">
        <f t="shared" si="6"/>
        <v>1.625329424510347E-2</v>
      </c>
    </row>
    <row r="395" spans="22:26" x14ac:dyDescent="0.25">
      <c r="V395">
        <v>773</v>
      </c>
      <c r="W395">
        <f>LED!H395</f>
        <v>3.6442096447499497E-9</v>
      </c>
      <c r="X395">
        <f>T$2*s!G395</f>
        <v>3.2501789743103466E-5</v>
      </c>
      <c r="Y395">
        <f>U$2*l!G395</f>
        <v>1.5753960228865826E-2</v>
      </c>
      <c r="Z395">
        <f t="shared" si="6"/>
        <v>1.5786465662818574E-2</v>
      </c>
    </row>
    <row r="396" spans="22:26" x14ac:dyDescent="0.25">
      <c r="V396">
        <v>774</v>
      </c>
      <c r="W396">
        <f>LED!H396</f>
        <v>3.4234136600762475E-9</v>
      </c>
      <c r="X396">
        <f>T$2*s!G396</f>
        <v>3.089173723547035E-5</v>
      </c>
      <c r="Y396">
        <f>U$2*l!G396</f>
        <v>1.5301187617689057E-2</v>
      </c>
      <c r="Z396">
        <f t="shared" si="6"/>
        <v>1.5332082778338188E-2</v>
      </c>
    </row>
    <row r="397" spans="22:26" x14ac:dyDescent="0.25">
      <c r="V397">
        <v>775</v>
      </c>
      <c r="W397">
        <f>LED!H397</f>
        <v>3.2159952995242258E-9</v>
      </c>
      <c r="X397">
        <f>T$2*s!G397</f>
        <v>2.936132672309009E-5</v>
      </c>
      <c r="Y397">
        <f>U$2*l!G397</f>
        <v>1.4860490182021796E-2</v>
      </c>
      <c r="Z397">
        <f t="shared" si="6"/>
        <v>1.4889854724740186E-2</v>
      </c>
    </row>
    <row r="398" spans="22:26" x14ac:dyDescent="0.25">
      <c r="V398">
        <v>776</v>
      </c>
      <c r="W398">
        <f>LED!H398</f>
        <v>3.0211440373616905E-9</v>
      </c>
      <c r="X398">
        <f>T$2*s!G398</f>
        <v>2.7906639158419859E-5</v>
      </c>
      <c r="Y398">
        <f>U$2*l!G398</f>
        <v>1.4431586050614932E-2</v>
      </c>
      <c r="Z398">
        <f t="shared" si="6"/>
        <v>1.4459495710917388E-2</v>
      </c>
    </row>
    <row r="399" spans="22:26" x14ac:dyDescent="0.25">
      <c r="V399">
        <v>777</v>
      </c>
      <c r="W399">
        <f>LED!H399</f>
        <v>2.8380984561253521E-9</v>
      </c>
      <c r="X399">
        <f>T$2*s!G399</f>
        <v>2.6523946449553346E-5</v>
      </c>
      <c r="Y399">
        <f>U$2*l!G399</f>
        <v>1.4014198223503348E-2</v>
      </c>
      <c r="Z399">
        <f t="shared" si="6"/>
        <v>1.4040725008051357E-2</v>
      </c>
    </row>
    <row r="400" spans="22:26" x14ac:dyDescent="0.25">
      <c r="V400">
        <v>778</v>
      </c>
      <c r="W400">
        <f>LED!H400</f>
        <v>2.6661432712407816E-9</v>
      </c>
      <c r="X400">
        <f>T$2*s!G400</f>
        <v>2.5209702302921888E-5</v>
      </c>
      <c r="Y400">
        <f>U$2*l!G400</f>
        <v>1.3608054563684807E-2</v>
      </c>
      <c r="Z400">
        <f t="shared" si="6"/>
        <v>1.3633266932131001E-2</v>
      </c>
    </row>
    <row r="401" spans="22:26" x14ac:dyDescent="0.25">
      <c r="V401">
        <v>779</v>
      </c>
      <c r="W401">
        <f>LED!H401</f>
        <v>2.5046065359152436E-9</v>
      </c>
      <c r="X401">
        <f>T$2*s!G401</f>
        <v>2.3960533494597878E-5</v>
      </c>
      <c r="Y401">
        <f>U$2*l!G401</f>
        <v>1.3212887784628017E-2</v>
      </c>
      <c r="Z401">
        <f t="shared" si="6"/>
        <v>1.323685082272915E-2</v>
      </c>
    </row>
    <row r="402" spans="22:26" x14ac:dyDescent="0.25">
      <c r="V402">
        <v>780</v>
      </c>
      <c r="W402">
        <f>LED!H402</f>
        <v>2.3528570153808639E-9</v>
      </c>
      <c r="X402">
        <f>T$2*s!G402</f>
        <v>2.2773231550865382E-5</v>
      </c>
      <c r="Y402">
        <f>U$2*l!G402</f>
        <v>1.2828435433835933E-2</v>
      </c>
      <c r="Z402">
        <f t="shared" si="6"/>
        <v>1.2851211018243814E-2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F8A7-5F86-4FFD-95E0-EB7BB958E0B1}">
  <dimension ref="A1:AV472"/>
  <sheetViews>
    <sheetView topLeftCell="AD1" workbookViewId="0">
      <selection activeCell="O6" sqref="O6"/>
    </sheetView>
  </sheetViews>
  <sheetFormatPr defaultRowHeight="15.75" x14ac:dyDescent="0.25"/>
  <cols>
    <col min="1" max="1" width="14.7109375" customWidth="1"/>
    <col min="2" max="2" width="18.140625" style="4" customWidth="1"/>
    <col min="3" max="3" width="11" customWidth="1"/>
    <col min="15" max="15" width="24.140625" customWidth="1"/>
    <col min="16" max="16" width="27.28515625" customWidth="1"/>
    <col min="17" max="17" width="25.42578125" customWidth="1"/>
    <col min="19" max="19" width="18.5703125" customWidth="1"/>
    <col min="21" max="21" width="10.28515625" bestFit="1" customWidth="1"/>
    <col min="23" max="23" width="13.5703125" bestFit="1" customWidth="1"/>
    <col min="28" max="28" width="19.7109375" customWidth="1"/>
    <col min="30" max="30" width="18.5703125" customWidth="1"/>
    <col min="38" max="38" width="9.7109375" bestFit="1" customWidth="1"/>
    <col min="39" max="40" width="10" bestFit="1" customWidth="1"/>
    <col min="41" max="42" width="9.7109375" bestFit="1" customWidth="1"/>
    <col min="43" max="43" width="9.5703125" bestFit="1" customWidth="1"/>
    <col min="45" max="46" width="9.7109375" bestFit="1" customWidth="1"/>
    <col min="48" max="48" width="15.5703125" customWidth="1"/>
  </cols>
  <sheetData>
    <row r="1" spans="1:48" x14ac:dyDescent="0.25">
      <c r="A1" t="s">
        <v>37</v>
      </c>
      <c r="B1" s="4" t="s">
        <v>45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t="s">
        <v>0</v>
      </c>
      <c r="L1" t="s">
        <v>1</v>
      </c>
      <c r="M1" t="s">
        <v>2</v>
      </c>
      <c r="O1" t="s">
        <v>60</v>
      </c>
      <c r="P1" t="s">
        <v>61</v>
      </c>
      <c r="Q1" t="s">
        <v>62</v>
      </c>
      <c r="R1" t="s">
        <v>70</v>
      </c>
      <c r="S1">
        <f>683*SUM(TCSK!A$2:A$402)</f>
        <v>11182.770996315794</v>
      </c>
      <c r="T1" t="s">
        <v>86</v>
      </c>
      <c r="U1">
        <f>S1/(S1+S2+S3)</f>
        <v>0.34529027104057086</v>
      </c>
      <c r="V1" t="s">
        <v>96</v>
      </c>
      <c r="W1" s="4">
        <f>683*SUM(TCSR!A$2:A$402)</f>
        <v>2342405.675331227</v>
      </c>
      <c r="X1" t="s">
        <v>134</v>
      </c>
      <c r="Y1">
        <f>W1/(W1+W2+W3)</f>
        <v>0.35059829708983908</v>
      </c>
      <c r="AA1" t="s">
        <v>204</v>
      </c>
      <c r="AB1">
        <f>4*U1/(-2*U1+12*U2+3)</f>
        <v>0.2251031429927694</v>
      </c>
      <c r="AC1" t="s">
        <v>205</v>
      </c>
      <c r="AD1">
        <f>4*Y1/(-2*Y1+12*Y2+3)</f>
        <v>0.22807844385866952</v>
      </c>
      <c r="AF1" t="s">
        <v>246</v>
      </c>
      <c r="AG1">
        <f>(4-AB1-10*AB2)/AB2</f>
        <v>2.1066281540587659</v>
      </c>
      <c r="AH1" t="s">
        <v>262</v>
      </c>
      <c r="AI1">
        <f>(4-AD1-10*AD2)/AD2</f>
        <v>2.0482936660688562</v>
      </c>
      <c r="AK1" t="s">
        <v>278</v>
      </c>
      <c r="AL1" t="s">
        <v>279</v>
      </c>
      <c r="AM1" t="s">
        <v>280</v>
      </c>
      <c r="AN1" t="s">
        <v>281</v>
      </c>
      <c r="AO1" t="s">
        <v>286</v>
      </c>
      <c r="AP1" t="s">
        <v>287</v>
      </c>
      <c r="AQ1" t="s">
        <v>282</v>
      </c>
      <c r="AR1" t="s">
        <v>283</v>
      </c>
      <c r="AS1" t="s">
        <v>286</v>
      </c>
      <c r="AT1" t="s">
        <v>287</v>
      </c>
      <c r="AU1" t="s">
        <v>284</v>
      </c>
      <c r="AV1" t="s">
        <v>285</v>
      </c>
    </row>
    <row r="2" spans="1:48" x14ac:dyDescent="0.25">
      <c r="A2">
        <f>APSL!Z2</f>
        <v>3.1253556200033362E-3</v>
      </c>
      <c r="B2" s="4">
        <f>Planck!E2</f>
        <v>80.27133390990042</v>
      </c>
      <c r="C2" s="1">
        <v>0.219</v>
      </c>
      <c r="D2" s="1">
        <v>7.0000000000000007E-2</v>
      </c>
      <c r="E2" s="1">
        <v>6.5000000000000002E-2</v>
      </c>
      <c r="F2" s="1">
        <v>7.3999999999999996E-2</v>
      </c>
      <c r="G2" s="1">
        <v>0.29499999999999998</v>
      </c>
      <c r="H2" s="1">
        <v>0.15</v>
      </c>
      <c r="I2" s="1">
        <v>0.378</v>
      </c>
      <c r="J2" s="1">
        <v>0.104</v>
      </c>
      <c r="K2" s="1">
        <v>1.3680000000000001E-3</v>
      </c>
      <c r="L2" s="1">
        <v>3.8999999999999999E-5</v>
      </c>
      <c r="M2" s="1">
        <v>6.4500010000000003E-3</v>
      </c>
      <c r="O2">
        <f>683*SUM(Planck!H2:H402)</f>
        <v>33511.828807196485</v>
      </c>
      <c r="P2">
        <f>683*SUM(Planck!I2:I402)</f>
        <v>35228.799983863246</v>
      </c>
      <c r="Q2">
        <f>683*SUM(Planck!J2:J402)</f>
        <v>48765.457918930821</v>
      </c>
      <c r="R2" t="s">
        <v>78</v>
      </c>
      <c r="S2">
        <f>683*SUM(TCSK!B$2:B$402)</f>
        <v>10326.627216930094</v>
      </c>
      <c r="T2" t="s">
        <v>87</v>
      </c>
      <c r="U2">
        <f>S2/(S1+S2+S3)</f>
        <v>0.31885513097276658</v>
      </c>
      <c r="V2" t="s">
        <v>97</v>
      </c>
      <c r="W2" s="4">
        <f>683*SUM(TCSR!B$2:B$402)</f>
        <v>2143501.1412857808</v>
      </c>
      <c r="X2" t="s">
        <v>135</v>
      </c>
      <c r="Y2">
        <f>W2/(W1+W2+W3)</f>
        <v>0.32082736899903325</v>
      </c>
      <c r="AA2" t="s">
        <v>208</v>
      </c>
      <c r="AB2">
        <f>6*U2/(-2*U1+12*U2+3)</f>
        <v>0.31180414637098525</v>
      </c>
      <c r="AC2" t="s">
        <v>222</v>
      </c>
      <c r="AD2">
        <f>6*Y2/(-2*Y1+12*Y2+3)</f>
        <v>0.31306686744896062</v>
      </c>
      <c r="AF2" t="s">
        <v>247</v>
      </c>
      <c r="AG2">
        <f>(1.708*AB2+0.404-1.481*AB1)/AB2</f>
        <v>1.9344955294843387</v>
      </c>
      <c r="AH2" t="s">
        <v>263</v>
      </c>
      <c r="AI2">
        <f>(1.708*AD2+0.404-1.481*AD1)/AD2</f>
        <v>1.9195069703315235</v>
      </c>
      <c r="AK2" s="4">
        <f>O$19*AG1</f>
        <v>2.0259003916270171</v>
      </c>
      <c r="AL2" s="4">
        <f>P$19*AG2</f>
        <v>1.9270257415311582</v>
      </c>
      <c r="AM2" s="4">
        <f>O$19*AI1</f>
        <v>1.9698013302732482</v>
      </c>
      <c r="AN2" s="4">
        <f>P$19*AI2</f>
        <v>1.9120950586343948</v>
      </c>
      <c r="AO2" s="4">
        <f>16.518+1.481*AK2-AL2</f>
        <v>17.591332738468456</v>
      </c>
      <c r="AP2" s="4">
        <f>10.872+0.404*AK2-4*AL2</f>
        <v>3.9823607920926811</v>
      </c>
      <c r="AQ2" s="4">
        <f>AP2/AO2</f>
        <v>0.22638198317880234</v>
      </c>
      <c r="AR2" s="4">
        <f>5.52/AO2</f>
        <v>0.31379089248473757</v>
      </c>
      <c r="AS2" s="4">
        <f>16.518+1.481*AM2-AN2</f>
        <v>17.523180711500284</v>
      </c>
      <c r="AT2" s="4">
        <f>10.872+0.404*AM2-4*AN2</f>
        <v>4.0194195028928137</v>
      </c>
      <c r="AU2" s="4">
        <f>AT2/AS2</f>
        <v>0.22937727853567758</v>
      </c>
      <c r="AV2" s="4">
        <f>5.52/AS2</f>
        <v>0.31501130364861674</v>
      </c>
    </row>
    <row r="3" spans="1:48" x14ac:dyDescent="0.25">
      <c r="A3">
        <f>APSL!Z3</f>
        <v>3.4234959161129116E-3</v>
      </c>
      <c r="B3" s="4">
        <f>Planck!E3</f>
        <v>80.410882833560677</v>
      </c>
      <c r="C3" s="1">
        <v>0.22339999999999999</v>
      </c>
      <c r="D3" s="1">
        <v>7.1800000000000003E-2</v>
      </c>
      <c r="E3" s="1">
        <v>6.5699999999999995E-2</v>
      </c>
      <c r="F3" s="1">
        <v>7.5800000000000006E-2</v>
      </c>
      <c r="G3" s="1">
        <v>0.29770000000000002</v>
      </c>
      <c r="H3" s="1">
        <v>0.16020000000000001</v>
      </c>
      <c r="I3" s="1">
        <v>0.39510000000000001</v>
      </c>
      <c r="J3" s="1">
        <v>0.1084</v>
      </c>
      <c r="K3" s="1">
        <v>1.50205E-3</v>
      </c>
      <c r="L3" s="2">
        <v>4.28264E-5</v>
      </c>
      <c r="M3" s="1">
        <v>7.0832159999999998E-3</v>
      </c>
      <c r="O3" t="s">
        <v>63</v>
      </c>
      <c r="P3" t="s">
        <v>64</v>
      </c>
      <c r="R3" t="s">
        <v>89</v>
      </c>
      <c r="S3">
        <f>683*SUM(TCSK!C$2:C$402)</f>
        <v>10877.181815827225</v>
      </c>
      <c r="T3" t="s">
        <v>120</v>
      </c>
      <c r="U3">
        <f>S4/(S4+S5+S6)</f>
        <v>0.35807125684946561</v>
      </c>
      <c r="V3" t="s">
        <v>98</v>
      </c>
      <c r="W3" s="4">
        <f>683*SUM(TCSR!C$2:C$402)</f>
        <v>2195259.9054535134</v>
      </c>
      <c r="X3" t="s">
        <v>136</v>
      </c>
      <c r="Y3">
        <f>W4/(W4+W5+W6)</f>
        <v>0.36231035780172477</v>
      </c>
      <c r="AA3" t="s">
        <v>206</v>
      </c>
      <c r="AB3">
        <f>4*U3/(-2*U3+12*U4+3)</f>
        <v>0.20662268803095291</v>
      </c>
      <c r="AC3" t="s">
        <v>207</v>
      </c>
      <c r="AD3">
        <f>4*Y3/(-2*Y3+12*Y4+3)</f>
        <v>0.20818379154327829</v>
      </c>
      <c r="AF3" t="s">
        <v>248</v>
      </c>
      <c r="AG3">
        <f>(4-AB3-10*AB4)/AB4</f>
        <v>1.3145855371584105</v>
      </c>
      <c r="AH3" t="s">
        <v>264</v>
      </c>
      <c r="AI3">
        <f>(4-AD3-10*AD4)/AD4</f>
        <v>1.2660325065404281</v>
      </c>
      <c r="AK3" s="4">
        <f>O$19*AG3</f>
        <v>1.2642095138742477</v>
      </c>
      <c r="AL3" s="4">
        <f>P$19*AG4</f>
        <v>1.9925583664107014</v>
      </c>
      <c r="AM3" s="4">
        <f>O$19*AI3</f>
        <v>1.2175170762202008</v>
      </c>
      <c r="AN3" s="4">
        <f>P$19*AI4</f>
        <v>1.9845855821955425</v>
      </c>
      <c r="AO3" s="4">
        <f t="shared" ref="AO3:AO9" si="0">16.518+1.481*AK3-AL3</f>
        <v>16.397735923637061</v>
      </c>
      <c r="AP3" s="4">
        <f t="shared" ref="AP3:AP9" si="1">10.872+0.404*AK3-4*AL3</f>
        <v>3.4125071779623903</v>
      </c>
      <c r="AQ3" s="4">
        <f t="shared" ref="AQ3:AQ9" si="2">AP3/AO3</f>
        <v>0.20810843605813401</v>
      </c>
      <c r="AR3" s="4">
        <f t="shared" ref="AR3:AR9" si="3">5.52/AO3</f>
        <v>0.33663183903596178</v>
      </c>
      <c r="AS3" s="4">
        <f t="shared" ref="AS3:AS9" si="4">16.518+1.481*AM3-AN3</f>
        <v>16.336557207686575</v>
      </c>
      <c r="AT3" s="4">
        <f t="shared" ref="AT3:AT9" si="5">10.872+0.404*AM3-4*AN3</f>
        <v>3.4255345700107913</v>
      </c>
      <c r="AU3" s="4">
        <f t="shared" ref="AU3:AU9" si="6">AT3/AS3</f>
        <v>0.20968521864564157</v>
      </c>
      <c r="AV3" s="4">
        <f t="shared" ref="AV3:AV9" si="7">5.52/AS3</f>
        <v>0.33789249043260866</v>
      </c>
    </row>
    <row r="4" spans="1:48" x14ac:dyDescent="0.25">
      <c r="A4">
        <f>APSL!Z4</f>
        <v>3.7501401100862881E-3</v>
      </c>
      <c r="B4" s="4">
        <f>Planck!E4</f>
        <v>80.550431757220949</v>
      </c>
      <c r="C4" s="1">
        <v>0.22770000000000001</v>
      </c>
      <c r="D4" s="1">
        <v>7.3499999999999996E-2</v>
      </c>
      <c r="E4" s="1">
        <v>6.6299999999999998E-2</v>
      </c>
      <c r="F4" s="1">
        <v>7.7499999999999999E-2</v>
      </c>
      <c r="G4" s="1">
        <v>0.30030000000000001</v>
      </c>
      <c r="H4" s="1">
        <v>0.17050000000000001</v>
      </c>
      <c r="I4" s="1">
        <v>0.41189999999999999</v>
      </c>
      <c r="J4" s="1">
        <v>0.113</v>
      </c>
      <c r="K4" s="1">
        <v>1.642328E-3</v>
      </c>
      <c r="L4" s="2">
        <v>4.69146E-5</v>
      </c>
      <c r="M4" s="1">
        <v>7.745488E-3</v>
      </c>
      <c r="O4">
        <f>O2/(O2+P2+Q2)</f>
        <v>0.28519228020847076</v>
      </c>
      <c r="P4">
        <f>P2/(O2+P2+Q2)</f>
        <v>0.29980404394547877</v>
      </c>
      <c r="R4" t="s">
        <v>71</v>
      </c>
      <c r="S4">
        <f>683*SUM(TCSK!D$2:D$402)</f>
        <v>9315.4055438911309</v>
      </c>
      <c r="T4" t="s">
        <v>121</v>
      </c>
      <c r="U4">
        <f>S5/(S4+S5+S6)</f>
        <v>0.38733575341721843</v>
      </c>
      <c r="V4" t="s">
        <v>99</v>
      </c>
      <c r="W4" s="4">
        <f>683*SUM(TCSR!D$2:D$402)</f>
        <v>1936845.7739686512</v>
      </c>
      <c r="X4" t="s">
        <v>137</v>
      </c>
      <c r="Y4">
        <f>W5/(W4+W5+W6)</f>
        <v>0.39049803755551293</v>
      </c>
      <c r="AA4" t="s">
        <v>209</v>
      </c>
      <c r="AB4">
        <f>6*U4/(-2*U3+12*U4+3)</f>
        <v>0.33526436293323836</v>
      </c>
      <c r="AC4" t="s">
        <v>223</v>
      </c>
      <c r="AD4">
        <f>6*Y4/(-2*Y3+12*Y4+3)</f>
        <v>0.33657067883084885</v>
      </c>
      <c r="AF4" t="s">
        <v>249</v>
      </c>
      <c r="AG4">
        <f>(1.708*AB4+0.404-1.481*AB3)/AB4</f>
        <v>2.0002821804525404</v>
      </c>
      <c r="AH4" t="s">
        <v>265</v>
      </c>
      <c r="AI4">
        <f>(1.708*AD4+0.404-1.481*AD3)/AD4</f>
        <v>1.9922784910936668</v>
      </c>
      <c r="AK4" s="4">
        <f>O$19*AG5</f>
        <v>0.76929102739794097</v>
      </c>
      <c r="AL4" s="4">
        <f>P$19*AG6</f>
        <v>2.0893068450438612</v>
      </c>
      <c r="AM4" s="4">
        <f>O$19*AI5</f>
        <v>0.75519086992913964</v>
      </c>
      <c r="AN4" s="4">
        <f>P$19*AI6</f>
        <v>2.0871827264382805</v>
      </c>
      <c r="AO4" s="4">
        <f t="shared" si="0"/>
        <v>15.568013166532491</v>
      </c>
      <c r="AP4" s="4">
        <f t="shared" si="1"/>
        <v>2.8255661948933231</v>
      </c>
      <c r="AQ4" s="4">
        <f t="shared" si="2"/>
        <v>0.18149818892545744</v>
      </c>
      <c r="AR4" s="4">
        <f t="shared" si="3"/>
        <v>0.35457318419197387</v>
      </c>
      <c r="AS4" s="4">
        <f t="shared" si="4"/>
        <v>15.549254951926775</v>
      </c>
      <c r="AT4" s="4">
        <f t="shared" si="5"/>
        <v>2.8283662056982504</v>
      </c>
      <c r="AU4" s="4">
        <f t="shared" si="6"/>
        <v>0.18189721722633245</v>
      </c>
      <c r="AV4" s="4">
        <f t="shared" si="7"/>
        <v>0.3550009320103143</v>
      </c>
    </row>
    <row r="5" spans="1:48" x14ac:dyDescent="0.25">
      <c r="A5">
        <f>APSL!Z5</f>
        <v>4.1080248378214832E-3</v>
      </c>
      <c r="B5" s="4">
        <f>Planck!E5</f>
        <v>80.68998068088122</v>
      </c>
      <c r="C5" s="1">
        <v>0.23180000000000001</v>
      </c>
      <c r="D5" s="1">
        <v>7.5300000000000006E-2</v>
      </c>
      <c r="E5" s="1">
        <v>6.6900000000000001E-2</v>
      </c>
      <c r="F5" s="1">
        <v>7.9299999999999995E-2</v>
      </c>
      <c r="G5" s="1">
        <v>0.30259999999999998</v>
      </c>
      <c r="H5" s="1">
        <v>0.18099999999999999</v>
      </c>
      <c r="I5" s="1">
        <v>0.42830000000000001</v>
      </c>
      <c r="J5" s="1">
        <v>0.1178</v>
      </c>
      <c r="K5" s="1">
        <v>1.8023819999999999E-3</v>
      </c>
      <c r="L5" s="2">
        <v>5.1589599999999998E-5</v>
      </c>
      <c r="M5" s="1">
        <v>8.5011519999999997E-3</v>
      </c>
      <c r="O5" t="s">
        <v>65</v>
      </c>
      <c r="P5" t="s">
        <v>67</v>
      </c>
      <c r="Q5" t="s">
        <v>66</v>
      </c>
      <c r="R5" t="s">
        <v>79</v>
      </c>
      <c r="S5">
        <f>683*SUM(TCSK!E$2:E$402)</f>
        <v>10076.736280027357</v>
      </c>
      <c r="T5" t="s">
        <v>122</v>
      </c>
      <c r="U5">
        <f>S7/(S7+S8+S9)</f>
        <v>0.35256940847747797</v>
      </c>
      <c r="V5" t="s">
        <v>100</v>
      </c>
      <c r="W5" s="4">
        <f>683*SUM(TCSR!E$2:E$402)</f>
        <v>2087532.0219146281</v>
      </c>
      <c r="X5" t="s">
        <v>138</v>
      </c>
      <c r="Y5">
        <f>W7/(W7+W8+W9)</f>
        <v>0.35398107049754851</v>
      </c>
      <c r="AA5" t="s">
        <v>210</v>
      </c>
      <c r="AB5">
        <f>4*U5/(-2*U5+12*U6+3)</f>
        <v>0.17978204846532081</v>
      </c>
      <c r="AC5" t="s">
        <v>224</v>
      </c>
      <c r="AD5">
        <f>4*Y5/(-2*Y5+12*Y6+3)</f>
        <v>0.1801751300191432</v>
      </c>
      <c r="AF5" t="s">
        <v>250</v>
      </c>
      <c r="AG5">
        <f>(4-AB5-10*AB6)/AB6</f>
        <v>0.799945616121714</v>
      </c>
      <c r="AH5" t="s">
        <v>266</v>
      </c>
      <c r="AI5">
        <f>(4-AD5-10*AD6)/AD6</f>
        <v>0.78528359778004053</v>
      </c>
      <c r="AK5" s="4">
        <f>O$19*AG7</f>
        <v>1.7398892141523223</v>
      </c>
      <c r="AL5" s="4">
        <f>P$19*AG8</f>
        <v>2.251076126549747</v>
      </c>
      <c r="AM5" s="4">
        <f>O$19*AI7</f>
        <v>1.6444722553016009</v>
      </c>
      <c r="AN5" s="4">
        <f>P$19*AI8</f>
        <v>2.2542750577180679</v>
      </c>
      <c r="AO5" s="4">
        <f t="shared" si="0"/>
        <v>16.843699799609844</v>
      </c>
      <c r="AP5" s="4">
        <f t="shared" si="1"/>
        <v>2.5706107363185495</v>
      </c>
      <c r="AQ5" s="4">
        <f t="shared" si="2"/>
        <v>0.15261556349859035</v>
      </c>
      <c r="AR5" s="4">
        <f t="shared" si="3"/>
        <v>0.32771897300899777</v>
      </c>
      <c r="AS5" s="4">
        <f t="shared" si="4"/>
        <v>16.699188352383604</v>
      </c>
      <c r="AT5" s="4">
        <f t="shared" si="5"/>
        <v>2.5192665602695747</v>
      </c>
      <c r="AU5" s="4">
        <f t="shared" si="6"/>
        <v>0.15086161717015309</v>
      </c>
      <c r="AV5" s="4">
        <f t="shared" si="7"/>
        <v>0.33055498767472058</v>
      </c>
    </row>
    <row r="6" spans="1:48" x14ac:dyDescent="0.25">
      <c r="A6">
        <f>APSL!Z6</f>
        <v>4.5001511357431545E-3</v>
      </c>
      <c r="B6" s="4">
        <f>Planck!E6</f>
        <v>80.829529604541449</v>
      </c>
      <c r="C6" s="1">
        <v>0.2356</v>
      </c>
      <c r="D6" s="1">
        <v>7.7100000000000002E-2</v>
      </c>
      <c r="E6" s="1">
        <v>6.7500000000000004E-2</v>
      </c>
      <c r="F6" s="1">
        <v>8.1100000000000005E-2</v>
      </c>
      <c r="G6" s="1">
        <v>0.30449999999999999</v>
      </c>
      <c r="H6" s="1">
        <v>0.1918</v>
      </c>
      <c r="I6" s="1">
        <v>0.44409999999999999</v>
      </c>
      <c r="J6" s="1">
        <v>0.1231</v>
      </c>
      <c r="K6" s="1">
        <v>1.9957569999999999E-3</v>
      </c>
      <c r="L6" s="2">
        <v>5.7176399999999997E-5</v>
      </c>
      <c r="M6" s="1">
        <v>9.4145440000000004E-3</v>
      </c>
      <c r="O6" s="6">
        <f>683*SUM(Planck!L2:L402)</f>
        <v>6934756.7169989571</v>
      </c>
      <c r="P6" s="6">
        <f>683*SUM(Planck!M2:M402)</f>
        <v>7311106.5366108688</v>
      </c>
      <c r="Q6" s="6">
        <f>683*SUM(Planck!N2:N402)</f>
        <v>9732575.3261327017</v>
      </c>
      <c r="R6" t="s">
        <v>88</v>
      </c>
      <c r="S6">
        <f>683*SUM(TCSK!F$2:F$402)</f>
        <v>6623.3658877417065</v>
      </c>
      <c r="T6" t="s">
        <v>123</v>
      </c>
      <c r="U6">
        <f>S8/(S7+S8+S9)</f>
        <v>0.4624594047789376</v>
      </c>
      <c r="V6" t="s">
        <v>101</v>
      </c>
      <c r="W6" s="4">
        <f>683*SUM(TCSR!F$2:F$402)</f>
        <v>1321441.6990939928</v>
      </c>
      <c r="X6" t="s">
        <v>139</v>
      </c>
      <c r="Y6">
        <f>W8/(W7+W8+W9)</f>
        <v>0.46388018083138755</v>
      </c>
      <c r="AA6" t="s">
        <v>211</v>
      </c>
      <c r="AB6">
        <f>6*U6/(-2*U5+12*U6+3)</f>
        <v>0.35372566560261332</v>
      </c>
      <c r="AC6" t="s">
        <v>225</v>
      </c>
      <c r="AD6">
        <f>6*Y6/(-2*Y5+12*Y6+3)</f>
        <v>0.35417009069349831</v>
      </c>
      <c r="AF6" t="s">
        <v>251</v>
      </c>
      <c r="AG6">
        <f>(1.708*AB6+0.404-1.481*AB5)/AB6</f>
        <v>2.0974056881289593</v>
      </c>
      <c r="AH6" t="s">
        <v>267</v>
      </c>
      <c r="AI6">
        <f>(1.708*AD6+0.404-1.481*AD5)/AD6</f>
        <v>2.0952733357384172</v>
      </c>
      <c r="AK6" s="4">
        <f>O$19*AG9</f>
        <v>3.1861141136549129</v>
      </c>
      <c r="AL6" s="4">
        <f>P$19*AG10</f>
        <v>2.2747301274453409</v>
      </c>
      <c r="AM6" s="4">
        <f>O$19*AI9</f>
        <v>3.017951925835026</v>
      </c>
      <c r="AN6" s="4">
        <f>P$19*AI10</f>
        <v>2.2726929056258829</v>
      </c>
      <c r="AO6" s="4">
        <f t="shared" si="0"/>
        <v>18.961904874877586</v>
      </c>
      <c r="AP6" s="4">
        <f t="shared" si="1"/>
        <v>3.0602695921352208</v>
      </c>
      <c r="AQ6" s="4">
        <f t="shared" si="2"/>
        <v>0.16139040947250702</v>
      </c>
      <c r="AR6" s="4">
        <f t="shared" si="3"/>
        <v>0.2911099932429988</v>
      </c>
      <c r="AS6" s="4">
        <f t="shared" si="4"/>
        <v>18.714893896535791</v>
      </c>
      <c r="AT6" s="4">
        <f t="shared" si="5"/>
        <v>3.0004809555338188</v>
      </c>
      <c r="AU6" s="4">
        <f t="shared" si="6"/>
        <v>0.1603258331103454</v>
      </c>
      <c r="AV6" s="4">
        <f t="shared" si="7"/>
        <v>0.2949522466179611</v>
      </c>
    </row>
    <row r="7" spans="1:48" x14ac:dyDescent="0.25">
      <c r="A7">
        <f>APSL!Z7</f>
        <v>4.9298101267775205E-3</v>
      </c>
      <c r="B7" s="4">
        <f>Planck!E7</f>
        <v>80.96907852820172</v>
      </c>
      <c r="C7" s="1">
        <v>0.23899999999999999</v>
      </c>
      <c r="D7" s="1">
        <v>7.9000000000000001E-2</v>
      </c>
      <c r="E7" s="1">
        <v>6.8000000000000005E-2</v>
      </c>
      <c r="F7" s="1">
        <v>8.3000000000000004E-2</v>
      </c>
      <c r="G7" s="1">
        <v>0.30599999999999999</v>
      </c>
      <c r="H7" s="1">
        <v>0.20300000000000001</v>
      </c>
      <c r="I7" s="1">
        <v>0.45900000000000002</v>
      </c>
      <c r="J7" s="1">
        <v>0.129</v>
      </c>
      <c r="K7" s="1">
        <v>2.2360000000000001E-3</v>
      </c>
      <c r="L7" s="1">
        <v>6.3999999999999997E-5</v>
      </c>
      <c r="M7" s="1">
        <v>1.054999E-2</v>
      </c>
      <c r="O7" t="s">
        <v>68</v>
      </c>
      <c r="P7" t="s">
        <v>69</v>
      </c>
      <c r="R7" t="s">
        <v>72</v>
      </c>
      <c r="S7">
        <f>683*SUM(TCSK!G$2:G$402)</f>
        <v>8169.2165156884485</v>
      </c>
      <c r="T7" t="s">
        <v>124</v>
      </c>
      <c r="U7">
        <f>S10/(S10+S11+S12)</f>
        <v>0.2678159409092068</v>
      </c>
      <c r="V7" t="s">
        <v>102</v>
      </c>
      <c r="W7" s="4">
        <f>683*SUM(TCSR!G$2:G$402)</f>
        <v>1688884.7887590129</v>
      </c>
      <c r="X7" t="s">
        <v>140</v>
      </c>
      <c r="Y7">
        <f>W10/(W10+W11+W12)</f>
        <v>0.26890180713043399</v>
      </c>
      <c r="AA7" t="s">
        <v>212</v>
      </c>
      <c r="AB7">
        <f>4*U7/(-2*U7+12*U8+3)</f>
        <v>0.15136198379545679</v>
      </c>
      <c r="AC7" t="s">
        <v>226</v>
      </c>
      <c r="AD7">
        <f>4*Y7/(-2*Y7+12*Y8+3)</f>
        <v>0.14956290011206955</v>
      </c>
      <c r="AF7" t="s">
        <v>252</v>
      </c>
      <c r="AG7">
        <f>(4-AB7-10*AB8)/AB8</f>
        <v>1.8092200478488638</v>
      </c>
      <c r="AH7" t="s">
        <v>268</v>
      </c>
      <c r="AI7">
        <f>(4-AD7-10*AD8)/AD8</f>
        <v>1.7100009289226044</v>
      </c>
      <c r="AK7" s="4">
        <f>O$19*AG11</f>
        <v>4.751145098640805</v>
      </c>
      <c r="AL7" s="4">
        <f>P$19*AG12</f>
        <v>2.2968876602125898</v>
      </c>
      <c r="AM7" s="4">
        <f>O$19*AI11</f>
        <v>4.4875325915170352</v>
      </c>
      <c r="AN7" s="4">
        <f>P$19*AI12</f>
        <v>2.2858406601726449</v>
      </c>
      <c r="AO7" s="4">
        <f t="shared" si="0"/>
        <v>21.257558230874444</v>
      </c>
      <c r="AP7" s="4">
        <f t="shared" si="1"/>
        <v>3.6039119790005252</v>
      </c>
      <c r="AQ7" s="4">
        <f t="shared" si="2"/>
        <v>0.16953555718201957</v>
      </c>
      <c r="AR7" s="4">
        <f t="shared" si="3"/>
        <v>0.25967234524531424</v>
      </c>
      <c r="AS7" s="4">
        <f t="shared" si="4"/>
        <v>20.878195107864084</v>
      </c>
      <c r="AT7" s="4">
        <f t="shared" si="5"/>
        <v>3.541600526282302</v>
      </c>
      <c r="AU7" s="4">
        <f t="shared" si="6"/>
        <v>0.16963154659610905</v>
      </c>
      <c r="AV7" s="4">
        <f t="shared" si="7"/>
        <v>0.26439067033724623</v>
      </c>
    </row>
    <row r="8" spans="1:48" x14ac:dyDescent="0.25">
      <c r="A8">
        <f>APSL!Z8</f>
        <v>5.4006111900096613E-3</v>
      </c>
      <c r="B8" s="4">
        <f>Planck!E8</f>
        <v>81.108627451861992</v>
      </c>
      <c r="C8" s="1">
        <v>0.2422</v>
      </c>
      <c r="D8" s="1">
        <v>8.09E-2</v>
      </c>
      <c r="E8" s="1">
        <v>6.8500000000000005E-2</v>
      </c>
      <c r="F8" s="1">
        <v>8.4900000000000003E-2</v>
      </c>
      <c r="G8" s="1">
        <v>0.30709999999999998</v>
      </c>
      <c r="H8" s="1">
        <v>0.21460000000000001</v>
      </c>
      <c r="I8" s="1">
        <v>0.47389999999999999</v>
      </c>
      <c r="J8" s="1">
        <v>0.1356</v>
      </c>
      <c r="K8" s="1">
        <v>2.5353849999999998E-3</v>
      </c>
      <c r="L8" s="2">
        <v>7.2344199999999998E-5</v>
      </c>
      <c r="M8" s="1">
        <v>1.19658E-2</v>
      </c>
      <c r="O8" s="4">
        <f>O6/(O6+P6+Q6)</f>
        <v>0.28920801885980935</v>
      </c>
      <c r="P8" s="4">
        <f>P6/(O6+P6+Q6)</f>
        <v>0.30490336192229966</v>
      </c>
      <c r="R8" t="s">
        <v>80</v>
      </c>
      <c r="S8">
        <f>683*SUM(TCSK!H$2:H$402)</f>
        <v>10715.424868169977</v>
      </c>
      <c r="T8" t="s">
        <v>125</v>
      </c>
      <c r="U8">
        <f>S11/(S10+S11+S12)</f>
        <v>0.38442728427005463</v>
      </c>
      <c r="V8" t="s">
        <v>103</v>
      </c>
      <c r="W8" s="4">
        <f>683*SUM(TCSR!H$2:H$402)</f>
        <v>2213226.2047564387</v>
      </c>
      <c r="X8" t="s">
        <v>141</v>
      </c>
      <c r="Y8">
        <f>W11/(W10+W11+W12)</f>
        <v>0.39412291634216856</v>
      </c>
      <c r="AA8" t="s">
        <v>213</v>
      </c>
      <c r="AB8">
        <f>6*U8/(-2*U7+12*U8+3)</f>
        <v>0.32590111799175092</v>
      </c>
      <c r="AC8" t="s">
        <v>227</v>
      </c>
      <c r="AD8">
        <f>6*Y8/(-2*Y7+12*Y8+3)</f>
        <v>0.32881612249728448</v>
      </c>
      <c r="AF8" t="s">
        <v>253</v>
      </c>
      <c r="AG8">
        <f>(1.708*AB8+0.404-1.481*AB7)/AB8</f>
        <v>2.2598020407756945</v>
      </c>
      <c r="AH8" t="s">
        <v>269</v>
      </c>
      <c r="AI8">
        <f>(1.708*AD8+0.404-1.481*AD7)/AD8</f>
        <v>2.2630133720573031</v>
      </c>
      <c r="AK8" s="4">
        <f>O$19*AG13</f>
        <v>4.4323569311938638</v>
      </c>
      <c r="AL8" s="4">
        <f>P$19*AG14</f>
        <v>2.1181833698511721</v>
      </c>
      <c r="AM8" s="4">
        <f>O$19*AI13</f>
        <v>4.2809086766730893</v>
      </c>
      <c r="AN8" s="4">
        <f>P$19*AI14</f>
        <v>2.0973886422242614</v>
      </c>
      <c r="AO8" s="4">
        <f t="shared" si="0"/>
        <v>20.964137245246938</v>
      </c>
      <c r="AP8" s="4">
        <f t="shared" si="1"/>
        <v>4.1899387207976329</v>
      </c>
      <c r="AQ8" s="4">
        <f t="shared" si="2"/>
        <v>0.19986220619441852</v>
      </c>
      <c r="AR8" s="4">
        <f t="shared" si="3"/>
        <v>0.26330680511317073</v>
      </c>
      <c r="AS8" s="4">
        <f t="shared" si="4"/>
        <v>20.760637107928588</v>
      </c>
      <c r="AT8" s="4">
        <f t="shared" si="5"/>
        <v>4.2119325364788818</v>
      </c>
      <c r="AU8" s="4">
        <f t="shared" si="6"/>
        <v>0.20288069747485371</v>
      </c>
      <c r="AV8" s="4">
        <f t="shared" si="7"/>
        <v>0.26588779387179234</v>
      </c>
    </row>
    <row r="9" spans="1:48" x14ac:dyDescent="0.25">
      <c r="A9">
        <f>APSL!Z9</f>
        <v>5.9165128461367107E-3</v>
      </c>
      <c r="B9" s="4">
        <f>Planck!E9</f>
        <v>81.248176375522235</v>
      </c>
      <c r="C9" s="1">
        <v>0.24529999999999999</v>
      </c>
      <c r="D9" s="1">
        <v>8.2799999999999999E-2</v>
      </c>
      <c r="E9" s="1">
        <v>6.8900000000000003E-2</v>
      </c>
      <c r="F9" s="1">
        <v>8.6800000000000002E-2</v>
      </c>
      <c r="G9" s="1">
        <v>0.308</v>
      </c>
      <c r="H9" s="1">
        <v>0.2266</v>
      </c>
      <c r="I9" s="1">
        <v>0.48909999999999998</v>
      </c>
      <c r="J9" s="1">
        <v>0.1429</v>
      </c>
      <c r="K9" s="1">
        <v>2.8926030000000001E-3</v>
      </c>
      <c r="L9" s="2">
        <v>8.2212200000000005E-5</v>
      </c>
      <c r="M9" s="1">
        <v>1.3655870000000001E-2</v>
      </c>
      <c r="R9" t="s">
        <v>90</v>
      </c>
      <c r="S9">
        <f>683*SUM(TCSK!I$2:I$402)</f>
        <v>4285.8785740870871</v>
      </c>
      <c r="T9" t="s">
        <v>126</v>
      </c>
      <c r="U9">
        <f>S13/(S13+S14+S15)</f>
        <v>0.23935635652013684</v>
      </c>
      <c r="V9" t="s">
        <v>104</v>
      </c>
      <c r="W9" s="4">
        <f>683*SUM(TCSR!I$2:I$402)</f>
        <v>869005.11838610086</v>
      </c>
      <c r="X9" t="s">
        <v>142</v>
      </c>
      <c r="Y9">
        <f>W13/(W13+W14+W15)</f>
        <v>0.24172234337042167</v>
      </c>
      <c r="AA9" t="s">
        <v>214</v>
      </c>
      <c r="AB9">
        <f>4*U9/(-2*U9+12*U10+3)</f>
        <v>0.16071639351457773</v>
      </c>
      <c r="AC9" t="s">
        <v>228</v>
      </c>
      <c r="AD9">
        <f>4*Y9/(-2*Y9+12*Y10+3)</f>
        <v>0.15959525376621625</v>
      </c>
      <c r="AF9" t="s">
        <v>254</v>
      </c>
      <c r="AG9">
        <f>(4-AB9-10*AB10)/AB10</f>
        <v>3.313073891297786</v>
      </c>
      <c r="AH9" t="s">
        <v>270</v>
      </c>
      <c r="AI9">
        <f>(4-AD9-10*AD10)/AD10</f>
        <v>3.1382108028786231</v>
      </c>
      <c r="AK9" s="4">
        <f>O$19*AG15</f>
        <v>3.5961484204149867</v>
      </c>
      <c r="AL9" s="4">
        <f>P$19*AG16</f>
        <v>1.9953913660878555</v>
      </c>
      <c r="AM9" s="4">
        <f>O$19*AI15</f>
        <v>3.4614078650899298</v>
      </c>
      <c r="AN9" s="4">
        <f>P$19*AI16</f>
        <v>1.9673762969648627</v>
      </c>
      <c r="AO9" s="4">
        <f t="shared" si="0"/>
        <v>19.848504444546741</v>
      </c>
      <c r="AP9" s="4">
        <f t="shared" si="1"/>
        <v>4.3432784974962333</v>
      </c>
      <c r="AQ9" s="4">
        <f t="shared" si="2"/>
        <v>0.21882144872076362</v>
      </c>
      <c r="AR9" s="4">
        <f t="shared" si="3"/>
        <v>0.27810659565923046</v>
      </c>
      <c r="AS9" s="4">
        <f t="shared" si="4"/>
        <v>19.676968751233325</v>
      </c>
      <c r="AT9" s="4">
        <f t="shared" si="5"/>
        <v>4.4009035896368811</v>
      </c>
      <c r="AU9" s="4">
        <f t="shared" si="6"/>
        <v>0.22365759915947617</v>
      </c>
      <c r="AV9" s="4">
        <f t="shared" si="7"/>
        <v>0.28053101419160476</v>
      </c>
    </row>
    <row r="10" spans="1:48" x14ac:dyDescent="0.25">
      <c r="A10">
        <f>APSL!Z10</f>
        <v>6.4818566104950836E-3</v>
      </c>
      <c r="B10" s="4">
        <f>Planck!E10</f>
        <v>81.387725299182506</v>
      </c>
      <c r="C10" s="1">
        <v>0.24809999999999999</v>
      </c>
      <c r="D10" s="1">
        <v>8.48E-2</v>
      </c>
      <c r="E10" s="1">
        <v>6.9199999999999998E-2</v>
      </c>
      <c r="F10" s="1">
        <v>8.8800000000000004E-2</v>
      </c>
      <c r="G10" s="1">
        <v>0.30880000000000002</v>
      </c>
      <c r="H10" s="1">
        <v>0.2389</v>
      </c>
      <c r="I10" s="1">
        <v>0.50329999999999997</v>
      </c>
      <c r="J10" s="1">
        <v>0.15110000000000001</v>
      </c>
      <c r="K10" s="1">
        <v>3.3008289999999999E-3</v>
      </c>
      <c r="L10" s="2">
        <v>9.35082E-5</v>
      </c>
      <c r="M10" s="1">
        <v>1.5588050000000001E-2</v>
      </c>
      <c r="O10" t="s">
        <v>236</v>
      </c>
      <c r="P10" t="s">
        <v>237</v>
      </c>
      <c r="R10" t="s">
        <v>73</v>
      </c>
      <c r="S10">
        <f>683*SUM(TCSK!J$2:J$402)</f>
        <v>7298.5753131280799</v>
      </c>
      <c r="T10" t="s">
        <v>127</v>
      </c>
      <c r="U10">
        <f>S14/(S13+S14+S15)</f>
        <v>0.28632902874763755</v>
      </c>
      <c r="V10" t="s">
        <v>105</v>
      </c>
      <c r="W10" s="4">
        <f>683*SUM(TCSR!J$2:J$402)</f>
        <v>1488599.6230287964</v>
      </c>
      <c r="X10" t="s">
        <v>143</v>
      </c>
      <c r="Y10">
        <f>W14/(W13+W14+W15)</f>
        <v>0.29515241227734845</v>
      </c>
      <c r="AA10" t="s">
        <v>215</v>
      </c>
      <c r="AB10">
        <f>6*U10/(-2*U9+12*U10+3)</f>
        <v>0.28838445860313339</v>
      </c>
      <c r="AC10" t="s">
        <v>229</v>
      </c>
      <c r="AD10">
        <f>6*Y10/(-2*Y9+12*Y10+3)</f>
        <v>0.29230804740873384</v>
      </c>
      <c r="AF10" t="s">
        <v>255</v>
      </c>
      <c r="AG10">
        <f>(1.708*AB10+0.404-1.481*AB9)/AB10</f>
        <v>2.2835477323877775</v>
      </c>
      <c r="AH10" t="s">
        <v>271</v>
      </c>
      <c r="AI10">
        <f>(1.708*AD10+0.404-1.481*AD9)/AD10</f>
        <v>2.2815026136239887</v>
      </c>
      <c r="AM10" s="3"/>
      <c r="AO10" s="4">
        <f>16.518+1.481*O15*O19-P15*P19</f>
        <v>18.346765105022648</v>
      </c>
      <c r="AP10" s="4">
        <f>10.872+0.404*O17-4*P17</f>
        <v>3.4905666592004199</v>
      </c>
      <c r="AQ10" s="4">
        <f>AP10/AO10</f>
        <v>0.1902551561116807</v>
      </c>
      <c r="AR10" s="4">
        <f>5.52/AO10</f>
        <v>0.30087047871391959</v>
      </c>
      <c r="AS10" s="4">
        <f>16.518+1.481*O17*O19-P17*P19</f>
        <v>18.203828936613554</v>
      </c>
      <c r="AT10" s="4">
        <f>10.872+0.404*O17*O19-4*P17*P19</f>
        <v>3.4820039854926925</v>
      </c>
      <c r="AU10" s="4">
        <f>AT10/AS10</f>
        <v>0.19127865888089626</v>
      </c>
      <c r="AV10" s="4">
        <f>5.52/AS10</f>
        <v>0.30323290881390152</v>
      </c>
    </row>
    <row r="11" spans="1:48" x14ac:dyDescent="0.25">
      <c r="A11">
        <f>APSL!Z11</f>
        <v>7.1014040863831979E-3</v>
      </c>
      <c r="B11" s="4">
        <f>Planck!E11</f>
        <v>81.527274222842777</v>
      </c>
      <c r="C11" s="1">
        <v>0.25040000000000001</v>
      </c>
      <c r="D11" s="1">
        <v>8.6900000000000005E-2</v>
      </c>
      <c r="E11" s="1">
        <v>6.9599999999999995E-2</v>
      </c>
      <c r="F11" s="1">
        <v>9.0899999999999995E-2</v>
      </c>
      <c r="G11" s="1">
        <v>0.30940000000000001</v>
      </c>
      <c r="H11" s="1">
        <v>0.25169999999999998</v>
      </c>
      <c r="I11" s="1">
        <v>0.51529999999999998</v>
      </c>
      <c r="J11" s="1">
        <v>0.16009999999999999</v>
      </c>
      <c r="K11" s="1">
        <v>3.7532360000000001E-3</v>
      </c>
      <c r="L11" s="1">
        <v>1.06136E-4</v>
      </c>
      <c r="M11" s="1">
        <v>1.773015E-2</v>
      </c>
      <c r="O11">
        <f>4*O2/(O2+15*P2+3*Q2)</f>
        <v>0.18926815336000005</v>
      </c>
      <c r="P11">
        <f>6*P4/(-2*O4+12*P4+3)</f>
        <v>0.29844789834042473</v>
      </c>
      <c r="R11" t="s">
        <v>81</v>
      </c>
      <c r="S11">
        <f>683*SUM(TCSK!K$2:K$402)</f>
        <v>10476.491717188281</v>
      </c>
      <c r="T11" t="s">
        <v>128</v>
      </c>
      <c r="U11">
        <f>S16/(S16+S17+S18)</f>
        <v>0.22203654749303081</v>
      </c>
      <c r="V11" t="s">
        <v>106</v>
      </c>
      <c r="W11" s="4">
        <f>683*SUM(TCSR!K$2:K$402)</f>
        <v>2181804.6927791024</v>
      </c>
      <c r="X11" t="s">
        <v>144</v>
      </c>
      <c r="Y11">
        <f>W16/(W16+W17+W18)</f>
        <v>0.22584515469289199</v>
      </c>
      <c r="AA11" t="s">
        <v>216</v>
      </c>
      <c r="AB11">
        <f>4*U11/(-2*U11+12*U12+3)</f>
        <v>0.16929617479690562</v>
      </c>
      <c r="AC11" t="s">
        <v>230</v>
      </c>
      <c r="AD11">
        <f>4*Y11/(-2*Y11+12*Y12+3)</f>
        <v>0.1693182848674461</v>
      </c>
      <c r="AF11" t="s">
        <v>256</v>
      </c>
      <c r="AG11">
        <f>(4-AB11-10*AB12)/AB12</f>
        <v>4.9404679865710506</v>
      </c>
      <c r="AH11" t="s">
        <v>272</v>
      </c>
      <c r="AI11">
        <f>(4-AD11-10*AD12)/AD12</f>
        <v>4.6663510894303393</v>
      </c>
      <c r="AM11" s="3"/>
    </row>
    <row r="12" spans="1:48" x14ac:dyDescent="0.25">
      <c r="A12">
        <f>APSL!Z12</f>
        <v>7.7803775936286382E-3</v>
      </c>
      <c r="B12" s="4">
        <f>Planck!E12</f>
        <v>81.666823146502978</v>
      </c>
      <c r="C12" s="1">
        <v>0.252</v>
      </c>
      <c r="D12" s="1">
        <v>8.8999999999999996E-2</v>
      </c>
      <c r="E12" s="1">
        <v>7.0000000000000007E-2</v>
      </c>
      <c r="F12" s="1">
        <v>9.2999999999999999E-2</v>
      </c>
      <c r="G12" s="1">
        <v>0.31</v>
      </c>
      <c r="H12" s="1">
        <v>0.26500000000000001</v>
      </c>
      <c r="I12" s="1">
        <v>0.52400000000000002</v>
      </c>
      <c r="J12" s="1">
        <v>0.17</v>
      </c>
      <c r="K12" s="1">
        <v>4.2430000000000002E-3</v>
      </c>
      <c r="L12" s="1">
        <v>1.2E-4</v>
      </c>
      <c r="M12" s="1">
        <v>2.005001E-2</v>
      </c>
      <c r="O12" t="s">
        <v>238</v>
      </c>
      <c r="P12" t="s">
        <v>239</v>
      </c>
      <c r="R12" t="s">
        <v>91</v>
      </c>
      <c r="S12">
        <f>683*SUM(TCSK!L$2:L$402)</f>
        <v>9477.1394229298076</v>
      </c>
      <c r="T12" t="s">
        <v>129</v>
      </c>
      <c r="U12">
        <f>S17/(S16+S17+S18)</f>
        <v>0.22418184307232103</v>
      </c>
      <c r="V12" t="s">
        <v>107</v>
      </c>
      <c r="W12" s="4">
        <f>683*SUM(TCSR!L$2:L$402)</f>
        <v>1865444.0256899835</v>
      </c>
      <c r="X12" t="s">
        <v>145</v>
      </c>
      <c r="Y12">
        <f>W17/(W16+W17+W18)</f>
        <v>0.2322574478666595</v>
      </c>
      <c r="AA12" t="s">
        <v>217</v>
      </c>
      <c r="AB12">
        <f>6*U12/(-2*U11+12*U12+3)</f>
        <v>0.25639784701832957</v>
      </c>
      <c r="AC12" t="s">
        <v>231</v>
      </c>
      <c r="AD12">
        <f>6*Y12/(-2*Y11+12*Y12+3)</f>
        <v>0.26118846410906033</v>
      </c>
      <c r="AF12" t="s">
        <v>257</v>
      </c>
      <c r="AG12">
        <f>(1.708*AB12+0.404-1.481*AB11)/AB12</f>
        <v>2.3057911550670136</v>
      </c>
      <c r="AH12" t="s">
        <v>273</v>
      </c>
      <c r="AI12">
        <f>(1.708*AD12+0.404-1.481*AD11)/AD12</f>
        <v>2.2947013332079105</v>
      </c>
      <c r="AM12" s="3"/>
    </row>
    <row r="13" spans="1:48" x14ac:dyDescent="0.25">
      <c r="A13">
        <f>APSL!Z13</f>
        <v>8.5245046508403439E-3</v>
      </c>
      <c r="B13" s="4">
        <f>Planck!E13</f>
        <v>85.169194545348688</v>
      </c>
      <c r="C13" s="1">
        <v>0.25319999999999998</v>
      </c>
      <c r="D13" s="1">
        <v>9.1300000000000006E-2</v>
      </c>
      <c r="E13" s="1">
        <v>7.0400000000000004E-2</v>
      </c>
      <c r="F13" s="1">
        <v>9.5299999999999996E-2</v>
      </c>
      <c r="G13" s="1">
        <v>0.3105</v>
      </c>
      <c r="H13" s="1">
        <v>0.27900000000000003</v>
      </c>
      <c r="I13" s="1">
        <v>0.5302</v>
      </c>
      <c r="J13" s="1">
        <v>0.18149999999999999</v>
      </c>
      <c r="K13" s="1">
        <v>4.7623889999999997E-3</v>
      </c>
      <c r="L13" s="1">
        <v>1.3498399999999999E-4</v>
      </c>
      <c r="M13" s="1">
        <v>2.2511360000000001E-2</v>
      </c>
      <c r="O13" s="4">
        <f>4*O8/(-2*O8+12*P8+3)</f>
        <v>0.19025515611168076</v>
      </c>
      <c r="P13" s="4">
        <f>6*P8/(-2*O8+12*P8+3)</f>
        <v>0.30087047871391964</v>
      </c>
      <c r="R13" t="s">
        <v>74</v>
      </c>
      <c r="S13">
        <f>683*SUM(TCSK!M$2:M$402)</f>
        <v>9200.4101304568358</v>
      </c>
      <c r="T13" t="s">
        <v>130</v>
      </c>
      <c r="U13">
        <f>S19/(S19+S20+S21)</f>
        <v>0.25800588568673977</v>
      </c>
      <c r="V13" t="s">
        <v>108</v>
      </c>
      <c r="W13" s="4">
        <f>683*SUM(TCSR!M$2:M$402)</f>
        <v>1874833.3073243033</v>
      </c>
      <c r="X13" t="s">
        <v>146</v>
      </c>
      <c r="Y13">
        <f>W19/(W19+W20+W21)</f>
        <v>0.26355903091411598</v>
      </c>
      <c r="AA13" t="s">
        <v>218</v>
      </c>
      <c r="AB13">
        <f>4*U13/(-2*U13+12*U14+3)</f>
        <v>0.19929067690494839</v>
      </c>
      <c r="AC13" t="s">
        <v>232</v>
      </c>
      <c r="AD13">
        <f>4*Y13/(-2*Y13+12*Y14+3)</f>
        <v>0.20225180690682068</v>
      </c>
      <c r="AF13" t="s">
        <v>258</v>
      </c>
      <c r="AG13">
        <f>(4-AB13-10*AB14)/AB14</f>
        <v>4.6089767980110912</v>
      </c>
      <c r="AH13" t="s">
        <v>274</v>
      </c>
      <c r="AI13">
        <f>(4-AD13-10*AD14)/AD14</f>
        <v>4.4514936570950203</v>
      </c>
      <c r="AK13" t="s">
        <v>288</v>
      </c>
      <c r="AL13" t="s">
        <v>289</v>
      </c>
      <c r="AM13" s="3" t="s">
        <v>290</v>
      </c>
      <c r="AN13" t="s">
        <v>291</v>
      </c>
      <c r="AO13" t="s">
        <v>292</v>
      </c>
      <c r="AP13" t="s">
        <v>293</v>
      </c>
      <c r="AQ13" t="s">
        <v>294</v>
      </c>
      <c r="AR13" t="s">
        <v>295</v>
      </c>
      <c r="AS13" t="s">
        <v>297</v>
      </c>
      <c r="AT13" t="s">
        <v>296</v>
      </c>
      <c r="AU13" t="s">
        <v>298</v>
      </c>
      <c r="AV13" t="s">
        <v>299</v>
      </c>
    </row>
    <row r="14" spans="1:48" x14ac:dyDescent="0.25">
      <c r="A14">
        <f>APSL!Z14</f>
        <v>9.3400666544894845E-3</v>
      </c>
      <c r="B14" s="4">
        <f>Planck!E14</f>
        <v>88.671565944194654</v>
      </c>
      <c r="C14" s="1">
        <v>0.25430000000000003</v>
      </c>
      <c r="D14" s="1">
        <v>9.3700000000000006E-2</v>
      </c>
      <c r="E14" s="1">
        <v>7.0900000000000005E-2</v>
      </c>
      <c r="F14" s="1">
        <v>9.7699999999999995E-2</v>
      </c>
      <c r="G14" s="1">
        <v>0.311</v>
      </c>
      <c r="H14" s="1">
        <v>0.29380000000000001</v>
      </c>
      <c r="I14" s="1">
        <v>0.53569999999999995</v>
      </c>
      <c r="J14" s="1">
        <v>0.19500000000000001</v>
      </c>
      <c r="K14" s="1">
        <v>5.3300480000000004E-3</v>
      </c>
      <c r="L14" s="1">
        <v>1.5149200000000001E-4</v>
      </c>
      <c r="M14" s="1">
        <v>2.520288E-2</v>
      </c>
      <c r="O14" t="s">
        <v>240</v>
      </c>
      <c r="P14" t="s">
        <v>241</v>
      </c>
      <c r="R14" t="s">
        <v>82</v>
      </c>
      <c r="S14">
        <f>683*SUM(TCSK!N$2:N$402)</f>
        <v>11005.95169074612</v>
      </c>
      <c r="T14" t="s">
        <v>131</v>
      </c>
      <c r="U14">
        <f>S20/(S19+S20+S21)</f>
        <v>0.22454129799231745</v>
      </c>
      <c r="V14" t="s">
        <v>109</v>
      </c>
      <c r="W14" s="4">
        <f>683*SUM(TCSR!N$2:N$402)</f>
        <v>2289244.6166083277</v>
      </c>
      <c r="X14" t="s">
        <v>147</v>
      </c>
      <c r="Y14">
        <f>W20/(W19+W20+W21)</f>
        <v>0.22830092013683803</v>
      </c>
      <c r="AA14" t="s">
        <v>219</v>
      </c>
      <c r="AB14">
        <f>6*U14/(-2*U13+12*U14+3)</f>
        <v>0.26016259561809224</v>
      </c>
      <c r="AC14" t="s">
        <v>233</v>
      </c>
      <c r="AD14">
        <f>6*Y14/(-2*Y13+12*Y14+3)</f>
        <v>0.26279277998566319</v>
      </c>
      <c r="AF14" t="s">
        <v>259</v>
      </c>
      <c r="AG14">
        <f>(1.708*AB14+0.404-1.481*AB13)/AB14</f>
        <v>2.1263941478795805</v>
      </c>
      <c r="AH14" t="s">
        <v>275</v>
      </c>
      <c r="AI14">
        <f>(1.708*AD14+0.404-1.481*AD13)/AD14</f>
        <v>2.1055188130233167</v>
      </c>
      <c r="AK14" s="4">
        <f>(S2/P$2)*100</f>
        <v>29.313025767724888</v>
      </c>
      <c r="AL14" s="4">
        <f>(W2/P$6)*100</f>
        <v>29.31842301233133</v>
      </c>
      <c r="AM14" s="4">
        <f>13*AQ14*(AQ$10-AQ2)</f>
        <v>-28.218040716088883</v>
      </c>
      <c r="AN14" s="4">
        <f>13*AR14*(AU$10-AU2)</f>
        <v>-29.760516875662393</v>
      </c>
      <c r="AO14" s="4">
        <f>13*AQ14*(AR$10-AR2)</f>
        <v>-10.091912062364948</v>
      </c>
      <c r="AP14" s="4">
        <f>13*AR14*(AV$10-AV2)</f>
        <v>-9.2006251518554887</v>
      </c>
      <c r="AQ14" s="4">
        <f>25*POWER(AK14,1/3)-17</f>
        <v>60.083286932155232</v>
      </c>
      <c r="AR14" s="4">
        <f>25*POWER(AL14,1/3)-17</f>
        <v>60.088017614302402</v>
      </c>
      <c r="AS14" s="4">
        <f>(AM14-AN14)*(AM14-AN14)+(AO14-AP14)*(AO14-AP14)+(AQ14-AR14)*(AQ14-AR14)</f>
        <v>3.1736474390517198</v>
      </c>
      <c r="AT14" s="4">
        <f>POWER(AS14,0.5)</f>
        <v>1.7814733899364648</v>
      </c>
      <c r="AU14" s="4">
        <f>100-4.6*AT14</f>
        <v>91.805222406292259</v>
      </c>
      <c r="AV14">
        <f>(AU14+AU15+AU16+AU17+AU18+AU19+AU20+AU21)/8</f>
        <v>91.103854637338173</v>
      </c>
    </row>
    <row r="15" spans="1:48" x14ac:dyDescent="0.25">
      <c r="A15">
        <f>APSL!Z15</f>
        <v>1.023395212377858E-2</v>
      </c>
      <c r="B15" s="4">
        <f>Planck!E15</f>
        <v>92.173937343040578</v>
      </c>
      <c r="C15" s="1">
        <v>0.25519999999999998</v>
      </c>
      <c r="D15" s="1">
        <v>9.6299999999999997E-2</v>
      </c>
      <c r="E15" s="1">
        <v>7.1300000000000002E-2</v>
      </c>
      <c r="F15" s="1">
        <v>0.1002</v>
      </c>
      <c r="G15" s="1">
        <v>0.31140000000000001</v>
      </c>
      <c r="H15" s="1">
        <v>0.309</v>
      </c>
      <c r="I15" s="1">
        <v>0.54020000000000001</v>
      </c>
      <c r="J15" s="1">
        <v>0.20960000000000001</v>
      </c>
      <c r="K15" s="1">
        <v>5.9787119999999997E-3</v>
      </c>
      <c r="L15" s="1">
        <v>1.7020800000000001E-4</v>
      </c>
      <c r="M15" s="1">
        <v>2.8279720000000001E-2</v>
      </c>
      <c r="O15">
        <f>(4-O11-10*P11)/P11</f>
        <v>2.7684995197831386</v>
      </c>
      <c r="P15">
        <f>(1.708*P11+0.404-1.481*O11)/P11</f>
        <v>2.1224571483386638</v>
      </c>
      <c r="R15" t="s">
        <v>92</v>
      </c>
      <c r="S15">
        <f>683*SUM(TCSK!O$2:O$402)</f>
        <v>18231.76559774785</v>
      </c>
      <c r="T15" t="s">
        <v>132</v>
      </c>
      <c r="U15">
        <f>S22/(S22+S23+S24)</f>
        <v>0.29269882887377707</v>
      </c>
      <c r="V15" t="s">
        <v>110</v>
      </c>
      <c r="W15" s="4">
        <f>683*SUM(TCSR!O$2:O$402)</f>
        <v>3592066.0931359921</v>
      </c>
      <c r="X15" t="s">
        <v>148</v>
      </c>
      <c r="Y15">
        <f>W22/(W22+W23+W24)</f>
        <v>0.30050589998774585</v>
      </c>
      <c r="AA15" t="s">
        <v>220</v>
      </c>
      <c r="AB15">
        <f>4*U15/(-2*U15+12*U16+3)</f>
        <v>0.21793412851068381</v>
      </c>
      <c r="AC15" t="s">
        <v>234</v>
      </c>
      <c r="AD15">
        <f>4*Y15/(-2*Y15+12*Y16+3)</f>
        <v>0.22271348538574778</v>
      </c>
      <c r="AF15" t="s">
        <v>260</v>
      </c>
      <c r="AG15">
        <f>(4-AB15-10*AB16)/AB16</f>
        <v>3.7394471810808159</v>
      </c>
      <c r="AH15" t="s">
        <v>276</v>
      </c>
      <c r="AI15">
        <f>(4-AD15-10*AD16)/AD16</f>
        <v>3.599337505148863</v>
      </c>
      <c r="AK15" s="4">
        <f>(S5/P$2)*100</f>
        <v>28.60368869970894</v>
      </c>
      <c r="AL15" s="4">
        <f>(W5/P$6)*100</f>
        <v>28.552887465955639</v>
      </c>
      <c r="AM15" s="4">
        <f t="shared" ref="AM15:AM21" si="8">13*AQ15*(AQ$10-AQ3)</f>
        <v>-13.799400065929573</v>
      </c>
      <c r="AN15" s="4">
        <f t="shared" ref="AN15:AN21" si="9">13*AR15*(AU$10-AU3)</f>
        <v>-14.216211402623994</v>
      </c>
      <c r="AO15" s="4">
        <f t="shared" ref="AO15:AO21" si="10">13*AQ15*(AR$10-AR3)</f>
        <v>-27.641157225216478</v>
      </c>
      <c r="AP15" s="4">
        <f t="shared" ref="AP15:AP21" si="11">13*AR15*(AV$10-AV3)</f>
        <v>-26.769148918407847</v>
      </c>
      <c r="AQ15" s="4">
        <f t="shared" ref="AQ15:AQ21" si="12">25*POWER(AK15,1/3)-17</f>
        <v>59.456431308281097</v>
      </c>
      <c r="AR15" s="4">
        <f t="shared" ref="AR15:AR21" si="13">25*POWER(AL15,1/3)-17</f>
        <v>59.411141313505524</v>
      </c>
      <c r="AS15" s="4">
        <f t="shared" ref="AS15:AS21" si="14">(AM15-AN15)*(AM15-AN15)+(AO15-AP15)*(AO15-AP15)+(AQ15-AR15)*(AQ15-AR15)</f>
        <v>0.93618136116701689</v>
      </c>
      <c r="AT15" s="4">
        <f t="shared" ref="AT15:AT21" si="15">POWER(AS15,0.5)</f>
        <v>0.96756465477352827</v>
      </c>
      <c r="AU15" s="4">
        <f t="shared" ref="AU15:AU21" si="16">100-4.6*AT15</f>
        <v>95.549202588041766</v>
      </c>
    </row>
    <row r="16" spans="1:48" x14ac:dyDescent="0.25">
      <c r="A16">
        <f>APSL!Z16</f>
        <v>1.1213714907026336E-2</v>
      </c>
      <c r="B16" s="4">
        <f>Planck!E16</f>
        <v>95.676308741886288</v>
      </c>
      <c r="C16" s="1">
        <v>0.25580000000000003</v>
      </c>
      <c r="D16" s="1">
        <v>9.8699999999999996E-2</v>
      </c>
      <c r="E16" s="1">
        <v>7.17E-2</v>
      </c>
      <c r="F16" s="1">
        <v>0.1026</v>
      </c>
      <c r="G16" s="1">
        <v>0.31169999999999998</v>
      </c>
      <c r="H16" s="1">
        <v>0.32419999999999999</v>
      </c>
      <c r="I16" s="1">
        <v>0.54369999999999996</v>
      </c>
      <c r="J16" s="1">
        <v>0.22489999999999999</v>
      </c>
      <c r="K16" s="1">
        <v>6.7411169999999996E-3</v>
      </c>
      <c r="L16" s="1">
        <v>1.9181600000000001E-4</v>
      </c>
      <c r="M16" s="1">
        <v>3.1897040000000002E-2</v>
      </c>
      <c r="O16" t="s">
        <v>242</v>
      </c>
      <c r="P16" t="s">
        <v>243</v>
      </c>
      <c r="R16" t="s">
        <v>75</v>
      </c>
      <c r="S16">
        <f>683*SUM(TCSK!P$2:P$402)</f>
        <v>10531.999090709229</v>
      </c>
      <c r="T16" t="s">
        <v>133</v>
      </c>
      <c r="U16">
        <f>S23/(S22+S23+S24)</f>
        <v>0.24647013860767983</v>
      </c>
      <c r="V16" t="s">
        <v>111</v>
      </c>
      <c r="W16" s="4">
        <f>683*SUM(TCSR!P$2:P$402)</f>
        <v>2156880.6587481294</v>
      </c>
      <c r="X16" t="s">
        <v>149</v>
      </c>
      <c r="Y16">
        <f>W23/(W22+W23+W24)</f>
        <v>0.24984887921795573</v>
      </c>
      <c r="AA16" t="s">
        <v>221</v>
      </c>
      <c r="AB16">
        <f>6*U16/(-2*U15+12*U16+3)</f>
        <v>0.27527060016630156</v>
      </c>
      <c r="AC16" t="s">
        <v>235</v>
      </c>
      <c r="AD16">
        <f>6*Y16/(-2*Y15+12*Y16+3)</f>
        <v>0.27775518573490282</v>
      </c>
      <c r="AF16" t="s">
        <v>261</v>
      </c>
      <c r="AG16">
        <f>(1.708*AB16+0.404-1.481*AB15)/AB16</f>
        <v>2.003126161771716</v>
      </c>
      <c r="AH16" t="s">
        <v>277</v>
      </c>
      <c r="AI16">
        <f>(1.708*AD16+0.404-1.481*AD15)/AD16</f>
        <v>1.9750024969920423</v>
      </c>
      <c r="AK16" s="4">
        <f>(S8/P$2)*100</f>
        <v>30.416661575410568</v>
      </c>
      <c r="AL16" s="4">
        <f>(W8/P$6)*100</f>
        <v>30.272109887519168</v>
      </c>
      <c r="AM16" s="4">
        <f t="shared" si="8"/>
        <v>6.948690791498298</v>
      </c>
      <c r="AN16" s="4">
        <f t="shared" si="9"/>
        <v>7.4291130355701922</v>
      </c>
      <c r="AO16" s="4">
        <f t="shared" si="10"/>
        <v>-42.613325720915519</v>
      </c>
      <c r="AP16" s="4">
        <f t="shared" si="11"/>
        <v>-40.994818292887601</v>
      </c>
      <c r="AQ16" s="4">
        <f t="shared" si="12"/>
        <v>61.038789446421035</v>
      </c>
      <c r="AR16" s="4">
        <f t="shared" si="13"/>
        <v>60.914969633413975</v>
      </c>
      <c r="AS16" s="4">
        <f t="shared" si="14"/>
        <v>2.8657031732737246</v>
      </c>
      <c r="AT16" s="4">
        <f t="shared" si="15"/>
        <v>1.6928387912833651</v>
      </c>
      <c r="AU16" s="4">
        <f t="shared" si="16"/>
        <v>92.212941560096525</v>
      </c>
    </row>
    <row r="17" spans="1:47" x14ac:dyDescent="0.25">
      <c r="A17">
        <f>APSL!Z17</f>
        <v>1.228763777277414E-2</v>
      </c>
      <c r="B17" s="4">
        <f>Planck!E17</f>
        <v>99.178680140732254</v>
      </c>
      <c r="C17" s="1">
        <v>0.25600000000000001</v>
      </c>
      <c r="D17" s="1">
        <v>0.10100000000000001</v>
      </c>
      <c r="E17" s="1">
        <v>7.1999999999999995E-2</v>
      </c>
      <c r="F17" s="1">
        <v>0.105</v>
      </c>
      <c r="G17" s="1">
        <v>0.312</v>
      </c>
      <c r="H17" s="1">
        <v>0.33900000000000002</v>
      </c>
      <c r="I17" s="1">
        <v>0.54600000000000004</v>
      </c>
      <c r="J17" s="1">
        <v>0.24</v>
      </c>
      <c r="K17" s="1">
        <v>7.6499999999999997E-3</v>
      </c>
      <c r="L17" s="1">
        <v>2.1699999999999999E-4</v>
      </c>
      <c r="M17" s="1">
        <v>3.6209999999999999E-2</v>
      </c>
      <c r="O17" s="4">
        <f>(4-O13-10*P13)/P13</f>
        <v>2.6624082900163359</v>
      </c>
      <c r="P17" s="4">
        <f>(1.708*P13+0.404-1.481*O13)/P13</f>
        <v>2.1142615724915448</v>
      </c>
      <c r="R17" t="s">
        <v>83</v>
      </c>
      <c r="S17">
        <f>683*SUM(TCSK!Q$2:Q$402)</f>
        <v>10633.758244080573</v>
      </c>
      <c r="V17" t="s">
        <v>112</v>
      </c>
      <c r="W17" s="4">
        <f>683*SUM(TCSR!Q$2:Q$402)</f>
        <v>2218119.7459604666</v>
      </c>
      <c r="AK17" s="4">
        <f>(S11/P$2)*100</f>
        <v>29.738429131810047</v>
      </c>
      <c r="AL17" s="4">
        <f>(W11/P$6)*100</f>
        <v>29.842332099163993</v>
      </c>
      <c r="AM17" s="4">
        <f t="shared" si="8"/>
        <v>29.581220092434954</v>
      </c>
      <c r="AN17" s="4">
        <f t="shared" si="9"/>
        <v>31.811377841153618</v>
      </c>
      <c r="AO17" s="4">
        <f t="shared" si="10"/>
        <v>-21.100420162809627</v>
      </c>
      <c r="AP17" s="4">
        <f t="shared" si="11"/>
        <v>-21.504616301897304</v>
      </c>
      <c r="AQ17" s="4">
        <f t="shared" si="12"/>
        <v>60.454386210797438</v>
      </c>
      <c r="AR17" s="4">
        <f t="shared" si="13"/>
        <v>60.544487204606185</v>
      </c>
      <c r="AS17" s="4">
        <f t="shared" si="14"/>
        <v>5.1450962921086099</v>
      </c>
      <c r="AT17" s="4">
        <f t="shared" si="15"/>
        <v>2.2682804703361992</v>
      </c>
      <c r="AU17" s="4">
        <f t="shared" si="16"/>
        <v>89.565909836453486</v>
      </c>
    </row>
    <row r="18" spans="1:47" x14ac:dyDescent="0.25">
      <c r="A18">
        <f>APSL!Z18</f>
        <v>1.3464801836657974E-2</v>
      </c>
      <c r="B18" s="4">
        <f>Planck!E18</f>
        <v>102.68105153957798</v>
      </c>
      <c r="C18" s="1">
        <v>0.25600000000000001</v>
      </c>
      <c r="D18" s="1">
        <v>0.1032</v>
      </c>
      <c r="E18" s="1">
        <v>7.2300000000000003E-2</v>
      </c>
      <c r="F18" s="1">
        <v>0.1074</v>
      </c>
      <c r="G18" s="1">
        <v>0.31219999999999998</v>
      </c>
      <c r="H18" s="1">
        <v>0.35370000000000001</v>
      </c>
      <c r="I18" s="1">
        <v>0.5474</v>
      </c>
      <c r="J18" s="1">
        <v>0.25490000000000002</v>
      </c>
      <c r="K18" s="1">
        <v>8.7513729999999998E-3</v>
      </c>
      <c r="L18" s="1">
        <v>2.4690699999999999E-4</v>
      </c>
      <c r="M18" s="1">
        <v>4.1437710000000003E-2</v>
      </c>
      <c r="O18" t="s">
        <v>244</v>
      </c>
      <c r="P18" t="s">
        <v>245</v>
      </c>
      <c r="R18" t="s">
        <v>93</v>
      </c>
      <c r="S18">
        <f>683*SUM(TCSK!R$2:R$402)</f>
        <v>26267.871090908007</v>
      </c>
      <c r="V18" t="s">
        <v>113</v>
      </c>
      <c r="W18" s="4">
        <f>683*SUM(TCSR!R$2:R$402)</f>
        <v>5175262.7465247866</v>
      </c>
      <c r="AK18" s="4">
        <f>(S14/P$2)*100</f>
        <v>31.241347124476164</v>
      </c>
      <c r="AL18" s="4">
        <f>(W14/P$6)*100</f>
        <v>31.311876049744015</v>
      </c>
      <c r="AM18" s="4">
        <f t="shared" si="8"/>
        <v>23.166596285365284</v>
      </c>
      <c r="AN18" s="4">
        <f t="shared" si="9"/>
        <v>24.866294664806123</v>
      </c>
      <c r="AO18" s="4">
        <f t="shared" si="10"/>
        <v>7.8336813165413766</v>
      </c>
      <c r="AP18" s="4">
        <f t="shared" si="11"/>
        <v>6.6523614906875945</v>
      </c>
      <c r="AQ18" s="4">
        <f t="shared" si="12"/>
        <v>61.737796987503259</v>
      </c>
      <c r="AR18" s="4">
        <f t="shared" si="13"/>
        <v>61.797003978636653</v>
      </c>
      <c r="AS18" s="4">
        <f t="shared" si="14"/>
        <v>4.2879965798280946</v>
      </c>
      <c r="AT18" s="4">
        <f t="shared" si="15"/>
        <v>2.070747831057199</v>
      </c>
      <c r="AU18" s="4">
        <f t="shared" si="16"/>
        <v>90.474559977136892</v>
      </c>
    </row>
    <row r="19" spans="1:47" x14ac:dyDescent="0.25">
      <c r="A19">
        <f>APSL!Z19</f>
        <v>1.475516230279245E-2</v>
      </c>
      <c r="B19" s="4">
        <f>Planck!E19</f>
        <v>106.18342293842392</v>
      </c>
      <c r="C19" s="1">
        <v>0.25600000000000001</v>
      </c>
      <c r="D19" s="1">
        <v>0.1055</v>
      </c>
      <c r="E19" s="1">
        <v>7.2499999999999995E-2</v>
      </c>
      <c r="F19" s="1">
        <v>0.1099</v>
      </c>
      <c r="G19" s="1">
        <v>0.31240000000000001</v>
      </c>
      <c r="H19" s="1">
        <v>0.36849999999999999</v>
      </c>
      <c r="I19" s="1">
        <v>0.54849999999999999</v>
      </c>
      <c r="J19" s="1">
        <v>0.27010000000000001</v>
      </c>
      <c r="K19" s="1">
        <v>1.002888E-2</v>
      </c>
      <c r="L19" s="1">
        <v>2.8123999999999998E-4</v>
      </c>
      <c r="M19" s="1">
        <v>4.7503719999999999E-2</v>
      </c>
      <c r="O19" s="4">
        <f>O17/O15</f>
        <v>0.96167915905034618</v>
      </c>
      <c r="P19" s="4">
        <f>P17/P15</f>
        <v>0.99613863777954992</v>
      </c>
      <c r="R19" t="s">
        <v>76</v>
      </c>
      <c r="S19">
        <f>683*SUM(TCSK!S$2:S$402)</f>
        <v>11858.689901651389</v>
      </c>
      <c r="V19" t="s">
        <v>114</v>
      </c>
      <c r="W19" s="4">
        <f>683*SUM(TCSR!S$2:S$402)</f>
        <v>2482567.8146548579</v>
      </c>
      <c r="AK19" s="4">
        <f>(S17/P$2)*100</f>
        <v>30.184843789602333</v>
      </c>
      <c r="AL19" s="4">
        <f>(W17/P$6)*100</f>
        <v>30.339042863800159</v>
      </c>
      <c r="AM19" s="4">
        <f t="shared" si="8"/>
        <v>16.387552859958319</v>
      </c>
      <c r="AN19" s="4">
        <f t="shared" si="9"/>
        <v>17.158379506819717</v>
      </c>
      <c r="AO19" s="4">
        <f t="shared" si="10"/>
        <v>32.584442982720901</v>
      </c>
      <c r="AP19" s="4">
        <f t="shared" si="11"/>
        <v>30.78793420151549</v>
      </c>
      <c r="AQ19" s="4">
        <f t="shared" si="12"/>
        <v>60.840028492201114</v>
      </c>
      <c r="AR19" s="4">
        <f t="shared" si="13"/>
        <v>60.972351846024225</v>
      </c>
      <c r="AS19" s="4">
        <f t="shared" si="14"/>
        <v>3.8391269904267324</v>
      </c>
      <c r="AT19" s="4">
        <f t="shared" si="15"/>
        <v>1.9593690286484402</v>
      </c>
      <c r="AU19" s="4">
        <f t="shared" si="16"/>
        <v>90.986902468217181</v>
      </c>
    </row>
    <row r="20" spans="1:47" x14ac:dyDescent="0.25">
      <c r="A20">
        <f>APSL!Z20</f>
        <v>1.616963102530055E-2</v>
      </c>
      <c r="B20" s="4">
        <f>Planck!E20</f>
        <v>109.68579433726987</v>
      </c>
      <c r="C20" s="1">
        <v>0.25600000000000001</v>
      </c>
      <c r="D20" s="1">
        <v>0.1076</v>
      </c>
      <c r="E20" s="1">
        <v>7.2800000000000004E-2</v>
      </c>
      <c r="F20" s="1">
        <v>0.11219999999999999</v>
      </c>
      <c r="G20" s="1">
        <v>0.31259999999999999</v>
      </c>
      <c r="H20" s="1">
        <v>0.3831</v>
      </c>
      <c r="I20" s="1">
        <v>0.5494</v>
      </c>
      <c r="J20" s="1">
        <v>0.2858</v>
      </c>
      <c r="K20" s="1">
        <v>1.14217E-2</v>
      </c>
      <c r="L20" s="1">
        <v>3.1851999999999998E-4</v>
      </c>
      <c r="M20" s="1">
        <v>5.4119880000000002E-2</v>
      </c>
      <c r="R20" t="s">
        <v>84</v>
      </c>
      <c r="S20">
        <f>683*SUM(TCSK!T$2:T$402)</f>
        <v>10320.561548112168</v>
      </c>
      <c r="V20" t="s">
        <v>115</v>
      </c>
      <c r="W20" s="4">
        <f>683*SUM(TCSR!T$2:T$402)</f>
        <v>2150457.5822047745</v>
      </c>
      <c r="AK20" s="4">
        <f>(S20/P$2)*100</f>
        <v>29.295807841423947</v>
      </c>
      <c r="AL20" s="4">
        <f>(W20/P$6)*100</f>
        <v>29.413571959814977</v>
      </c>
      <c r="AM20" s="4">
        <f t="shared" si="8"/>
        <v>-7.5020156193494572</v>
      </c>
      <c r="AN20" s="4">
        <f t="shared" si="9"/>
        <v>-9.0754297673380258</v>
      </c>
      <c r="AO20" s="4">
        <f t="shared" si="10"/>
        <v>29.332965233450135</v>
      </c>
      <c r="AP20" s="4">
        <f t="shared" si="11"/>
        <v>29.212363419200742</v>
      </c>
      <c r="AQ20" s="4">
        <f t="shared" si="12"/>
        <v>60.068191546357255</v>
      </c>
      <c r="AR20" s="4">
        <f t="shared" si="13"/>
        <v>60.171320449365979</v>
      </c>
      <c r="AS20" s="4">
        <f t="shared" si="14"/>
        <v>2.5008124493266215</v>
      </c>
      <c r="AT20" s="4">
        <f t="shared" si="15"/>
        <v>1.5813957282497704</v>
      </c>
      <c r="AU20" s="4">
        <f t="shared" si="16"/>
        <v>92.72557965005106</v>
      </c>
    </row>
    <row r="21" spans="1:47" x14ac:dyDescent="0.25">
      <c r="A21">
        <f>APSL!Z21</f>
        <v>1.7720166420765036E-2</v>
      </c>
      <c r="B21" s="4">
        <f>Planck!E21</f>
        <v>113.18816573611559</v>
      </c>
      <c r="C21" s="1">
        <v>0.25600000000000001</v>
      </c>
      <c r="D21" s="1">
        <v>0.1095</v>
      </c>
      <c r="E21" s="1">
        <v>7.2900000000000006E-2</v>
      </c>
      <c r="F21" s="1">
        <v>0.1143</v>
      </c>
      <c r="G21" s="1">
        <v>0.31280000000000002</v>
      </c>
      <c r="H21" s="1">
        <v>0.39710000000000001</v>
      </c>
      <c r="I21" s="1">
        <v>0.55020000000000002</v>
      </c>
      <c r="J21" s="1">
        <v>0.30199999999999999</v>
      </c>
      <c r="K21" s="1">
        <v>1.286901E-2</v>
      </c>
      <c r="L21" s="1">
        <v>3.5726699999999998E-4</v>
      </c>
      <c r="M21" s="1">
        <v>6.0998030000000002E-2</v>
      </c>
      <c r="R21" t="s">
        <v>94</v>
      </c>
      <c r="S21">
        <f>683*SUM(TCSK!U$2:U$402)</f>
        <v>23783.614358847204</v>
      </c>
      <c r="V21" t="s">
        <v>116</v>
      </c>
      <c r="W21" s="4">
        <f>683*SUM(TCSR!U$2:U$402)</f>
        <v>4786374.1435182272</v>
      </c>
      <c r="AK21" s="4">
        <f>(S23/P$2)*100</f>
        <v>30.747496934940393</v>
      </c>
      <c r="AL21" s="4">
        <f>(W23/P$6)*100</f>
        <v>31.031760842695988</v>
      </c>
      <c r="AM21" s="4">
        <f t="shared" si="8"/>
        <v>-22.772168265356353</v>
      </c>
      <c r="AN21" s="4">
        <f t="shared" si="9"/>
        <v>-25.912777243143545</v>
      </c>
      <c r="AO21" s="4">
        <f t="shared" si="10"/>
        <v>18.146666156092316</v>
      </c>
      <c r="AP21" s="4">
        <f t="shared" si="11"/>
        <v>18.168264102641448</v>
      </c>
      <c r="AQ21" s="4">
        <f t="shared" si="12"/>
        <v>61.320706720769465</v>
      </c>
      <c r="AR21" s="4">
        <f t="shared" si="13"/>
        <v>61.561327826517456</v>
      </c>
      <c r="AS21" s="4">
        <f t="shared" si="14"/>
        <v>9.9217897391840371</v>
      </c>
      <c r="AT21" s="4">
        <f t="shared" si="15"/>
        <v>3.1498872581703679</v>
      </c>
      <c r="AU21" s="4">
        <f t="shared" si="16"/>
        <v>85.510518612416305</v>
      </c>
    </row>
    <row r="22" spans="1:47" x14ac:dyDescent="0.25">
      <c r="A22">
        <f>APSL!Z22</f>
        <v>1.9419871284531594E-2</v>
      </c>
      <c r="B22" s="4">
        <f>Planck!E22</f>
        <v>116.69053713496162</v>
      </c>
      <c r="C22" s="1">
        <v>0.25600000000000001</v>
      </c>
      <c r="D22" s="1">
        <v>0.111</v>
      </c>
      <c r="E22" s="1">
        <v>7.2999999999999995E-2</v>
      </c>
      <c r="F22" s="1">
        <v>0.11600000000000001</v>
      </c>
      <c r="G22" s="1">
        <v>0.313</v>
      </c>
      <c r="H22" s="1">
        <v>0.41</v>
      </c>
      <c r="I22" s="1">
        <v>0.55100000000000005</v>
      </c>
      <c r="J22" s="1">
        <v>0.31900000000000001</v>
      </c>
      <c r="K22" s="1">
        <v>1.431E-2</v>
      </c>
      <c r="L22" s="1">
        <v>3.9599999999999998E-4</v>
      </c>
      <c r="M22" s="1">
        <v>6.7850010000000002E-2</v>
      </c>
      <c r="R22" t="s">
        <v>77</v>
      </c>
      <c r="S22">
        <f>683*SUM(TCSK!V$2:V$402)</f>
        <v>12863.652283608586</v>
      </c>
      <c r="V22" t="s">
        <v>117</v>
      </c>
      <c r="W22" s="4">
        <f>683*SUM(TCSR!V$2:V$402)</f>
        <v>2728758.6759912972</v>
      </c>
    </row>
    <row r="23" spans="1:47" x14ac:dyDescent="0.25">
      <c r="A23">
        <f>APSL!Z23</f>
        <v>2.1283099081299987E-2</v>
      </c>
      <c r="B23" s="4">
        <f>Planck!E23</f>
        <v>117.77914944448663</v>
      </c>
      <c r="C23" s="1">
        <v>0.25590000000000002</v>
      </c>
      <c r="D23" s="1">
        <v>0.1123</v>
      </c>
      <c r="E23" s="1">
        <v>7.2999999999999995E-2</v>
      </c>
      <c r="F23" s="1">
        <v>0.1173</v>
      </c>
      <c r="G23" s="1">
        <v>0.31330000000000002</v>
      </c>
      <c r="H23" s="1">
        <v>0.42230000000000001</v>
      </c>
      <c r="I23" s="1">
        <v>0.55189999999999995</v>
      </c>
      <c r="J23" s="1">
        <v>0.3382</v>
      </c>
      <c r="K23" s="1">
        <v>1.5704429999999998E-2</v>
      </c>
      <c r="L23" s="1">
        <v>4.3371499999999999E-4</v>
      </c>
      <c r="M23" s="1">
        <v>7.4486319999999995E-2</v>
      </c>
      <c r="R23" t="s">
        <v>85</v>
      </c>
      <c r="S23">
        <f>683*SUM(TCSK!W$2:W$402)</f>
        <v>10831.974195254634</v>
      </c>
      <c r="V23" t="s">
        <v>118</v>
      </c>
      <c r="W23" s="4">
        <f>683*SUM(TCSR!W$2:W$402)</f>
        <v>2268765.0953957983</v>
      </c>
    </row>
    <row r="24" spans="1:47" x14ac:dyDescent="0.25">
      <c r="A24">
        <f>APSL!Z24</f>
        <v>2.3325569291109551E-2</v>
      </c>
      <c r="B24" s="4">
        <f>Planck!E24</f>
        <v>118.86776175401162</v>
      </c>
      <c r="C24" s="1">
        <v>0.2555</v>
      </c>
      <c r="D24" s="1">
        <v>0.1134</v>
      </c>
      <c r="E24" s="1">
        <v>7.2999999999999995E-2</v>
      </c>
      <c r="F24" s="1">
        <v>0.11840000000000001</v>
      </c>
      <c r="G24" s="1">
        <v>0.31359999999999999</v>
      </c>
      <c r="H24" s="1">
        <v>0.43430000000000002</v>
      </c>
      <c r="I24" s="1">
        <v>0.55269999999999997</v>
      </c>
      <c r="J24" s="1">
        <v>0.35970000000000002</v>
      </c>
      <c r="K24" s="1">
        <v>1.714744E-2</v>
      </c>
      <c r="L24" s="1">
        <v>4.73024E-4</v>
      </c>
      <c r="M24" s="1">
        <v>8.1361559999999999E-2</v>
      </c>
      <c r="R24" t="s">
        <v>95</v>
      </c>
      <c r="S24">
        <f>683*SUM(TCSK!X$2:X$402)</f>
        <v>20252.79768499254</v>
      </c>
      <c r="V24" t="s">
        <v>119</v>
      </c>
      <c r="W24" s="4">
        <f>683*SUM(TCSR!X$2:X$402)</f>
        <v>4083025.6491153697</v>
      </c>
    </row>
    <row r="25" spans="1:47" x14ac:dyDescent="0.25">
      <c r="A25">
        <f>APSL!Z25</f>
        <v>2.5564492392786926E-2</v>
      </c>
      <c r="B25" s="4">
        <f>Planck!E25</f>
        <v>119.95637406353664</v>
      </c>
      <c r="C25" s="1">
        <v>0.255</v>
      </c>
      <c r="D25" s="1">
        <v>0.1145</v>
      </c>
      <c r="E25" s="1">
        <v>7.2999999999999995E-2</v>
      </c>
      <c r="F25" s="1">
        <v>0.11940000000000001</v>
      </c>
      <c r="G25" s="1">
        <v>0.314</v>
      </c>
      <c r="H25" s="1">
        <v>0.4456</v>
      </c>
      <c r="I25" s="1">
        <v>0.5534</v>
      </c>
      <c r="J25" s="1">
        <v>0.38119999999999998</v>
      </c>
      <c r="K25" s="1">
        <v>1.8781220000000001E-2</v>
      </c>
      <c r="L25" s="1">
        <v>5.1787600000000001E-4</v>
      </c>
      <c r="M25" s="1">
        <v>8.9153640000000006E-2</v>
      </c>
    </row>
    <row r="26" spans="1:47" x14ac:dyDescent="0.25">
      <c r="A26">
        <f>APSL!Z26</f>
        <v>2.801870505443101E-2</v>
      </c>
      <c r="B26" s="4">
        <f>Planck!E26</f>
        <v>121.04498637306166</v>
      </c>
      <c r="C26" s="1">
        <v>0.2545</v>
      </c>
      <c r="D26" s="1">
        <v>0.1153</v>
      </c>
      <c r="E26" s="1">
        <v>7.2999999999999995E-2</v>
      </c>
      <c r="F26" s="1">
        <v>0.1202</v>
      </c>
      <c r="G26" s="1">
        <v>0.3145</v>
      </c>
      <c r="H26" s="1">
        <v>0.4556</v>
      </c>
      <c r="I26" s="1">
        <v>0.55420000000000003</v>
      </c>
      <c r="J26" s="1">
        <v>0.4007</v>
      </c>
      <c r="K26" s="1">
        <v>2.0748010000000001E-2</v>
      </c>
      <c r="L26" s="1">
        <v>5.72219E-4</v>
      </c>
      <c r="M26" s="1">
        <v>9.854048E-2</v>
      </c>
    </row>
    <row r="27" spans="1:47" x14ac:dyDescent="0.25">
      <c r="A27">
        <f>APSL!Z27</f>
        <v>3.0708816069703403E-2</v>
      </c>
      <c r="B27" s="4">
        <f>Planck!E27</f>
        <v>122.13359868258668</v>
      </c>
      <c r="C27" s="1">
        <v>0.254</v>
      </c>
      <c r="D27" s="1">
        <v>0.11600000000000001</v>
      </c>
      <c r="E27" s="1">
        <v>7.2999999999999995E-2</v>
      </c>
      <c r="F27" s="1">
        <v>0.121</v>
      </c>
      <c r="G27" s="1">
        <v>0.315</v>
      </c>
      <c r="H27" s="1">
        <v>0.46400000000000002</v>
      </c>
      <c r="I27" s="1">
        <v>0.55500000000000005</v>
      </c>
      <c r="J27" s="1">
        <v>0.41599999999999998</v>
      </c>
      <c r="K27" s="1">
        <v>2.3189999999999999E-2</v>
      </c>
      <c r="L27" s="1">
        <v>6.4000000000000005E-4</v>
      </c>
      <c r="M27" s="1">
        <v>0.11020000000000001</v>
      </c>
    </row>
    <row r="28" spans="1:47" x14ac:dyDescent="0.25">
      <c r="A28">
        <f>APSL!Z28</f>
        <v>3.3657363523295146E-2</v>
      </c>
      <c r="B28" s="4">
        <f>Planck!E28</f>
        <v>123.22221099211168</v>
      </c>
      <c r="C28" s="1">
        <v>0.25359999999999999</v>
      </c>
      <c r="D28" s="1">
        <v>0.11650000000000001</v>
      </c>
      <c r="E28" s="1">
        <v>7.3099999999999998E-2</v>
      </c>
      <c r="F28" s="1">
        <v>0.1217</v>
      </c>
      <c r="G28" s="1">
        <v>0.31559999999999999</v>
      </c>
      <c r="H28" s="1">
        <v>0.47099999999999997</v>
      </c>
      <c r="I28" s="1">
        <v>0.55589999999999995</v>
      </c>
      <c r="J28" s="1">
        <v>0.4279</v>
      </c>
      <c r="K28" s="1">
        <v>2.6207359999999999E-2</v>
      </c>
      <c r="L28" s="1">
        <v>7.2455999999999996E-4</v>
      </c>
      <c r="M28" s="1">
        <v>0.1246133</v>
      </c>
    </row>
    <row r="29" spans="1:47" x14ac:dyDescent="0.25">
      <c r="A29">
        <f>APSL!Z29</f>
        <v>3.688898358088924E-2</v>
      </c>
      <c r="B29" s="4">
        <f>Planck!E29</f>
        <v>124.3108233016367</v>
      </c>
      <c r="C29" s="1">
        <v>0.25330000000000003</v>
      </c>
      <c r="D29" s="1">
        <v>0.1169</v>
      </c>
      <c r="E29" s="1">
        <v>7.3400000000000007E-2</v>
      </c>
      <c r="F29" s="1">
        <v>0.12239999999999999</v>
      </c>
      <c r="G29" s="1">
        <v>0.3165</v>
      </c>
      <c r="H29" s="1">
        <v>0.47720000000000001</v>
      </c>
      <c r="I29" s="1">
        <v>0.55679999999999996</v>
      </c>
      <c r="J29" s="1">
        <v>0.4385</v>
      </c>
      <c r="K29" s="1">
        <v>2.978248E-2</v>
      </c>
      <c r="L29" s="1">
        <v>8.2549999999999995E-4</v>
      </c>
      <c r="M29" s="1">
        <v>0.14170170000000001</v>
      </c>
    </row>
    <row r="30" spans="1:47" x14ac:dyDescent="0.25">
      <c r="A30">
        <f>APSL!Z30</f>
        <v>4.0430591167905372E-2</v>
      </c>
      <c r="B30" s="4">
        <f>Planck!E30</f>
        <v>125.39943561116172</v>
      </c>
      <c r="C30" s="1">
        <v>0.25290000000000001</v>
      </c>
      <c r="D30" s="1">
        <v>0.1173</v>
      </c>
      <c r="E30" s="1">
        <v>7.3599999999999999E-2</v>
      </c>
      <c r="F30" s="1">
        <v>0.123</v>
      </c>
      <c r="G30" s="1">
        <v>0.31740000000000002</v>
      </c>
      <c r="H30" s="1">
        <v>0.48280000000000001</v>
      </c>
      <c r="I30" s="1">
        <v>0.55769999999999997</v>
      </c>
      <c r="J30" s="1">
        <v>0.44779999999999998</v>
      </c>
      <c r="K30" s="1">
        <v>3.3880920000000002E-2</v>
      </c>
      <c r="L30" s="1">
        <v>9.4116000000000002E-4</v>
      </c>
      <c r="M30" s="1">
        <v>0.16130349999999999</v>
      </c>
    </row>
    <row r="31" spans="1:47" x14ac:dyDescent="0.25">
      <c r="A31">
        <f>APSL!Z31</f>
        <v>4.4311572614149523E-2</v>
      </c>
      <c r="B31" s="4">
        <f>Planck!E31</f>
        <v>126.48804792068672</v>
      </c>
      <c r="C31" s="1">
        <v>0.2525</v>
      </c>
      <c r="D31" s="1">
        <v>0.1176</v>
      </c>
      <c r="E31" s="1">
        <v>7.3899999999999993E-2</v>
      </c>
      <c r="F31" s="1">
        <v>0.1235</v>
      </c>
      <c r="G31" s="1">
        <v>0.31819999999999998</v>
      </c>
      <c r="H31" s="1">
        <v>0.48770000000000002</v>
      </c>
      <c r="I31" s="1">
        <v>0.5585</v>
      </c>
      <c r="J31" s="1">
        <v>0.4556</v>
      </c>
      <c r="K31" s="1">
        <v>3.8468240000000001E-2</v>
      </c>
      <c r="L31" s="1">
        <v>1.06988E-3</v>
      </c>
      <c r="M31" s="1">
        <v>0.1832568</v>
      </c>
    </row>
    <row r="32" spans="1:47" x14ac:dyDescent="0.25">
      <c r="A32">
        <f>APSL!Z32</f>
        <v>4.8563990081510418E-2</v>
      </c>
      <c r="B32" s="4">
        <f>Planck!E32</f>
        <v>127.57666023021171</v>
      </c>
      <c r="C32" s="1">
        <v>0.252</v>
      </c>
      <c r="D32" s="1">
        <v>0.11799999999999999</v>
      </c>
      <c r="E32" s="1">
        <v>7.3999999999999996E-2</v>
      </c>
      <c r="F32" s="1">
        <v>0.124</v>
      </c>
      <c r="G32" s="1">
        <v>0.31900000000000001</v>
      </c>
      <c r="H32" s="1">
        <v>0.49199999999999999</v>
      </c>
      <c r="I32" s="1">
        <v>0.55900000000000005</v>
      </c>
      <c r="J32" s="1">
        <v>0.46200000000000002</v>
      </c>
      <c r="K32" s="1">
        <v>4.351E-2</v>
      </c>
      <c r="L32" s="1">
        <v>1.2099999999999999E-3</v>
      </c>
      <c r="M32" s="1">
        <v>0.2074</v>
      </c>
    </row>
    <row r="33" spans="1:13" x14ac:dyDescent="0.25">
      <c r="A33">
        <f>APSL!Z33</f>
        <v>5.3222797237985495E-2</v>
      </c>
      <c r="B33" s="4">
        <f>Planck!E33</f>
        <v>127.58793708490109</v>
      </c>
      <c r="C33" s="1">
        <v>0.25140000000000001</v>
      </c>
      <c r="D33" s="1">
        <v>0.11840000000000001</v>
      </c>
      <c r="E33" s="1">
        <v>7.3999999999999996E-2</v>
      </c>
      <c r="F33" s="1">
        <v>0.1245</v>
      </c>
      <c r="G33" s="1">
        <v>0.3196</v>
      </c>
      <c r="H33" s="1">
        <v>0.49590000000000001</v>
      </c>
      <c r="I33" s="1">
        <v>0.55930000000000002</v>
      </c>
      <c r="J33" s="1">
        <v>0.46729999999999999</v>
      </c>
      <c r="K33" s="1">
        <v>4.89956E-2</v>
      </c>
      <c r="L33" s="1">
        <v>1.362091E-3</v>
      </c>
      <c r="M33" s="1">
        <v>0.23369210000000001</v>
      </c>
    </row>
    <row r="34" spans="1:13" x14ac:dyDescent="0.25">
      <c r="A34">
        <f>APSL!Z34</f>
        <v>5.8326065167135621E-2</v>
      </c>
      <c r="B34" s="4">
        <f>Planck!E34</f>
        <v>127.59921393959046</v>
      </c>
      <c r="C34" s="1">
        <v>0.25059999999999999</v>
      </c>
      <c r="D34" s="1">
        <v>0.11890000000000001</v>
      </c>
      <c r="E34" s="1">
        <v>7.3999999999999996E-2</v>
      </c>
      <c r="F34" s="1">
        <v>0.1249</v>
      </c>
      <c r="G34" s="1">
        <v>0.32019999999999998</v>
      </c>
      <c r="H34" s="1">
        <v>0.4995</v>
      </c>
      <c r="I34" s="1">
        <v>0.5595</v>
      </c>
      <c r="J34" s="1">
        <v>0.47199999999999998</v>
      </c>
      <c r="K34" s="1">
        <v>5.5022599999999998E-2</v>
      </c>
      <c r="L34" s="1">
        <v>1.530752E-3</v>
      </c>
      <c r="M34" s="1">
        <v>0.26261139999999999</v>
      </c>
    </row>
    <row r="35" spans="1:13" x14ac:dyDescent="0.25">
      <c r="A35">
        <f>APSL!Z35</f>
        <v>6.3915216874532069E-2</v>
      </c>
      <c r="B35" s="4">
        <f>Planck!E35</f>
        <v>127.61049079427981</v>
      </c>
      <c r="C35" s="1">
        <v>0.24970000000000001</v>
      </c>
      <c r="D35" s="1">
        <v>0.1193</v>
      </c>
      <c r="E35" s="1">
        <v>7.3999999999999996E-2</v>
      </c>
      <c r="F35" s="1">
        <v>0.12520000000000001</v>
      </c>
      <c r="G35" s="1">
        <v>0.32079999999999997</v>
      </c>
      <c r="H35" s="1">
        <v>0.50270000000000004</v>
      </c>
      <c r="I35" s="1">
        <v>0.55969999999999998</v>
      </c>
      <c r="J35" s="1">
        <v>0.47599999999999998</v>
      </c>
      <c r="K35" s="1">
        <v>6.1718799999999997E-2</v>
      </c>
      <c r="L35" s="1">
        <v>1.7203679999999999E-3</v>
      </c>
      <c r="M35" s="1">
        <v>0.2947746</v>
      </c>
    </row>
    <row r="36" spans="1:13" x14ac:dyDescent="0.25">
      <c r="A36">
        <f>APSL!Z36</f>
        <v>7.0035267930916023E-2</v>
      </c>
      <c r="B36" s="4">
        <f>Planck!E36</f>
        <v>127.62176764896917</v>
      </c>
      <c r="C36" s="1">
        <v>0.24879999999999999</v>
      </c>
      <c r="D36" s="1">
        <v>0.1197</v>
      </c>
      <c r="E36" s="1">
        <v>7.3999999999999996E-2</v>
      </c>
      <c r="F36" s="1">
        <v>0.12559999999999999</v>
      </c>
      <c r="G36" s="1">
        <v>0.32140000000000002</v>
      </c>
      <c r="H36" s="1">
        <v>0.50549999999999995</v>
      </c>
      <c r="I36" s="1">
        <v>0.55979999999999996</v>
      </c>
      <c r="J36" s="1">
        <v>0.4793</v>
      </c>
      <c r="K36" s="1">
        <v>6.9211999999999996E-2</v>
      </c>
      <c r="L36" s="1">
        <v>1.9353230000000001E-3</v>
      </c>
      <c r="M36" s="1">
        <v>0.3307985</v>
      </c>
    </row>
    <row r="37" spans="1:13" x14ac:dyDescent="0.25">
      <c r="A37">
        <f>APSL!Z37</f>
        <v>7.6735069725222482E-2</v>
      </c>
      <c r="B37" s="4">
        <f>Planck!E37</f>
        <v>127.63304450365854</v>
      </c>
      <c r="C37" s="1">
        <v>0.248</v>
      </c>
      <c r="D37" s="1">
        <v>0.12</v>
      </c>
      <c r="E37" s="1">
        <v>7.3999999999999996E-2</v>
      </c>
      <c r="F37" s="1">
        <v>0.126</v>
      </c>
      <c r="G37" s="1">
        <v>0.32200000000000001</v>
      </c>
      <c r="H37" s="1">
        <v>0.50800000000000001</v>
      </c>
      <c r="I37" s="1">
        <v>0.56000000000000005</v>
      </c>
      <c r="J37" s="1">
        <v>0.48199999999999998</v>
      </c>
      <c r="K37" s="1">
        <v>7.7630000000000005E-2</v>
      </c>
      <c r="L37" s="1">
        <v>2.1800000000000001E-3</v>
      </c>
      <c r="M37" s="1">
        <v>0.37130000000000002</v>
      </c>
    </row>
    <row r="38" spans="1:13" x14ac:dyDescent="0.25">
      <c r="A38">
        <f>APSL!Z38</f>
        <v>8.406755042784031E-2</v>
      </c>
      <c r="B38" s="4">
        <f>Planck!E38</f>
        <v>127.64432135834792</v>
      </c>
      <c r="C38" s="1">
        <v>0.2472</v>
      </c>
      <c r="D38" s="1">
        <v>0.1202</v>
      </c>
      <c r="E38" s="1">
        <v>7.3999999999999996E-2</v>
      </c>
      <c r="F38" s="1">
        <v>0.12640000000000001</v>
      </c>
      <c r="G38" s="1">
        <v>0.32269999999999999</v>
      </c>
      <c r="H38" s="1">
        <v>0.51019999999999999</v>
      </c>
      <c r="I38" s="1">
        <v>0.56020000000000003</v>
      </c>
      <c r="J38" s="1">
        <v>0.48430000000000001</v>
      </c>
      <c r="K38" s="1">
        <v>8.6958110000000005E-2</v>
      </c>
      <c r="L38" s="1">
        <v>2.4548E-3</v>
      </c>
      <c r="M38" s="1">
        <v>0.4162091</v>
      </c>
    </row>
    <row r="39" spans="1:13" x14ac:dyDescent="0.25">
      <c r="A39">
        <f>APSL!Z39</f>
        <v>9.2089947011335924E-2</v>
      </c>
      <c r="B39" s="4">
        <f>Planck!E39</f>
        <v>127.65559821303727</v>
      </c>
      <c r="C39" s="1">
        <v>0.24640000000000001</v>
      </c>
      <c r="D39" s="1">
        <v>0.12039999999999999</v>
      </c>
      <c r="E39" s="1">
        <v>7.3999999999999996E-2</v>
      </c>
      <c r="F39" s="1">
        <v>0.1268</v>
      </c>
      <c r="G39" s="1">
        <v>0.32350000000000001</v>
      </c>
      <c r="H39" s="1">
        <v>0.5121</v>
      </c>
      <c r="I39" s="1">
        <v>0.5605</v>
      </c>
      <c r="J39" s="1">
        <v>0.48649999999999999</v>
      </c>
      <c r="K39" s="1">
        <v>9.7176719999999994E-2</v>
      </c>
      <c r="L39" s="1">
        <v>2.764E-3</v>
      </c>
      <c r="M39" s="1">
        <v>0.46546419999999999</v>
      </c>
    </row>
    <row r="40" spans="1:13" x14ac:dyDescent="0.25">
      <c r="A40">
        <f>APSL!Z40</f>
        <v>0.10086401945415695</v>
      </c>
      <c r="B40" s="4">
        <f>Planck!E40</f>
        <v>127.66687506772665</v>
      </c>
      <c r="C40" s="1">
        <v>0.24560000000000001</v>
      </c>
      <c r="D40" s="1">
        <v>0.1206</v>
      </c>
      <c r="E40" s="1">
        <v>7.3999999999999996E-2</v>
      </c>
      <c r="F40" s="1">
        <v>0.12709999999999999</v>
      </c>
      <c r="G40" s="1">
        <v>0.32429999999999998</v>
      </c>
      <c r="H40" s="1">
        <v>0.51380000000000003</v>
      </c>
      <c r="I40" s="1">
        <v>0.56069999999999998</v>
      </c>
      <c r="J40" s="1">
        <v>0.48830000000000001</v>
      </c>
      <c r="K40" s="1">
        <v>0.1084063</v>
      </c>
      <c r="L40" s="1">
        <v>3.1178E-3</v>
      </c>
      <c r="M40" s="1">
        <v>0.51969480000000001</v>
      </c>
    </row>
    <row r="41" spans="1:13" x14ac:dyDescent="0.25">
      <c r="A41">
        <f>APSL!Z41</f>
        <v>0.11045623545950506</v>
      </c>
      <c r="B41" s="4">
        <f>Planck!E41</f>
        <v>127.67815192241601</v>
      </c>
      <c r="C41" s="1">
        <v>0.24479999999999999</v>
      </c>
      <c r="D41" s="1">
        <v>0.1208</v>
      </c>
      <c r="E41" s="1">
        <v>7.3999999999999996E-2</v>
      </c>
      <c r="F41" s="1">
        <v>0.1275</v>
      </c>
      <c r="G41" s="1">
        <v>0.32519999999999999</v>
      </c>
      <c r="H41" s="1">
        <v>0.51539999999999997</v>
      </c>
      <c r="I41" s="1">
        <v>0.56089999999999995</v>
      </c>
      <c r="J41" s="1">
        <v>0.48949999999999999</v>
      </c>
      <c r="K41" s="1">
        <v>0.12076720000000001</v>
      </c>
      <c r="L41" s="1">
        <v>3.5263999999999998E-3</v>
      </c>
      <c r="M41" s="1">
        <v>0.57953030000000005</v>
      </c>
    </row>
    <row r="42" spans="1:13" x14ac:dyDescent="0.25">
      <c r="A42">
        <f>APSL!Z42</f>
        <v>0.12093791053901394</v>
      </c>
      <c r="B42" s="4">
        <f>Planck!E42</f>
        <v>127.68942877710541</v>
      </c>
      <c r="C42" s="1">
        <v>0.24399999999999999</v>
      </c>
      <c r="D42" s="1">
        <v>0.121</v>
      </c>
      <c r="E42" s="1">
        <v>7.3999999999999996E-2</v>
      </c>
      <c r="F42" s="1">
        <v>0.128</v>
      </c>
      <c r="G42" s="1">
        <v>0.32600000000000001</v>
      </c>
      <c r="H42" s="1">
        <v>0.51700000000000002</v>
      </c>
      <c r="I42" s="1">
        <v>0.56100000000000005</v>
      </c>
      <c r="J42" s="1">
        <v>0.49</v>
      </c>
      <c r="K42" s="1">
        <v>0.13438</v>
      </c>
      <c r="L42" s="1">
        <v>4.0000000000000001E-3</v>
      </c>
      <c r="M42" s="1">
        <v>0.64559999999999995</v>
      </c>
    </row>
    <row r="43" spans="1:13" x14ac:dyDescent="0.25">
      <c r="A43">
        <f>APSL!Z43</f>
        <v>0.13238528400917615</v>
      </c>
      <c r="B43" s="4">
        <f>Planck!E43</f>
        <v>126.49400563449731</v>
      </c>
      <c r="C43" s="1">
        <v>0.2432</v>
      </c>
      <c r="D43" s="1">
        <v>0.1212</v>
      </c>
      <c r="E43" s="1">
        <v>7.3899999999999993E-2</v>
      </c>
      <c r="F43" s="1">
        <v>0.1285</v>
      </c>
      <c r="G43" s="1">
        <v>0.32679999999999998</v>
      </c>
      <c r="H43" s="1">
        <v>0.51849999999999996</v>
      </c>
      <c r="I43" s="1">
        <v>0.56079999999999997</v>
      </c>
      <c r="J43" s="1">
        <v>0.4899</v>
      </c>
      <c r="K43" s="1">
        <v>0.1493582</v>
      </c>
      <c r="L43" s="1">
        <v>4.54624E-3</v>
      </c>
      <c r="M43" s="1">
        <v>0.71848380000000001</v>
      </c>
    </row>
    <row r="44" spans="1:13" x14ac:dyDescent="0.25">
      <c r="A44">
        <f>APSL!Z44</f>
        <v>0.1448795061908017</v>
      </c>
      <c r="B44" s="4">
        <f>Planck!E44</f>
        <v>125.29858249188923</v>
      </c>
      <c r="C44" s="1">
        <v>0.24229999999999999</v>
      </c>
      <c r="D44" s="1">
        <v>0.1215</v>
      </c>
      <c r="E44" s="1">
        <v>7.3599999999999999E-2</v>
      </c>
      <c r="F44" s="1">
        <v>0.12909999999999999</v>
      </c>
      <c r="G44" s="1">
        <v>0.3276</v>
      </c>
      <c r="H44" s="1">
        <v>0.51990000000000003</v>
      </c>
      <c r="I44" s="1">
        <v>0.56020000000000003</v>
      </c>
      <c r="J44" s="1">
        <v>0.48959999999999998</v>
      </c>
      <c r="K44" s="1">
        <v>0.16539570000000001</v>
      </c>
      <c r="L44" s="1">
        <v>5.1593200000000002E-3</v>
      </c>
      <c r="M44" s="1">
        <v>0.79671329999999996</v>
      </c>
    </row>
    <row r="45" spans="1:13" x14ac:dyDescent="0.25">
      <c r="A45">
        <f>APSL!Z45</f>
        <v>0.15850650575476846</v>
      </c>
      <c r="B45" s="4">
        <f>Planck!E45</f>
        <v>124.1031593492811</v>
      </c>
      <c r="C45" s="1">
        <v>0.24149999999999999</v>
      </c>
      <c r="D45" s="1">
        <v>0.1217</v>
      </c>
      <c r="E45" s="1">
        <v>7.3400000000000007E-2</v>
      </c>
      <c r="F45" s="1">
        <v>0.12970000000000001</v>
      </c>
      <c r="G45" s="1">
        <v>0.32840000000000003</v>
      </c>
      <c r="H45" s="1">
        <v>0.52129999999999999</v>
      </c>
      <c r="I45" s="1">
        <v>0.55940000000000001</v>
      </c>
      <c r="J45" s="1">
        <v>0.48909999999999998</v>
      </c>
      <c r="K45" s="1">
        <v>0.18198310000000001</v>
      </c>
      <c r="L45" s="1">
        <v>5.8292800000000001E-3</v>
      </c>
      <c r="M45" s="1">
        <v>0.87784589999999996</v>
      </c>
    </row>
    <row r="46" spans="1:13" x14ac:dyDescent="0.25">
      <c r="A46">
        <f>APSL!Z46</f>
        <v>0.17335669860868783</v>
      </c>
      <c r="B46" s="4">
        <f>Planck!E46</f>
        <v>122.90773620667302</v>
      </c>
      <c r="C46" s="1">
        <v>0.2407</v>
      </c>
      <c r="D46" s="1">
        <v>0.12189999999999999</v>
      </c>
      <c r="E46" s="1">
        <v>7.3099999999999998E-2</v>
      </c>
      <c r="F46" s="1">
        <v>0.1303</v>
      </c>
      <c r="G46" s="1">
        <v>0.32919999999999999</v>
      </c>
      <c r="H46" s="1">
        <v>0.52259999999999995</v>
      </c>
      <c r="I46" s="1">
        <v>0.55859999999999999</v>
      </c>
      <c r="J46" s="1">
        <v>0.48859999999999998</v>
      </c>
      <c r="K46" s="1">
        <v>0.19861100000000001</v>
      </c>
      <c r="L46" s="1">
        <v>6.5461599999999997E-3</v>
      </c>
      <c r="M46" s="1">
        <v>0.95943900000000004</v>
      </c>
    </row>
    <row r="47" spans="1:13" x14ac:dyDescent="0.25">
      <c r="A47">
        <f>APSL!Z47</f>
        <v>0.18952449090612636</v>
      </c>
      <c r="B47" s="4">
        <f>Planck!E47</f>
        <v>121.7123130640649</v>
      </c>
      <c r="C47" s="1">
        <v>0.24</v>
      </c>
      <c r="D47" s="1">
        <v>0.122</v>
      </c>
      <c r="E47" s="1">
        <v>7.2999999999999995E-2</v>
      </c>
      <c r="F47" s="1">
        <v>0.13100000000000001</v>
      </c>
      <c r="G47" s="1">
        <v>0.33</v>
      </c>
      <c r="H47" s="1">
        <v>0.52400000000000002</v>
      </c>
      <c r="I47" s="1">
        <v>0.55800000000000005</v>
      </c>
      <c r="J47" s="1">
        <v>0.48799999999999999</v>
      </c>
      <c r="K47" s="1">
        <v>0.21476999999999999</v>
      </c>
      <c r="L47" s="1">
        <v>7.3000000000000001E-3</v>
      </c>
      <c r="M47" s="1">
        <v>1.0390501000000001</v>
      </c>
    </row>
    <row r="48" spans="1:13" x14ac:dyDescent="0.25">
      <c r="A48">
        <f>APSL!Z48</f>
        <v>0.20710751871273889</v>
      </c>
      <c r="B48" s="4">
        <f>Planck!E48</f>
        <v>120.51688992145677</v>
      </c>
      <c r="C48" s="1">
        <v>0.2394</v>
      </c>
      <c r="D48" s="1">
        <v>0.122</v>
      </c>
      <c r="E48" s="1">
        <v>7.2999999999999995E-2</v>
      </c>
      <c r="F48" s="1">
        <v>0.13170000000000001</v>
      </c>
      <c r="G48" s="1">
        <v>0.33079999999999998</v>
      </c>
      <c r="H48" s="1">
        <v>0.52539999999999998</v>
      </c>
      <c r="I48" s="1">
        <v>0.55759999999999998</v>
      </c>
      <c r="J48" s="1">
        <v>0.48720000000000002</v>
      </c>
      <c r="K48" s="1">
        <v>0.2301868</v>
      </c>
      <c r="L48" s="1">
        <v>8.0865069999999997E-3</v>
      </c>
      <c r="M48" s="1">
        <v>1.1153673</v>
      </c>
    </row>
    <row r="49" spans="1:13" x14ac:dyDescent="0.25">
      <c r="A49">
        <f>APSL!Z49</f>
        <v>0.22620555576804952</v>
      </c>
      <c r="B49" s="4">
        <f>Planck!E49</f>
        <v>119.3214667788487</v>
      </c>
      <c r="C49" s="1">
        <v>0.23880000000000001</v>
      </c>
      <c r="D49" s="1">
        <v>0.122</v>
      </c>
      <c r="E49" s="1">
        <v>7.2999999999999995E-2</v>
      </c>
      <c r="F49" s="1">
        <v>0.13250000000000001</v>
      </c>
      <c r="G49" s="1">
        <v>0.33160000000000001</v>
      </c>
      <c r="H49" s="1">
        <v>0.52680000000000005</v>
      </c>
      <c r="I49" s="1">
        <v>0.55720000000000003</v>
      </c>
      <c r="J49" s="1">
        <v>0.48609999999999998</v>
      </c>
      <c r="K49" s="1">
        <v>0.24487970000000001</v>
      </c>
      <c r="L49" s="1">
        <v>8.9087200000000002E-3</v>
      </c>
      <c r="M49" s="1">
        <v>1.1884971</v>
      </c>
    </row>
    <row r="50" spans="1:13" x14ac:dyDescent="0.25">
      <c r="A50">
        <f>APSL!Z50</f>
        <v>0.24691900906828321</v>
      </c>
      <c r="B50" s="4">
        <f>Planck!E50</f>
        <v>118.12604363624061</v>
      </c>
      <c r="C50" s="1">
        <v>0.23830000000000001</v>
      </c>
      <c r="D50" s="1">
        <v>0.122</v>
      </c>
      <c r="E50" s="1">
        <v>7.2999999999999995E-2</v>
      </c>
      <c r="F50" s="1">
        <v>0.1333</v>
      </c>
      <c r="G50" s="1">
        <v>0.33229999999999998</v>
      </c>
      <c r="H50" s="1">
        <v>0.5282</v>
      </c>
      <c r="I50" s="1">
        <v>0.55689999999999995</v>
      </c>
      <c r="J50" s="1">
        <v>0.4849</v>
      </c>
      <c r="K50" s="1">
        <v>0.25877729999999999</v>
      </c>
      <c r="L50" s="1">
        <v>9.7676800000000008E-3</v>
      </c>
      <c r="M50" s="1">
        <v>1.2581233000000001</v>
      </c>
    </row>
    <row r="51" spans="1:13" x14ac:dyDescent="0.25">
      <c r="A51">
        <f>APSL!Z51</f>
        <v>0.26934691045897491</v>
      </c>
      <c r="B51" s="4">
        <f>Planck!E51</f>
        <v>116.93062049363253</v>
      </c>
      <c r="C51" s="1">
        <v>0.23769999999999999</v>
      </c>
      <c r="D51" s="1">
        <v>0.122</v>
      </c>
      <c r="E51" s="1">
        <v>7.2999999999999995E-2</v>
      </c>
      <c r="F51" s="1">
        <v>0.13420000000000001</v>
      </c>
      <c r="G51" s="1">
        <v>0.33310000000000001</v>
      </c>
      <c r="H51" s="1">
        <v>0.52959999999999996</v>
      </c>
      <c r="I51" s="1">
        <v>0.55649999999999999</v>
      </c>
      <c r="J51" s="1">
        <v>0.4834</v>
      </c>
      <c r="K51" s="1">
        <v>0.27180789999999999</v>
      </c>
      <c r="L51" s="1">
        <v>1.0664430000000001E-2</v>
      </c>
      <c r="M51" s="1">
        <v>1.3239296</v>
      </c>
    </row>
    <row r="52" spans="1:13" x14ac:dyDescent="0.25">
      <c r="A52">
        <f>APSL!Z52</f>
        <v>0.29358430237668498</v>
      </c>
      <c r="B52" s="4">
        <f>Planck!E52</f>
        <v>115.73519735102434</v>
      </c>
      <c r="C52" s="1">
        <v>0.23699999999999999</v>
      </c>
      <c r="D52" s="1">
        <v>0.122</v>
      </c>
      <c r="E52" s="1">
        <v>7.2999999999999995E-2</v>
      </c>
      <c r="F52" s="1">
        <v>0.13500000000000001</v>
      </c>
      <c r="G52" s="1">
        <v>0.33400000000000002</v>
      </c>
      <c r="H52" s="1">
        <v>0.53100000000000003</v>
      </c>
      <c r="I52" s="1">
        <v>0.55600000000000005</v>
      </c>
      <c r="J52" s="1">
        <v>0.48199999999999998</v>
      </c>
      <c r="K52" s="1">
        <v>0.28389999999999999</v>
      </c>
      <c r="L52" s="1">
        <v>1.1599999999999999E-2</v>
      </c>
      <c r="M52" s="1">
        <v>1.3855999999999999</v>
      </c>
    </row>
    <row r="53" spans="1:13" x14ac:dyDescent="0.25">
      <c r="A53">
        <f>APSL!Z53</f>
        <v>0.31971890932616326</v>
      </c>
      <c r="B53" s="4">
        <f>Planck!E53</f>
        <v>117.54574856014587</v>
      </c>
      <c r="C53" s="1">
        <v>0.2361</v>
      </c>
      <c r="D53" s="1">
        <v>0.122</v>
      </c>
      <c r="E53" s="1">
        <v>7.2999999999999995E-2</v>
      </c>
      <c r="F53" s="1">
        <v>0.1358</v>
      </c>
      <c r="G53" s="1">
        <v>0.33489999999999998</v>
      </c>
      <c r="H53" s="1">
        <v>0.53239999999999998</v>
      </c>
      <c r="I53" s="1">
        <v>0.55530000000000002</v>
      </c>
      <c r="J53" s="1">
        <v>0.48049999999999998</v>
      </c>
      <c r="K53" s="1">
        <v>0.29494379999999998</v>
      </c>
      <c r="L53" s="1">
        <v>1.257317E-2</v>
      </c>
      <c r="M53" s="1">
        <v>1.4426352</v>
      </c>
    </row>
    <row r="54" spans="1:13" x14ac:dyDescent="0.25">
      <c r="A54">
        <f>APSL!Z54</f>
        <v>0.3478269865283154</v>
      </c>
      <c r="B54" s="4">
        <f>Planck!E54</f>
        <v>119.35629976926752</v>
      </c>
      <c r="C54" s="1">
        <v>0.23499999999999999</v>
      </c>
      <c r="D54" s="1">
        <v>0.122</v>
      </c>
      <c r="E54" s="1">
        <v>7.2999999999999995E-2</v>
      </c>
      <c r="F54" s="1">
        <v>0.1366</v>
      </c>
      <c r="G54" s="1">
        <v>0.33579999999999999</v>
      </c>
      <c r="H54" s="1">
        <v>0.53390000000000004</v>
      </c>
      <c r="I54" s="1">
        <v>0.5544</v>
      </c>
      <c r="J54" s="1">
        <v>0.47870000000000001</v>
      </c>
      <c r="K54" s="1">
        <v>0.30489650000000001</v>
      </c>
      <c r="L54" s="1">
        <v>1.358272E-2</v>
      </c>
      <c r="M54" s="1">
        <v>1.4948035</v>
      </c>
    </row>
    <row r="55" spans="1:13" x14ac:dyDescent="0.25">
      <c r="A55">
        <f>APSL!Z55</f>
        <v>0.37796824740682572</v>
      </c>
      <c r="B55" s="4">
        <f>Planck!E55</f>
        <v>121.16685097838915</v>
      </c>
      <c r="C55" s="1">
        <v>0.23380000000000001</v>
      </c>
      <c r="D55" s="1">
        <v>0.122</v>
      </c>
      <c r="E55" s="1">
        <v>7.2999999999999995E-2</v>
      </c>
      <c r="F55" s="1">
        <v>0.13730000000000001</v>
      </c>
      <c r="G55" s="1">
        <v>0.33679999999999999</v>
      </c>
      <c r="H55" s="1">
        <v>0.5353</v>
      </c>
      <c r="I55" s="1">
        <v>0.55330000000000001</v>
      </c>
      <c r="J55" s="1">
        <v>0.47689999999999999</v>
      </c>
      <c r="K55" s="1">
        <v>0.31378729999999999</v>
      </c>
      <c r="L55" s="1">
        <v>1.4629680000000001E-2</v>
      </c>
      <c r="M55" s="1">
        <v>1.5421902999999999</v>
      </c>
    </row>
    <row r="56" spans="1:13" x14ac:dyDescent="0.25">
      <c r="A56">
        <f>APSL!Z56</f>
        <v>0.41017979735252108</v>
      </c>
      <c r="B56" s="4">
        <f>Planck!E56</f>
        <v>122.97740218751068</v>
      </c>
      <c r="C56" s="1">
        <v>0.23280000000000001</v>
      </c>
      <c r="D56" s="1">
        <v>0.122</v>
      </c>
      <c r="E56" s="1">
        <v>7.2999999999999995E-2</v>
      </c>
      <c r="F56" s="1">
        <v>0.1381</v>
      </c>
      <c r="G56" s="1">
        <v>0.33789999999999998</v>
      </c>
      <c r="H56" s="1">
        <v>0.53669999999999995</v>
      </c>
      <c r="I56" s="1">
        <v>0.55220000000000002</v>
      </c>
      <c r="J56" s="1">
        <v>0.47499999999999998</v>
      </c>
      <c r="K56" s="1">
        <v>0.32164540000000003</v>
      </c>
      <c r="L56" s="1">
        <v>1.5715090000000001E-2</v>
      </c>
      <c r="M56" s="1">
        <v>1.5848807</v>
      </c>
    </row>
    <row r="57" spans="1:13" x14ac:dyDescent="0.25">
      <c r="A57">
        <f>APSL!Z57</f>
        <v>0.44446904875499588</v>
      </c>
      <c r="B57" s="4">
        <f>Planck!E57</f>
        <v>124.78795339663233</v>
      </c>
      <c r="C57" s="1">
        <v>0.23200000000000001</v>
      </c>
      <c r="D57" s="1">
        <v>0.122</v>
      </c>
      <c r="E57" s="1">
        <v>7.2999999999999995E-2</v>
      </c>
      <c r="F57" s="1">
        <v>0.13900000000000001</v>
      </c>
      <c r="G57" s="1">
        <v>0.33900000000000002</v>
      </c>
      <c r="H57" s="1">
        <v>0.53800000000000003</v>
      </c>
      <c r="I57" s="1">
        <v>0.55100000000000005</v>
      </c>
      <c r="J57" s="1">
        <v>0.47299999999999998</v>
      </c>
      <c r="K57" s="1">
        <v>0.32850000000000001</v>
      </c>
      <c r="L57" s="1">
        <v>1.6840000000000001E-2</v>
      </c>
      <c r="M57" s="1">
        <v>1.62296</v>
      </c>
    </row>
    <row r="58" spans="1:13" x14ac:dyDescent="0.25">
      <c r="A58">
        <f>APSL!Z58</f>
        <v>0.48080566851892681</v>
      </c>
      <c r="B58" s="4">
        <f>Planck!E58</f>
        <v>126.59850460575397</v>
      </c>
      <c r="C58" s="1">
        <v>0.23150000000000001</v>
      </c>
      <c r="D58" s="1">
        <v>0.1221</v>
      </c>
      <c r="E58" s="1">
        <v>7.2999999999999995E-2</v>
      </c>
      <c r="F58" s="1">
        <v>0.1399</v>
      </c>
      <c r="G58" s="1">
        <v>0.34029999999999999</v>
      </c>
      <c r="H58" s="1">
        <v>0.53920000000000001</v>
      </c>
      <c r="I58" s="1">
        <v>0.54979999999999996</v>
      </c>
      <c r="J58" s="1">
        <v>0.47099999999999997</v>
      </c>
      <c r="K58" s="1">
        <v>0.33435130000000002</v>
      </c>
      <c r="L58" s="1">
        <v>1.800736E-2</v>
      </c>
      <c r="M58" s="1">
        <v>1.6564048</v>
      </c>
    </row>
    <row r="59" spans="1:13" x14ac:dyDescent="0.25">
      <c r="A59">
        <f>APSL!Z59</f>
        <v>0.51911272077896309</v>
      </c>
      <c r="B59" s="4">
        <f>Planck!E59</f>
        <v>128.4090558148755</v>
      </c>
      <c r="C59" s="1">
        <v>0.2311</v>
      </c>
      <c r="D59" s="1">
        <v>0.12230000000000001</v>
      </c>
      <c r="E59" s="1">
        <v>7.2999999999999995E-2</v>
      </c>
      <c r="F59" s="1">
        <v>0.14080000000000001</v>
      </c>
      <c r="G59" s="1">
        <v>0.3417</v>
      </c>
      <c r="H59" s="1">
        <v>0.54039999999999999</v>
      </c>
      <c r="I59" s="1">
        <v>0.54849999999999999</v>
      </c>
      <c r="J59" s="1">
        <v>0.46879999999999999</v>
      </c>
      <c r="K59" s="1">
        <v>0.33921010000000001</v>
      </c>
      <c r="L59" s="1">
        <v>1.9214479999999999E-2</v>
      </c>
      <c r="M59" s="1">
        <v>1.6852959000000001</v>
      </c>
    </row>
    <row r="60" spans="1:13" x14ac:dyDescent="0.25">
      <c r="A60">
        <f>APSL!Z60</f>
        <v>0.55925731886047625</v>
      </c>
      <c r="B60" s="4">
        <f>Planck!E60</f>
        <v>130.21960702399713</v>
      </c>
      <c r="C60" s="1">
        <v>0.23080000000000001</v>
      </c>
      <c r="D60" s="1">
        <v>0.1225</v>
      </c>
      <c r="E60" s="1">
        <v>7.2999999999999995E-2</v>
      </c>
      <c r="F60" s="1">
        <v>0.14180000000000001</v>
      </c>
      <c r="G60" s="1">
        <v>0.34320000000000001</v>
      </c>
      <c r="H60" s="1">
        <v>0.54159999999999997</v>
      </c>
      <c r="I60" s="1">
        <v>0.54700000000000004</v>
      </c>
      <c r="J60" s="1">
        <v>0.46660000000000001</v>
      </c>
      <c r="K60" s="1">
        <v>0.34312130000000002</v>
      </c>
      <c r="L60" s="1">
        <v>2.045392E-2</v>
      </c>
      <c r="M60" s="1">
        <v>1.7098745</v>
      </c>
    </row>
    <row r="61" spans="1:13" x14ac:dyDescent="0.25">
      <c r="A61">
        <f>APSL!Z61</f>
        <v>0.60104129162710429</v>
      </c>
      <c r="B61" s="4">
        <f>Planck!E61</f>
        <v>132.03015823311878</v>
      </c>
      <c r="C61" s="1">
        <v>0.23050000000000001</v>
      </c>
      <c r="D61" s="1">
        <v>0.12280000000000001</v>
      </c>
      <c r="E61" s="1">
        <v>7.2999999999999995E-2</v>
      </c>
      <c r="F61" s="1">
        <v>0.1429</v>
      </c>
      <c r="G61" s="1">
        <v>0.34460000000000002</v>
      </c>
      <c r="H61" s="1">
        <v>0.54279999999999995</v>
      </c>
      <c r="I61" s="1">
        <v>0.54549999999999998</v>
      </c>
      <c r="J61" s="1">
        <v>0.46429999999999999</v>
      </c>
      <c r="K61" s="1">
        <v>0.34612959999999998</v>
      </c>
      <c r="L61" s="1">
        <v>2.171824E-2</v>
      </c>
      <c r="M61" s="1">
        <v>1.7303820999999999</v>
      </c>
    </row>
    <row r="62" spans="1:13" x14ac:dyDescent="0.25">
      <c r="A62">
        <f>APSL!Z62</f>
        <v>0.64419259199504153</v>
      </c>
      <c r="B62" s="4">
        <f>Planck!E62</f>
        <v>133.84070944224044</v>
      </c>
      <c r="C62" s="1">
        <v>0.23</v>
      </c>
      <c r="D62" s="1">
        <v>0.123</v>
      </c>
      <c r="E62" s="1">
        <v>7.2999999999999995E-2</v>
      </c>
      <c r="F62" s="1">
        <v>0.14399999999999999</v>
      </c>
      <c r="G62" s="1">
        <v>0.34599999999999997</v>
      </c>
      <c r="H62" s="1">
        <v>0.54400000000000004</v>
      </c>
      <c r="I62" s="1">
        <v>0.54400000000000004</v>
      </c>
      <c r="J62" s="1">
        <v>0.46200000000000002</v>
      </c>
      <c r="K62" s="1">
        <v>0.34827999999999998</v>
      </c>
      <c r="L62" s="1">
        <v>2.3E-2</v>
      </c>
      <c r="M62" s="1">
        <v>1.7470600000000001</v>
      </c>
    </row>
    <row r="63" spans="1:13" x14ac:dyDescent="0.25">
      <c r="A63">
        <f>APSL!Z63</f>
        <v>0.68835840928557246</v>
      </c>
      <c r="B63" s="4">
        <f>Planck!E63</f>
        <v>134.99777820193475</v>
      </c>
      <c r="C63" s="1">
        <v>0.2293</v>
      </c>
      <c r="D63" s="1">
        <v>0.1232</v>
      </c>
      <c r="E63" s="1">
        <v>7.2999999999999995E-2</v>
      </c>
      <c r="F63" s="1">
        <v>0.1452</v>
      </c>
      <c r="G63" s="1">
        <v>0.34720000000000001</v>
      </c>
      <c r="H63" s="1">
        <v>0.5454</v>
      </c>
      <c r="I63" s="1">
        <v>0.54239999999999999</v>
      </c>
      <c r="J63" s="1">
        <v>0.4597</v>
      </c>
      <c r="K63" s="1">
        <v>0.34959990000000002</v>
      </c>
      <c r="L63" s="1">
        <v>2.4294610000000001E-2</v>
      </c>
      <c r="M63" s="1">
        <v>1.7600446000000001</v>
      </c>
    </row>
    <row r="64" spans="1:13" x14ac:dyDescent="0.25">
      <c r="A64">
        <f>APSL!Z64</f>
        <v>0.73310115650568852</v>
      </c>
      <c r="B64" s="4">
        <f>Planck!E64</f>
        <v>136.15484696162918</v>
      </c>
      <c r="C64" s="1">
        <v>0.22839999999999999</v>
      </c>
      <c r="D64" s="1">
        <v>0.1234</v>
      </c>
      <c r="E64" s="1">
        <v>7.2999999999999995E-2</v>
      </c>
      <c r="F64" s="1">
        <v>0.14649999999999999</v>
      </c>
      <c r="G64" s="1">
        <v>0.34839999999999999</v>
      </c>
      <c r="H64" s="1">
        <v>0.54679999999999995</v>
      </c>
      <c r="I64" s="1">
        <v>0.54069999999999996</v>
      </c>
      <c r="J64" s="1">
        <v>0.4572</v>
      </c>
      <c r="K64" s="1">
        <v>0.3501474</v>
      </c>
      <c r="L64" s="1">
        <v>2.5610239999999999E-2</v>
      </c>
      <c r="M64" s="1">
        <v>1.7696232999999999</v>
      </c>
    </row>
    <row r="65" spans="1:13" x14ac:dyDescent="0.25">
      <c r="A65">
        <f>APSL!Z65</f>
        <v>0.77789863643543389</v>
      </c>
      <c r="B65" s="4">
        <f>Planck!E65</f>
        <v>137.31191572132346</v>
      </c>
      <c r="C65" s="1">
        <v>0.22739999999999999</v>
      </c>
      <c r="D65" s="1">
        <v>0.1235</v>
      </c>
      <c r="E65" s="1">
        <v>7.2999999999999995E-2</v>
      </c>
      <c r="F65" s="1">
        <v>0.1479</v>
      </c>
      <c r="G65" s="1">
        <v>0.34949999999999998</v>
      </c>
      <c r="H65" s="1">
        <v>0.54830000000000001</v>
      </c>
      <c r="I65" s="1">
        <v>0.53890000000000005</v>
      </c>
      <c r="J65" s="1">
        <v>0.45479999999999998</v>
      </c>
      <c r="K65" s="1">
        <v>0.35001300000000002</v>
      </c>
      <c r="L65" s="1">
        <v>2.6958570000000001E-2</v>
      </c>
      <c r="M65" s="1">
        <v>1.7762636999999999</v>
      </c>
    </row>
    <row r="66" spans="1:13" x14ac:dyDescent="0.25">
      <c r="A66">
        <f>APSL!Z66</f>
        <v>0.82214968169653024</v>
      </c>
      <c r="B66" s="4">
        <f>Planck!E66</f>
        <v>138.46898448101777</v>
      </c>
      <c r="C66" s="1">
        <v>0.22650000000000001</v>
      </c>
      <c r="D66" s="1">
        <v>0.1237</v>
      </c>
      <c r="E66" s="1">
        <v>7.2999999999999995E-2</v>
      </c>
      <c r="F66" s="1">
        <v>0.14940000000000001</v>
      </c>
      <c r="G66" s="1">
        <v>0.35070000000000001</v>
      </c>
      <c r="H66" s="1">
        <v>0.54969999999999997</v>
      </c>
      <c r="I66" s="1">
        <v>0.53700000000000003</v>
      </c>
      <c r="J66" s="1">
        <v>0.45229999999999998</v>
      </c>
      <c r="K66" s="1">
        <v>0.34928700000000001</v>
      </c>
      <c r="L66" s="1">
        <v>2.8351250000000001E-2</v>
      </c>
      <c r="M66" s="1">
        <v>1.7804333999999999</v>
      </c>
    </row>
    <row r="67" spans="1:13" x14ac:dyDescent="0.25">
      <c r="A67">
        <f>APSL!Z67</f>
        <v>0.865186346950515</v>
      </c>
      <c r="B67" s="4">
        <f>Planck!E67</f>
        <v>139.6260532407122</v>
      </c>
      <c r="C67" s="1">
        <v>0.22600000000000001</v>
      </c>
      <c r="D67" s="1">
        <v>0.124</v>
      </c>
      <c r="E67" s="1">
        <v>7.2999999999999995E-2</v>
      </c>
      <c r="F67" s="1">
        <v>0.151</v>
      </c>
      <c r="G67" s="1">
        <v>0.35199999999999998</v>
      </c>
      <c r="H67" s="1">
        <v>0.55100000000000005</v>
      </c>
      <c r="I67" s="1">
        <v>0.53500000000000003</v>
      </c>
      <c r="J67" s="1">
        <v>0.45</v>
      </c>
      <c r="K67" s="1">
        <v>0.34805999999999998</v>
      </c>
      <c r="L67" s="1">
        <v>2.98E-2</v>
      </c>
      <c r="M67" s="1">
        <v>1.7826</v>
      </c>
    </row>
    <row r="68" spans="1:13" x14ac:dyDescent="0.25">
      <c r="A68">
        <f>APSL!Z68</f>
        <v>0.90629325591098908</v>
      </c>
      <c r="B68" s="4">
        <f>Planck!E68</f>
        <v>140.78312200040651</v>
      </c>
      <c r="C68" s="1">
        <v>0.22570000000000001</v>
      </c>
      <c r="D68" s="1">
        <v>0.1245</v>
      </c>
      <c r="E68" s="1">
        <v>7.3099999999999998E-2</v>
      </c>
      <c r="F68" s="1">
        <v>0.15279999999999999</v>
      </c>
      <c r="G68" s="1">
        <v>0.35339999999999999</v>
      </c>
      <c r="H68" s="1">
        <v>0.55230000000000001</v>
      </c>
      <c r="I68" s="1">
        <v>0.53269999999999995</v>
      </c>
      <c r="J68" s="1">
        <v>0.44779999999999998</v>
      </c>
      <c r="K68" s="1">
        <v>0.3463733</v>
      </c>
      <c r="L68" s="1">
        <v>3.1310829999999998E-2</v>
      </c>
      <c r="M68" s="1">
        <v>1.7829682</v>
      </c>
    </row>
    <row r="69" spans="1:13" x14ac:dyDescent="0.25">
      <c r="A69">
        <f>APSL!Z69</f>
        <v>0.9447339629968734</v>
      </c>
      <c r="B69" s="4">
        <f>Planck!E69</f>
        <v>141.94019076010082</v>
      </c>
      <c r="C69" s="1">
        <v>0.22559999999999999</v>
      </c>
      <c r="D69" s="1">
        <v>0.12509999999999999</v>
      </c>
      <c r="E69" s="1">
        <v>7.3300000000000004E-2</v>
      </c>
      <c r="F69" s="1">
        <v>0.1547</v>
      </c>
      <c r="G69" s="1">
        <v>0.35499999999999998</v>
      </c>
      <c r="H69" s="1">
        <v>0.55359999999999998</v>
      </c>
      <c r="I69" s="1">
        <v>0.53029999999999999</v>
      </c>
      <c r="J69" s="1">
        <v>0.4456</v>
      </c>
      <c r="K69" s="1">
        <v>0.34426240000000002</v>
      </c>
      <c r="L69" s="1">
        <v>3.2883679999999998E-2</v>
      </c>
      <c r="M69" s="1">
        <v>1.7816997999999999</v>
      </c>
    </row>
    <row r="70" spans="1:13" x14ac:dyDescent="0.25">
      <c r="A70">
        <f>APSL!Z70</f>
        <v>0.97978323500436304</v>
      </c>
      <c r="B70" s="4">
        <f>Planck!E70</f>
        <v>143.09725951979522</v>
      </c>
      <c r="C70" s="1">
        <v>0.22539999999999999</v>
      </c>
      <c r="D70" s="1">
        <v>0.12590000000000001</v>
      </c>
      <c r="E70" s="1">
        <v>7.3499999999999996E-2</v>
      </c>
      <c r="F70" s="1">
        <v>0.15679999999999999</v>
      </c>
      <c r="G70" s="1">
        <v>0.35659999999999997</v>
      </c>
      <c r="H70" s="1">
        <v>0.55479999999999996</v>
      </c>
      <c r="I70" s="1">
        <v>0.52759999999999996</v>
      </c>
      <c r="J70" s="1">
        <v>0.44350000000000001</v>
      </c>
      <c r="K70" s="1">
        <v>0.34180880000000002</v>
      </c>
      <c r="L70" s="1">
        <v>3.4521120000000002E-2</v>
      </c>
      <c r="M70" s="1">
        <v>1.7791982</v>
      </c>
    </row>
    <row r="71" spans="1:13" x14ac:dyDescent="0.25">
      <c r="A71">
        <f>APSL!Z71</f>
        <v>1.0107631247985882</v>
      </c>
      <c r="B71" s="4">
        <f>Planck!E71</f>
        <v>144.25432827948953</v>
      </c>
      <c r="C71" s="1">
        <v>0.22520000000000001</v>
      </c>
      <c r="D71" s="1">
        <v>0.1265</v>
      </c>
      <c r="E71" s="1">
        <v>7.3800000000000004E-2</v>
      </c>
      <c r="F71" s="1">
        <v>0.15890000000000001</v>
      </c>
      <c r="G71" s="1">
        <v>0.35830000000000001</v>
      </c>
      <c r="H71" s="1">
        <v>0.55569999999999997</v>
      </c>
      <c r="I71" s="1">
        <v>0.52480000000000004</v>
      </c>
      <c r="J71" s="1">
        <v>0.44130000000000003</v>
      </c>
      <c r="K71" s="1">
        <v>0.33909410000000001</v>
      </c>
      <c r="L71" s="1">
        <v>3.6225710000000001E-2</v>
      </c>
      <c r="M71" s="1">
        <v>1.7758670999999999</v>
      </c>
    </row>
    <row r="72" spans="1:13" x14ac:dyDescent="0.25">
      <c r="A72">
        <f>APSL!Z72</f>
        <v>1.037079795450258</v>
      </c>
      <c r="B72" s="4">
        <f>Planck!E72</f>
        <v>145.41139703918392</v>
      </c>
      <c r="C72" s="1">
        <v>0.22500000000000001</v>
      </c>
      <c r="D72" s="1">
        <v>0.127</v>
      </c>
      <c r="E72" s="1">
        <v>7.3999999999999996E-2</v>
      </c>
      <c r="F72" s="1">
        <v>0.161</v>
      </c>
      <c r="G72" s="1">
        <v>0.36</v>
      </c>
      <c r="H72" s="1">
        <v>0.55600000000000005</v>
      </c>
      <c r="I72" s="1">
        <v>0.52200000000000002</v>
      </c>
      <c r="J72" s="1">
        <v>0.439</v>
      </c>
      <c r="K72" s="1">
        <v>0.3362</v>
      </c>
      <c r="L72" s="1">
        <v>3.7999999999999999E-2</v>
      </c>
      <c r="M72" s="1">
        <v>1.7721100000000001</v>
      </c>
    </row>
    <row r="73" spans="1:13" x14ac:dyDescent="0.25">
      <c r="A73">
        <f>APSL!Z73</f>
        <v>1.0582574844892267</v>
      </c>
      <c r="B73" s="4">
        <f>Planck!E73</f>
        <v>145.2335476655995</v>
      </c>
      <c r="C73" s="1">
        <v>0.22459999999999999</v>
      </c>
      <c r="D73" s="1">
        <v>0.12720000000000001</v>
      </c>
      <c r="E73" s="1">
        <v>7.4200000000000002E-2</v>
      </c>
      <c r="F73" s="1">
        <v>0.16309999999999999</v>
      </c>
      <c r="G73" s="1">
        <v>0.36170000000000002</v>
      </c>
      <c r="H73" s="1">
        <v>0.55600000000000005</v>
      </c>
      <c r="I73" s="1">
        <v>0.51900000000000002</v>
      </c>
      <c r="J73" s="1">
        <v>0.4365</v>
      </c>
      <c r="K73" s="1">
        <v>0.33319769999999999</v>
      </c>
      <c r="L73" s="1">
        <v>3.9846670000000001E-2</v>
      </c>
      <c r="M73" s="1">
        <v>1.7682589</v>
      </c>
    </row>
    <row r="74" spans="1:13" x14ac:dyDescent="0.25">
      <c r="A74">
        <f>APSL!Z74</f>
        <v>1.0739659621643847</v>
      </c>
      <c r="B74" s="4">
        <f>Planck!E74</f>
        <v>145.05569829201505</v>
      </c>
      <c r="C74" s="1">
        <v>0.224</v>
      </c>
      <c r="D74" s="1">
        <v>0.12740000000000001</v>
      </c>
      <c r="E74" s="1">
        <v>7.4399999999999994E-2</v>
      </c>
      <c r="F74" s="1">
        <v>0.16520000000000001</v>
      </c>
      <c r="G74" s="1">
        <v>0.3634</v>
      </c>
      <c r="H74" s="1">
        <v>0.55600000000000005</v>
      </c>
      <c r="I74" s="1">
        <v>0.51590000000000003</v>
      </c>
      <c r="J74" s="1">
        <v>0.434</v>
      </c>
      <c r="K74" s="1">
        <v>0.33004109999999998</v>
      </c>
      <c r="L74" s="1">
        <v>4.1768E-2</v>
      </c>
      <c r="M74" s="1">
        <v>1.7640389999999999</v>
      </c>
    </row>
    <row r="75" spans="1:13" x14ac:dyDescent="0.25">
      <c r="A75">
        <f>APSL!Z75</f>
        <v>1.0840384188890604</v>
      </c>
      <c r="B75" s="4">
        <f>Planck!E75</f>
        <v>144.87784891843057</v>
      </c>
      <c r="C75" s="1">
        <v>0.2233</v>
      </c>
      <c r="D75" s="1">
        <v>0.12759999999999999</v>
      </c>
      <c r="E75" s="1">
        <v>7.46E-2</v>
      </c>
      <c r="F75" s="1">
        <v>0.16739999999999999</v>
      </c>
      <c r="G75" s="1">
        <v>0.36520000000000002</v>
      </c>
      <c r="H75" s="1">
        <v>0.55600000000000005</v>
      </c>
      <c r="I75" s="1">
        <v>0.51270000000000004</v>
      </c>
      <c r="J75" s="1">
        <v>0.43130000000000002</v>
      </c>
      <c r="K75" s="1">
        <v>0.32663569999999997</v>
      </c>
      <c r="L75" s="1">
        <v>4.3765999999999999E-2</v>
      </c>
      <c r="M75" s="1">
        <v>1.7589437999999999</v>
      </c>
    </row>
    <row r="76" spans="1:13" x14ac:dyDescent="0.25">
      <c r="A76">
        <f>APSL!Z76</f>
        <v>1.0884778518064002</v>
      </c>
      <c r="B76" s="4">
        <f>Planck!E76</f>
        <v>144.69999954484612</v>
      </c>
      <c r="C76" s="1">
        <v>0.22259999999999999</v>
      </c>
      <c r="D76" s="1">
        <v>0.1278</v>
      </c>
      <c r="E76" s="1">
        <v>7.4800000000000005E-2</v>
      </c>
      <c r="F76" s="1">
        <v>0.1696</v>
      </c>
      <c r="G76" s="1">
        <v>0.36699999999999999</v>
      </c>
      <c r="H76" s="1">
        <v>0.55600000000000005</v>
      </c>
      <c r="I76" s="1">
        <v>0.50939999999999996</v>
      </c>
      <c r="J76" s="1">
        <v>0.42859999999999998</v>
      </c>
      <c r="K76" s="1">
        <v>0.32288679999999997</v>
      </c>
      <c r="L76" s="1">
        <v>4.5842670000000002E-2</v>
      </c>
      <c r="M76" s="1">
        <v>1.7524663</v>
      </c>
    </row>
    <row r="77" spans="1:13" x14ac:dyDescent="0.25">
      <c r="A77">
        <f>APSL!Z77</f>
        <v>1.0874515000388245</v>
      </c>
      <c r="B77" s="4">
        <f>Planck!E77</f>
        <v>144.52215017126167</v>
      </c>
      <c r="C77" s="1">
        <v>0.222</v>
      </c>
      <c r="D77" s="1">
        <v>0.128</v>
      </c>
      <c r="E77" s="1">
        <v>7.4999999999999997E-2</v>
      </c>
      <c r="F77" s="1">
        <v>0.17199999999999999</v>
      </c>
      <c r="G77" s="1">
        <v>0.36899999999999999</v>
      </c>
      <c r="H77" s="1">
        <v>0.55600000000000005</v>
      </c>
      <c r="I77" s="1">
        <v>0.50600000000000001</v>
      </c>
      <c r="J77" s="1">
        <v>0.42599999999999999</v>
      </c>
      <c r="K77" s="1">
        <v>0.31869999999999998</v>
      </c>
      <c r="L77" s="1">
        <v>4.8000000000000001E-2</v>
      </c>
      <c r="M77" s="1">
        <v>1.7441</v>
      </c>
    </row>
    <row r="78" spans="1:13" x14ac:dyDescent="0.25">
      <c r="A78">
        <f>APSL!Z78</f>
        <v>1.081274403062441</v>
      </c>
      <c r="B78" s="4">
        <f>Planck!E78</f>
        <v>144.34430079767722</v>
      </c>
      <c r="C78" s="1">
        <v>0.2215</v>
      </c>
      <c r="D78" s="1">
        <v>0.12839999999999999</v>
      </c>
      <c r="E78" s="1">
        <v>7.5300000000000006E-2</v>
      </c>
      <c r="F78" s="1">
        <v>0.17449999999999999</v>
      </c>
      <c r="G78" s="1">
        <v>0.37119999999999997</v>
      </c>
      <c r="H78" s="1">
        <v>0.55589999999999995</v>
      </c>
      <c r="I78" s="1">
        <v>0.50260000000000005</v>
      </c>
      <c r="J78" s="1">
        <v>0.4234</v>
      </c>
      <c r="K78" s="1">
        <v>0.3140251</v>
      </c>
      <c r="L78" s="1">
        <v>5.0243679999999999E-2</v>
      </c>
      <c r="M78" s="1">
        <v>1.7335594999999999</v>
      </c>
    </row>
    <row r="79" spans="1:13" x14ac:dyDescent="0.25">
      <c r="A79">
        <f>APSL!Z79</f>
        <v>1.0703844229448076</v>
      </c>
      <c r="B79" s="4">
        <f>Planck!E79</f>
        <v>144.16645142409277</v>
      </c>
      <c r="C79" s="1">
        <v>0.22109999999999999</v>
      </c>
      <c r="D79" s="1">
        <v>0.129</v>
      </c>
      <c r="E79" s="1">
        <v>7.5700000000000003E-2</v>
      </c>
      <c r="F79" s="1">
        <v>0.1772</v>
      </c>
      <c r="G79" s="1">
        <v>0.3735</v>
      </c>
      <c r="H79" s="1">
        <v>0.55559999999999998</v>
      </c>
      <c r="I79" s="1">
        <v>0.499</v>
      </c>
      <c r="J79" s="1">
        <v>0.4209</v>
      </c>
      <c r="K79" s="1">
        <v>0.30888399999999999</v>
      </c>
      <c r="L79" s="1">
        <v>5.2573040000000001E-2</v>
      </c>
      <c r="M79" s="1">
        <v>1.7208581000000001</v>
      </c>
    </row>
    <row r="80" spans="1:13" x14ac:dyDescent="0.25">
      <c r="A80">
        <f>APSL!Z80</f>
        <v>1.0553118568668278</v>
      </c>
      <c r="B80" s="4">
        <f>Planck!E80</f>
        <v>143.98860205050835</v>
      </c>
      <c r="C80" s="1">
        <v>0.2208</v>
      </c>
      <c r="D80" s="1">
        <v>0.12970000000000001</v>
      </c>
      <c r="E80" s="1">
        <v>7.6100000000000001E-2</v>
      </c>
      <c r="F80" s="1">
        <v>0.1799</v>
      </c>
      <c r="G80" s="1">
        <v>0.376</v>
      </c>
      <c r="H80" s="1">
        <v>0.55510000000000004</v>
      </c>
      <c r="I80" s="1">
        <v>0.49540000000000001</v>
      </c>
      <c r="J80" s="1">
        <v>0.41839999999999999</v>
      </c>
      <c r="K80" s="1">
        <v>0.30329040000000002</v>
      </c>
      <c r="L80" s="1">
        <v>5.4980559999999998E-2</v>
      </c>
      <c r="M80" s="1">
        <v>1.7059369</v>
      </c>
    </row>
    <row r="81" spans="1:13" x14ac:dyDescent="0.25">
      <c r="A81">
        <f>APSL!Z81</f>
        <v>1.0366469839229342</v>
      </c>
      <c r="B81" s="4">
        <f>Planck!E81</f>
        <v>143.81075267692387</v>
      </c>
      <c r="C81" s="1">
        <v>0.22040000000000001</v>
      </c>
      <c r="D81" s="1">
        <v>0.13039999999999999</v>
      </c>
      <c r="E81" s="1">
        <v>7.6499999999999999E-2</v>
      </c>
      <c r="F81" s="1">
        <v>0.18290000000000001</v>
      </c>
      <c r="G81" s="1">
        <v>0.3785</v>
      </c>
      <c r="H81" s="1">
        <v>0.55459999999999998</v>
      </c>
      <c r="I81" s="1">
        <v>0.49170000000000003</v>
      </c>
      <c r="J81" s="1">
        <v>0.4158</v>
      </c>
      <c r="K81" s="1">
        <v>0.29725790000000002</v>
      </c>
      <c r="L81" s="1">
        <v>5.7458719999999998E-2</v>
      </c>
      <c r="M81" s="1">
        <v>1.6887372</v>
      </c>
    </row>
    <row r="82" spans="1:13" x14ac:dyDescent="0.25">
      <c r="A82">
        <f>APSL!Z82</f>
        <v>1.0150085906578648</v>
      </c>
      <c r="B82" s="4">
        <f>Planck!E82</f>
        <v>143.63290330333945</v>
      </c>
      <c r="C82" s="1">
        <v>0.22</v>
      </c>
      <c r="D82" s="1">
        <v>0.13100000000000001</v>
      </c>
      <c r="E82" s="1">
        <v>7.6999999999999999E-2</v>
      </c>
      <c r="F82" s="1">
        <v>0.186</v>
      </c>
      <c r="G82" s="1">
        <v>0.38100000000000001</v>
      </c>
      <c r="H82" s="1">
        <v>0.55400000000000005</v>
      </c>
      <c r="I82" s="1">
        <v>0.48799999999999999</v>
      </c>
      <c r="J82" s="1">
        <v>0.41299999999999998</v>
      </c>
      <c r="K82" s="1">
        <v>0.2908</v>
      </c>
      <c r="L82" s="1">
        <v>0.06</v>
      </c>
      <c r="M82" s="1">
        <v>1.6692</v>
      </c>
    </row>
    <row r="83" spans="1:13" x14ac:dyDescent="0.25">
      <c r="A83">
        <f>APSL!Z83</f>
        <v>0.99101585422864025</v>
      </c>
      <c r="B83" s="4">
        <f>Planck!E83</f>
        <v>142.96891584458291</v>
      </c>
      <c r="C83" s="1">
        <v>0.21959999999999999</v>
      </c>
      <c r="D83" s="1">
        <v>0.13159999999999999</v>
      </c>
      <c r="E83" s="1">
        <v>7.7499999999999999E-2</v>
      </c>
      <c r="F83" s="1">
        <v>0.18940000000000001</v>
      </c>
      <c r="G83" s="1">
        <v>0.3836</v>
      </c>
      <c r="H83" s="1">
        <v>0.55330000000000001</v>
      </c>
      <c r="I83" s="1">
        <v>0.48430000000000001</v>
      </c>
      <c r="J83" s="1">
        <v>0.41</v>
      </c>
      <c r="K83" s="1">
        <v>0.2839701</v>
      </c>
      <c r="L83" s="1">
        <v>6.2601970000000007E-2</v>
      </c>
      <c r="M83" s="1">
        <v>1.6475287000000001</v>
      </c>
    </row>
    <row r="84" spans="1:13" x14ac:dyDescent="0.25">
      <c r="A84">
        <f>APSL!Z84</f>
        <v>0.96526512253093388</v>
      </c>
      <c r="B84" s="4">
        <f>Planck!E84</f>
        <v>142.30492838582632</v>
      </c>
      <c r="C84" s="1">
        <v>0.21920000000000001</v>
      </c>
      <c r="D84" s="1">
        <v>0.13220000000000001</v>
      </c>
      <c r="E84" s="1">
        <v>7.8E-2</v>
      </c>
      <c r="F84" s="1">
        <v>0.193</v>
      </c>
      <c r="G84" s="1">
        <v>0.38640000000000002</v>
      </c>
      <c r="H84" s="1">
        <v>0.5524</v>
      </c>
      <c r="I84" s="1">
        <v>0.48060000000000003</v>
      </c>
      <c r="J84" s="1">
        <v>0.40679999999999999</v>
      </c>
      <c r="K84" s="1">
        <v>0.27672140000000001</v>
      </c>
      <c r="L84" s="1">
        <v>6.5277520000000006E-2</v>
      </c>
      <c r="M84" s="1">
        <v>1.6234127</v>
      </c>
    </row>
    <row r="85" spans="1:13" x14ac:dyDescent="0.25">
      <c r="A85">
        <f>APSL!Z85</f>
        <v>0.93831229460279697</v>
      </c>
      <c r="B85" s="4">
        <f>Planck!E85</f>
        <v>141.64094092706978</v>
      </c>
      <c r="C85" s="1">
        <v>0.21879999999999999</v>
      </c>
      <c r="D85" s="1">
        <v>0.13270000000000001</v>
      </c>
      <c r="E85" s="1">
        <v>7.8600000000000003E-2</v>
      </c>
      <c r="F85" s="1">
        <v>0.1968</v>
      </c>
      <c r="G85" s="1">
        <v>0.3891</v>
      </c>
      <c r="H85" s="1">
        <v>0.5514</v>
      </c>
      <c r="I85" s="1">
        <v>0.4768</v>
      </c>
      <c r="J85" s="1">
        <v>0.40350000000000003</v>
      </c>
      <c r="K85" s="1">
        <v>0.26891779999999998</v>
      </c>
      <c r="L85" s="1">
        <v>6.8042080000000005E-2</v>
      </c>
      <c r="M85" s="1">
        <v>1.5960223</v>
      </c>
    </row>
    <row r="86" spans="1:13" x14ac:dyDescent="0.25">
      <c r="A86">
        <f>APSL!Z86</f>
        <v>0.91066079930343324</v>
      </c>
      <c r="B86" s="4">
        <f>Planck!E86</f>
        <v>140.97695346831324</v>
      </c>
      <c r="C86" s="1">
        <v>0.21840000000000001</v>
      </c>
      <c r="D86" s="1">
        <v>0.1333</v>
      </c>
      <c r="E86" s="1">
        <v>7.9299999999999995E-2</v>
      </c>
      <c r="F86" s="1">
        <v>0.20080000000000001</v>
      </c>
      <c r="G86" s="1">
        <v>0.39169999999999999</v>
      </c>
      <c r="H86" s="1">
        <v>0.55020000000000002</v>
      </c>
      <c r="I86" s="1">
        <v>0.47289999999999999</v>
      </c>
      <c r="J86" s="1">
        <v>0.4002</v>
      </c>
      <c r="K86" s="1">
        <v>0.26042270000000001</v>
      </c>
      <c r="L86" s="1">
        <v>7.0911089999999996E-2</v>
      </c>
      <c r="M86" s="1">
        <v>1.5645279999999999</v>
      </c>
    </row>
    <row r="87" spans="1:13" x14ac:dyDescent="0.25">
      <c r="A87">
        <f>APSL!Z87</f>
        <v>0.88275466085700127</v>
      </c>
      <c r="B87" s="4">
        <f>Planck!E87</f>
        <v>140.31296600955665</v>
      </c>
      <c r="C87" s="1">
        <v>0.218</v>
      </c>
      <c r="D87" s="1">
        <v>0.13400000000000001</v>
      </c>
      <c r="E87" s="1">
        <v>0.08</v>
      </c>
      <c r="F87" s="1">
        <v>0.20499999999999999</v>
      </c>
      <c r="G87" s="1">
        <v>0.39400000000000002</v>
      </c>
      <c r="H87" s="1">
        <v>0.54900000000000004</v>
      </c>
      <c r="I87" s="1">
        <v>0.46899999999999997</v>
      </c>
      <c r="J87" s="1">
        <v>0.39700000000000002</v>
      </c>
      <c r="K87" s="1">
        <v>0.25109999999999999</v>
      </c>
      <c r="L87" s="1">
        <v>7.3899999999999993E-2</v>
      </c>
      <c r="M87" s="1">
        <v>1.5281</v>
      </c>
    </row>
    <row r="88" spans="1:13" x14ac:dyDescent="0.25">
      <c r="A88">
        <f>APSL!Z88</f>
        <v>0.85497583691805201</v>
      </c>
      <c r="B88" s="4">
        <f>Planck!E88</f>
        <v>139.64897855080011</v>
      </c>
      <c r="C88" s="1">
        <v>0.21759999999999999</v>
      </c>
      <c r="D88" s="1">
        <v>0.13469999999999999</v>
      </c>
      <c r="E88" s="1">
        <v>8.0799999999999997E-2</v>
      </c>
      <c r="F88" s="1">
        <v>0.2094</v>
      </c>
      <c r="G88" s="1">
        <v>0.39600000000000002</v>
      </c>
      <c r="H88" s="1">
        <v>0.54769999999999996</v>
      </c>
      <c r="I88" s="1">
        <v>0.46489999999999998</v>
      </c>
      <c r="J88" s="1">
        <v>0.39400000000000002</v>
      </c>
      <c r="K88" s="1">
        <v>0.24084749999999999</v>
      </c>
      <c r="L88" s="1">
        <v>7.7016000000000001E-2</v>
      </c>
      <c r="M88" s="1">
        <v>1.4861114</v>
      </c>
    </row>
    <row r="89" spans="1:13" x14ac:dyDescent="0.25">
      <c r="A89">
        <f>APSL!Z89</f>
        <v>0.82764489161191446</v>
      </c>
      <c r="B89" s="4">
        <f>Planck!E89</f>
        <v>138.98499109204354</v>
      </c>
      <c r="C89" s="1">
        <v>0.2172</v>
      </c>
      <c r="D89" s="1">
        <v>0.13550000000000001</v>
      </c>
      <c r="E89" s="1">
        <v>8.1699999999999995E-2</v>
      </c>
      <c r="F89" s="1">
        <v>0.2142</v>
      </c>
      <c r="G89" s="1">
        <v>0.39789999999999998</v>
      </c>
      <c r="H89" s="1">
        <v>0.54620000000000002</v>
      </c>
      <c r="I89" s="1">
        <v>0.4607</v>
      </c>
      <c r="J89" s="1">
        <v>0.39100000000000001</v>
      </c>
      <c r="K89" s="1">
        <v>0.22985120000000001</v>
      </c>
      <c r="L89" s="1">
        <v>8.0266400000000002E-2</v>
      </c>
      <c r="M89" s="1">
        <v>1.4395214999999999</v>
      </c>
    </row>
    <row r="90" spans="1:13" x14ac:dyDescent="0.25">
      <c r="A90">
        <f>APSL!Z90</f>
        <v>0.80102407736131753</v>
      </c>
      <c r="B90" s="4">
        <f>Planck!E90</f>
        <v>138.32100363328698</v>
      </c>
      <c r="C90" s="1">
        <v>0.21679999999999999</v>
      </c>
      <c r="D90" s="1">
        <v>0.1363</v>
      </c>
      <c r="E90" s="1">
        <v>8.2699999999999996E-2</v>
      </c>
      <c r="F90" s="1">
        <v>0.21909999999999999</v>
      </c>
      <c r="G90" s="1">
        <v>0.3997</v>
      </c>
      <c r="H90" s="1">
        <v>0.54449999999999998</v>
      </c>
      <c r="I90" s="1">
        <v>0.45629999999999998</v>
      </c>
      <c r="J90" s="1">
        <v>0.38800000000000001</v>
      </c>
      <c r="K90" s="1">
        <v>0.2184072</v>
      </c>
      <c r="L90" s="1">
        <v>8.36668E-2</v>
      </c>
      <c r="M90" s="1">
        <v>1.3898798999999999</v>
      </c>
    </row>
    <row r="91" spans="1:13" x14ac:dyDescent="0.25">
      <c r="A91">
        <f>APSL!Z91</f>
        <v>0.77532199680720404</v>
      </c>
      <c r="B91" s="4">
        <f>Planck!E91</f>
        <v>137.65701617453044</v>
      </c>
      <c r="C91" s="1">
        <v>0.21640000000000001</v>
      </c>
      <c r="D91" s="1">
        <v>0.1371</v>
      </c>
      <c r="E91" s="1">
        <v>8.3799999999999999E-2</v>
      </c>
      <c r="F91" s="1">
        <v>0.224</v>
      </c>
      <c r="G91" s="1">
        <v>0.40139999999999998</v>
      </c>
      <c r="H91" s="1">
        <v>0.54279999999999995</v>
      </c>
      <c r="I91" s="1">
        <v>0.4521</v>
      </c>
      <c r="J91" s="1">
        <v>0.38500000000000001</v>
      </c>
      <c r="K91" s="1">
        <v>0.20681150000000001</v>
      </c>
      <c r="L91" s="1">
        <v>8.7232799999999999E-2</v>
      </c>
      <c r="M91" s="1">
        <v>1.3387362</v>
      </c>
    </row>
    <row r="92" spans="1:13" x14ac:dyDescent="0.25">
      <c r="A92">
        <f>APSL!Z92</f>
        <v>0.75069915759926509</v>
      </c>
      <c r="B92" s="4">
        <f>Planck!E92</f>
        <v>136.99302871577387</v>
      </c>
      <c r="C92" s="1">
        <v>0.216</v>
      </c>
      <c r="D92" s="1">
        <v>0.13800000000000001</v>
      </c>
      <c r="E92" s="1">
        <v>8.5000000000000006E-2</v>
      </c>
      <c r="F92" s="1">
        <v>0.22900000000000001</v>
      </c>
      <c r="G92" s="1">
        <v>0.40300000000000002</v>
      </c>
      <c r="H92" s="1">
        <v>0.54100000000000004</v>
      </c>
      <c r="I92" s="1">
        <v>0.44800000000000001</v>
      </c>
      <c r="J92" s="1">
        <v>0.38200000000000001</v>
      </c>
      <c r="K92" s="1">
        <v>0.19536000000000001</v>
      </c>
      <c r="L92" s="1">
        <v>9.0980000000000005E-2</v>
      </c>
      <c r="M92" s="1">
        <v>1.2876399999999999</v>
      </c>
    </row>
    <row r="93" spans="1:13" x14ac:dyDescent="0.25">
      <c r="A93">
        <f>APSL!Z93</f>
        <v>0.72727388660065373</v>
      </c>
      <c r="B93" s="4">
        <f>Planck!E93</f>
        <v>136.81925995878206</v>
      </c>
      <c r="C93" s="1">
        <v>0.2155</v>
      </c>
      <c r="D93" s="1">
        <v>0.1389</v>
      </c>
      <c r="E93" s="1">
        <v>8.6400000000000005E-2</v>
      </c>
      <c r="F93" s="1">
        <v>0.2339</v>
      </c>
      <c r="G93" s="1">
        <v>0.40450000000000003</v>
      </c>
      <c r="H93" s="1">
        <v>0.53920000000000001</v>
      </c>
      <c r="I93" s="1">
        <v>0.44409999999999999</v>
      </c>
      <c r="J93" s="1">
        <v>0.37880000000000003</v>
      </c>
      <c r="K93" s="1">
        <v>0.18421360000000001</v>
      </c>
      <c r="L93" s="1">
        <v>9.4917550000000003E-2</v>
      </c>
      <c r="M93" s="1">
        <v>1.2374223</v>
      </c>
    </row>
    <row r="94" spans="1:13" x14ac:dyDescent="0.25">
      <c r="A94">
        <f>APSL!Z94</f>
        <v>0.70512821542742732</v>
      </c>
      <c r="B94" s="4">
        <f>Planck!E94</f>
        <v>136.64549120179024</v>
      </c>
      <c r="C94" s="1">
        <v>0.215</v>
      </c>
      <c r="D94" s="1">
        <v>0.13980000000000001</v>
      </c>
      <c r="E94" s="1">
        <v>8.7999999999999995E-2</v>
      </c>
      <c r="F94" s="1">
        <v>0.23880000000000001</v>
      </c>
      <c r="G94" s="1">
        <v>0.40600000000000003</v>
      </c>
      <c r="H94" s="1">
        <v>0.53720000000000001</v>
      </c>
      <c r="I94" s="1">
        <v>0.44040000000000001</v>
      </c>
      <c r="J94" s="1">
        <v>0.37559999999999999</v>
      </c>
      <c r="K94" s="1">
        <v>0.17332729999999999</v>
      </c>
      <c r="L94" s="1">
        <v>9.9045839999999996E-2</v>
      </c>
      <c r="M94" s="1">
        <v>1.1878242999999999</v>
      </c>
    </row>
    <row r="95" spans="1:13" x14ac:dyDescent="0.25">
      <c r="A95">
        <f>APSL!Z95</f>
        <v>0.68431347487267991</v>
      </c>
      <c r="B95" s="4">
        <f>Planck!E95</f>
        <v>136.47172244479844</v>
      </c>
      <c r="C95" s="1">
        <v>0.2145</v>
      </c>
      <c r="D95" s="1">
        <v>0.14080000000000001</v>
      </c>
      <c r="E95" s="1">
        <v>8.9800000000000005E-2</v>
      </c>
      <c r="F95" s="1">
        <v>0.24379999999999999</v>
      </c>
      <c r="G95" s="1">
        <v>0.40749999999999997</v>
      </c>
      <c r="H95" s="1">
        <v>0.53520000000000001</v>
      </c>
      <c r="I95" s="1">
        <v>0.43659999999999999</v>
      </c>
      <c r="J95" s="1">
        <v>0.37230000000000002</v>
      </c>
      <c r="K95" s="1">
        <v>0.1626881</v>
      </c>
      <c r="L95" s="1">
        <v>0.1033674</v>
      </c>
      <c r="M95" s="1">
        <v>1.1387611</v>
      </c>
    </row>
    <row r="96" spans="1:13" x14ac:dyDescent="0.25">
      <c r="A96">
        <f>APSL!Z96</f>
        <v>0.66485543719954776</v>
      </c>
      <c r="B96" s="4">
        <f>Planck!E96</f>
        <v>136.2979536878066</v>
      </c>
      <c r="C96" s="1">
        <v>0.21410000000000001</v>
      </c>
      <c r="D96" s="1">
        <v>0.1419</v>
      </c>
      <c r="E96" s="1">
        <v>9.1800000000000007E-2</v>
      </c>
      <c r="F96" s="1">
        <v>0.24890000000000001</v>
      </c>
      <c r="G96" s="1">
        <v>0.4088</v>
      </c>
      <c r="H96" s="1">
        <v>0.53320000000000001</v>
      </c>
      <c r="I96" s="1">
        <v>0.43290000000000001</v>
      </c>
      <c r="J96" s="1">
        <v>0.36909999999999998</v>
      </c>
      <c r="K96" s="1">
        <v>0.15228330000000001</v>
      </c>
      <c r="L96" s="1">
        <v>0.1078846</v>
      </c>
      <c r="M96" s="1">
        <v>1.0901479999999999</v>
      </c>
    </row>
    <row r="97" spans="1:13" x14ac:dyDescent="0.25">
      <c r="A97">
        <f>APSL!Z97</f>
        <v>0.64675892257687173</v>
      </c>
      <c r="B97" s="4">
        <f>Planck!E97</f>
        <v>136.12418493081481</v>
      </c>
      <c r="C97" s="1">
        <v>0.214</v>
      </c>
      <c r="D97" s="1">
        <v>0.14299999999999999</v>
      </c>
      <c r="E97" s="1">
        <v>9.4E-2</v>
      </c>
      <c r="F97" s="1">
        <v>0.254</v>
      </c>
      <c r="G97" s="1">
        <v>0.41</v>
      </c>
      <c r="H97" s="1">
        <v>0.53100000000000003</v>
      </c>
      <c r="I97" s="1">
        <v>0.42899999999999999</v>
      </c>
      <c r="J97" s="1">
        <v>0.36599999999999999</v>
      </c>
      <c r="K97" s="1">
        <v>0.1421</v>
      </c>
      <c r="L97" s="1">
        <v>0.11260000000000001</v>
      </c>
      <c r="M97" s="1">
        <v>1.0419</v>
      </c>
    </row>
    <row r="98" spans="1:13" x14ac:dyDescent="0.25">
      <c r="A98">
        <f>APSL!Z98</f>
        <v>0.63001184165459623</v>
      </c>
      <c r="B98" s="4">
        <f>Planck!E98</f>
        <v>135.95041617382299</v>
      </c>
      <c r="C98" s="1">
        <v>0.214</v>
      </c>
      <c r="D98" s="1">
        <v>0.14419999999999999</v>
      </c>
      <c r="E98" s="1">
        <v>9.6500000000000002E-2</v>
      </c>
      <c r="F98" s="1">
        <v>0.25929999999999997</v>
      </c>
      <c r="G98" s="1">
        <v>0.41110000000000002</v>
      </c>
      <c r="H98" s="1">
        <v>0.52880000000000005</v>
      </c>
      <c r="I98" s="1">
        <v>0.42499999999999999</v>
      </c>
      <c r="J98" s="1">
        <v>0.36309999999999998</v>
      </c>
      <c r="K98" s="1">
        <v>0.13217860000000001</v>
      </c>
      <c r="L98" s="1">
        <v>0.117532</v>
      </c>
      <c r="M98" s="1">
        <v>0.99419760000000001</v>
      </c>
    </row>
    <row r="99" spans="1:13" x14ac:dyDescent="0.25">
      <c r="A99">
        <f>APSL!Z99</f>
        <v>0.61458868411969214</v>
      </c>
      <c r="B99" s="4">
        <f>Planck!E99</f>
        <v>135.77664741683117</v>
      </c>
      <c r="C99" s="1">
        <v>0.214</v>
      </c>
      <c r="D99" s="1">
        <v>0.14549999999999999</v>
      </c>
      <c r="E99" s="1">
        <v>9.9400000000000002E-2</v>
      </c>
      <c r="F99" s="1">
        <v>0.26469999999999999</v>
      </c>
      <c r="G99" s="1">
        <v>0.41220000000000001</v>
      </c>
      <c r="H99" s="1">
        <v>0.52649999999999997</v>
      </c>
      <c r="I99" s="1">
        <v>0.42080000000000001</v>
      </c>
      <c r="J99" s="1">
        <v>0.36030000000000001</v>
      </c>
      <c r="K99" s="1">
        <v>0.1225696</v>
      </c>
      <c r="L99" s="1">
        <v>0.1226744</v>
      </c>
      <c r="M99" s="1">
        <v>0.9473473</v>
      </c>
    </row>
    <row r="100" spans="1:13" x14ac:dyDescent="0.25">
      <c r="A100">
        <f>APSL!Z100</f>
        <v>0.60045348692137723</v>
      </c>
      <c r="B100" s="4">
        <f>Planck!E100</f>
        <v>135.60287865983935</v>
      </c>
      <c r="C100" s="1">
        <v>0.214</v>
      </c>
      <c r="D100" s="1">
        <v>0.14699999999999999</v>
      </c>
      <c r="E100" s="1">
        <v>0.10249999999999999</v>
      </c>
      <c r="F100" s="1">
        <v>0.27010000000000001</v>
      </c>
      <c r="G100" s="1">
        <v>0.4133</v>
      </c>
      <c r="H100" s="1">
        <v>0.52410000000000001</v>
      </c>
      <c r="I100" s="1">
        <v>0.41660000000000003</v>
      </c>
      <c r="J100" s="1">
        <v>0.35759999999999997</v>
      </c>
      <c r="K100" s="1">
        <v>0.11327520000000001</v>
      </c>
      <c r="L100" s="1">
        <v>0.12799279999999999</v>
      </c>
      <c r="M100" s="1">
        <v>0.90145310000000001</v>
      </c>
    </row>
    <row r="101" spans="1:13" x14ac:dyDescent="0.25">
      <c r="A101">
        <f>APSL!Z101</f>
        <v>0.5875623292741663</v>
      </c>
      <c r="B101" s="4">
        <f>Planck!E101</f>
        <v>135.42910990284753</v>
      </c>
      <c r="C101" s="1">
        <v>0.214</v>
      </c>
      <c r="D101" s="1">
        <v>0.14849999999999999</v>
      </c>
      <c r="E101" s="1">
        <v>0.10580000000000001</v>
      </c>
      <c r="F101" s="1">
        <v>0.27560000000000001</v>
      </c>
      <c r="G101" s="1">
        <v>0.41420000000000001</v>
      </c>
      <c r="H101" s="1">
        <v>0.52159999999999995</v>
      </c>
      <c r="I101" s="1">
        <v>0.41239999999999999</v>
      </c>
      <c r="J101" s="1">
        <v>0.3548</v>
      </c>
      <c r="K101" s="1">
        <v>0.1042979</v>
      </c>
      <c r="L101" s="1">
        <v>0.13345280000000001</v>
      </c>
      <c r="M101" s="1">
        <v>0.85661929999999997</v>
      </c>
    </row>
    <row r="102" spans="1:13" x14ac:dyDescent="0.25">
      <c r="A102">
        <f>APSL!Z102</f>
        <v>0.57586540755426685</v>
      </c>
      <c r="B102" s="4">
        <f>Planck!E102</f>
        <v>135.25534114585574</v>
      </c>
      <c r="C102" s="1">
        <v>0.214</v>
      </c>
      <c r="D102" s="1">
        <v>0.15</v>
      </c>
      <c r="E102" s="1">
        <v>0.109</v>
      </c>
      <c r="F102" s="1">
        <v>0.28100000000000003</v>
      </c>
      <c r="G102" s="1">
        <v>0.41499999999999998</v>
      </c>
      <c r="H102" s="1">
        <v>0.51900000000000002</v>
      </c>
      <c r="I102" s="1">
        <v>0.40799999999999997</v>
      </c>
      <c r="J102" s="1">
        <v>0.35199999999999998</v>
      </c>
      <c r="K102" s="1">
        <v>9.5640000000000003E-2</v>
      </c>
      <c r="L102" s="1">
        <v>0.13902</v>
      </c>
      <c r="M102" s="1">
        <v>0.81295010000000001</v>
      </c>
    </row>
    <row r="103" spans="1:13" x14ac:dyDescent="0.25">
      <c r="A103">
        <f>APSL!Z103</f>
        <v>0.56530874420114618</v>
      </c>
      <c r="B103" s="4">
        <f>Planck!E103</f>
        <v>134.20412015862968</v>
      </c>
      <c r="C103" s="1">
        <v>0.214</v>
      </c>
      <c r="D103" s="1">
        <v>0.15160000000000001</v>
      </c>
      <c r="E103" s="1">
        <v>0.11219999999999999</v>
      </c>
      <c r="F103" s="1">
        <v>0.28649999999999998</v>
      </c>
      <c r="G103" s="1">
        <v>0.41570000000000001</v>
      </c>
      <c r="H103" s="1">
        <v>0.51619999999999999</v>
      </c>
      <c r="I103" s="1">
        <v>0.40350000000000003</v>
      </c>
      <c r="J103" s="1">
        <v>0.34899999999999998</v>
      </c>
      <c r="K103" s="1">
        <v>8.7299550000000004E-2</v>
      </c>
      <c r="L103" s="1">
        <v>0.14467640000000001</v>
      </c>
      <c r="M103" s="1">
        <v>0.77051729999999996</v>
      </c>
    </row>
    <row r="104" spans="1:13" x14ac:dyDescent="0.25">
      <c r="A104">
        <f>APSL!Z104</f>
        <v>0.55583558254715948</v>
      </c>
      <c r="B104" s="4">
        <f>Planck!E104</f>
        <v>133.15289917140353</v>
      </c>
      <c r="C104" s="1">
        <v>0.214</v>
      </c>
      <c r="D104" s="1">
        <v>0.1532</v>
      </c>
      <c r="E104" s="1">
        <v>0.1154</v>
      </c>
      <c r="F104" s="1">
        <v>0.29199999999999998</v>
      </c>
      <c r="G104" s="1">
        <v>0.41649999999999998</v>
      </c>
      <c r="H104" s="1">
        <v>0.51329999999999998</v>
      </c>
      <c r="I104" s="1">
        <v>0.39889999999999998</v>
      </c>
      <c r="J104" s="1">
        <v>0.34589999999999999</v>
      </c>
      <c r="K104" s="1">
        <v>7.9308039999999996E-2</v>
      </c>
      <c r="L104" s="1">
        <v>0.1504693</v>
      </c>
      <c r="M104" s="1">
        <v>0.7294448</v>
      </c>
    </row>
    <row r="105" spans="1:13" x14ac:dyDescent="0.25">
      <c r="A105">
        <f>APSL!Z105</f>
        <v>0.54738751545476594</v>
      </c>
      <c r="B105" s="4">
        <f>Planck!E105</f>
        <v>132.1016781841775</v>
      </c>
      <c r="C105" s="1">
        <v>0.214</v>
      </c>
      <c r="D105" s="1">
        <v>0.155</v>
      </c>
      <c r="E105" s="1">
        <v>0.1188</v>
      </c>
      <c r="F105" s="1">
        <v>0.2974</v>
      </c>
      <c r="G105" s="1">
        <v>0.41710000000000003</v>
      </c>
      <c r="H105" s="1">
        <v>0.51019999999999999</v>
      </c>
      <c r="I105" s="1">
        <v>0.39419999999999999</v>
      </c>
      <c r="J105" s="1">
        <v>0.34279999999999999</v>
      </c>
      <c r="K105" s="1">
        <v>7.1717760000000005E-2</v>
      </c>
      <c r="L105" s="1">
        <v>0.15646189999999999</v>
      </c>
      <c r="M105" s="1">
        <v>0.68991360000000002</v>
      </c>
    </row>
    <row r="106" spans="1:13" x14ac:dyDescent="0.25">
      <c r="A106">
        <f>APSL!Z106</f>
        <v>0.53990539067523713</v>
      </c>
      <c r="B106" s="4">
        <f>Planck!E106</f>
        <v>131.05045719695136</v>
      </c>
      <c r="C106" s="1">
        <v>0.214</v>
      </c>
      <c r="D106" s="1">
        <v>0.15690000000000001</v>
      </c>
      <c r="E106" s="1">
        <v>0.12230000000000001</v>
      </c>
      <c r="F106" s="1">
        <v>0.30280000000000001</v>
      </c>
      <c r="G106" s="1">
        <v>0.41760000000000003</v>
      </c>
      <c r="H106" s="1">
        <v>0.5071</v>
      </c>
      <c r="I106" s="1">
        <v>0.3896</v>
      </c>
      <c r="J106" s="1">
        <v>0.33979999999999999</v>
      </c>
      <c r="K106" s="1">
        <v>6.4580990000000005E-2</v>
      </c>
      <c r="L106" s="1">
        <v>0.16271769999999999</v>
      </c>
      <c r="M106" s="1">
        <v>0.65210489999999999</v>
      </c>
    </row>
    <row r="107" spans="1:13" x14ac:dyDescent="0.25">
      <c r="A107">
        <f>APSL!Z107</f>
        <v>0.53333003058028716</v>
      </c>
      <c r="B107" s="4">
        <f>Planck!E107</f>
        <v>129.99923620972532</v>
      </c>
      <c r="C107" s="1">
        <v>0.214</v>
      </c>
      <c r="D107" s="1">
        <v>0.159</v>
      </c>
      <c r="E107" s="1">
        <v>0.126</v>
      </c>
      <c r="F107" s="1">
        <v>0.308</v>
      </c>
      <c r="G107" s="1">
        <v>0.41799999999999998</v>
      </c>
      <c r="H107" s="1">
        <v>0.504</v>
      </c>
      <c r="I107" s="1">
        <v>0.38500000000000001</v>
      </c>
      <c r="J107" s="1">
        <v>0.33700000000000002</v>
      </c>
      <c r="K107" s="1">
        <v>5.7950010000000003E-2</v>
      </c>
      <c r="L107" s="1">
        <v>0.16930000000000001</v>
      </c>
      <c r="M107" s="1">
        <v>0.61619999999999997</v>
      </c>
    </row>
    <row r="108" spans="1:13" x14ac:dyDescent="0.25">
      <c r="A108">
        <f>APSL!Z108</f>
        <v>0.52760279875690153</v>
      </c>
      <c r="B108" s="4">
        <f>Planck!E108</f>
        <v>128.94801522249918</v>
      </c>
      <c r="C108" s="1">
        <v>0.21410000000000001</v>
      </c>
      <c r="D108" s="1">
        <v>0.1615</v>
      </c>
      <c r="E108" s="1">
        <v>0.13</v>
      </c>
      <c r="F108" s="1">
        <v>0.31309999999999999</v>
      </c>
      <c r="G108" s="1">
        <v>0.41830000000000001</v>
      </c>
      <c r="H108" s="1">
        <v>0.50090000000000001</v>
      </c>
      <c r="I108" s="1">
        <v>0.3805</v>
      </c>
      <c r="J108" s="1">
        <v>0.33450000000000002</v>
      </c>
      <c r="K108" s="1">
        <v>5.1862110000000003E-2</v>
      </c>
      <c r="L108" s="1">
        <v>0.17624310000000001</v>
      </c>
      <c r="M108" s="1">
        <v>0.58232859999999997</v>
      </c>
    </row>
    <row r="109" spans="1:13" x14ac:dyDescent="0.25">
      <c r="A109">
        <f>APSL!Z109</f>
        <v>0.5226660411316647</v>
      </c>
      <c r="B109" s="4">
        <f>Planck!E109</f>
        <v>127.89679423527313</v>
      </c>
      <c r="C109" s="1">
        <v>0.2145</v>
      </c>
      <c r="D109" s="1">
        <v>0.16439999999999999</v>
      </c>
      <c r="E109" s="1">
        <v>0.1343</v>
      </c>
      <c r="F109" s="1">
        <v>0.318</v>
      </c>
      <c r="G109" s="1">
        <v>0.41860000000000003</v>
      </c>
      <c r="H109" s="1">
        <v>0.49780000000000002</v>
      </c>
      <c r="I109" s="1">
        <v>0.37609999999999999</v>
      </c>
      <c r="J109" s="1">
        <v>0.33210000000000001</v>
      </c>
      <c r="K109" s="1">
        <v>4.628152E-2</v>
      </c>
      <c r="L109" s="1">
        <v>0.1835581</v>
      </c>
      <c r="M109" s="1">
        <v>0.55041620000000002</v>
      </c>
    </row>
    <row r="110" spans="1:13" x14ac:dyDescent="0.25">
      <c r="A110">
        <f>APSL!Z110</f>
        <v>0.51846342492749353</v>
      </c>
      <c r="B110" s="4">
        <f>Planck!E110</f>
        <v>126.84557324804702</v>
      </c>
      <c r="C110" s="1">
        <v>0.215</v>
      </c>
      <c r="D110" s="1">
        <v>0.1676</v>
      </c>
      <c r="E110" s="1">
        <v>0.13880000000000001</v>
      </c>
      <c r="F110" s="1">
        <v>0.32279999999999998</v>
      </c>
      <c r="G110" s="1">
        <v>0.41880000000000001</v>
      </c>
      <c r="H110" s="1">
        <v>0.49459999999999998</v>
      </c>
      <c r="I110" s="1">
        <v>0.37180000000000002</v>
      </c>
      <c r="J110" s="1">
        <v>0.32990000000000003</v>
      </c>
      <c r="K110" s="1">
        <v>4.1150880000000001E-2</v>
      </c>
      <c r="L110" s="1">
        <v>0.19127350000000001</v>
      </c>
      <c r="M110" s="1">
        <v>0.52033759999999996</v>
      </c>
    </row>
    <row r="111" spans="1:13" x14ac:dyDescent="0.25">
      <c r="A111">
        <f>APSL!Z111</f>
        <v>0.51494019490176413</v>
      </c>
      <c r="B111" s="4">
        <f>Planck!E111</f>
        <v>125.79435226082096</v>
      </c>
      <c r="C111" s="1">
        <v>0.2155</v>
      </c>
      <c r="D111" s="1">
        <v>0.17080000000000001</v>
      </c>
      <c r="E111" s="1">
        <v>0.1434</v>
      </c>
      <c r="F111" s="1">
        <v>0.32750000000000001</v>
      </c>
      <c r="G111" s="1">
        <v>0.41889999999999999</v>
      </c>
      <c r="H111" s="1">
        <v>0.4914</v>
      </c>
      <c r="I111" s="1">
        <v>0.3674</v>
      </c>
      <c r="J111" s="1">
        <v>0.32750000000000001</v>
      </c>
      <c r="K111" s="1">
        <v>3.641283E-2</v>
      </c>
      <c r="L111" s="1">
        <v>0.19941800000000001</v>
      </c>
      <c r="M111" s="1">
        <v>0.4919673</v>
      </c>
    </row>
    <row r="112" spans="1:13" x14ac:dyDescent="0.25">
      <c r="A112">
        <f>APSL!Z112</f>
        <v>0.5120433629715293</v>
      </c>
      <c r="B112" s="4">
        <f>Planck!E112</f>
        <v>124.74313127359484</v>
      </c>
      <c r="C112" s="1">
        <v>0.216</v>
      </c>
      <c r="D112" s="1">
        <v>0.17399999999999999</v>
      </c>
      <c r="E112" s="1">
        <v>0.14799999999999999</v>
      </c>
      <c r="F112" s="1">
        <v>0.33200000000000002</v>
      </c>
      <c r="G112" s="1">
        <v>0.41899999999999998</v>
      </c>
      <c r="H112" s="1">
        <v>0.48799999999999999</v>
      </c>
      <c r="I112" s="1">
        <v>0.36299999999999999</v>
      </c>
      <c r="J112" s="1">
        <v>0.32500000000000001</v>
      </c>
      <c r="K112" s="1">
        <v>3.2009999999999997E-2</v>
      </c>
      <c r="L112" s="1">
        <v>0.20802000000000001</v>
      </c>
      <c r="M112" s="1">
        <v>0.46517999999999998</v>
      </c>
    </row>
    <row r="113" spans="1:13" x14ac:dyDescent="0.25">
      <c r="A113">
        <f>APSL!Z113</f>
        <v>0.50972184447182212</v>
      </c>
      <c r="B113" s="4">
        <f>Planck!E113</f>
        <v>124.48919774782783</v>
      </c>
      <c r="C113" s="1">
        <v>0.21640000000000001</v>
      </c>
      <c r="D113" s="1">
        <v>0.17710000000000001</v>
      </c>
      <c r="E113" s="1">
        <v>0.15260000000000001</v>
      </c>
      <c r="F113" s="1">
        <v>0.33629999999999999</v>
      </c>
      <c r="G113" s="1">
        <v>0.41889999999999999</v>
      </c>
      <c r="H113" s="1">
        <v>0.4844</v>
      </c>
      <c r="I113" s="1">
        <v>0.35849999999999999</v>
      </c>
      <c r="J113" s="1">
        <v>0.3221</v>
      </c>
      <c r="K113" s="1">
        <v>2.79172E-2</v>
      </c>
      <c r="L113" s="1">
        <v>0.2171199</v>
      </c>
      <c r="M113" s="1">
        <v>0.4399246</v>
      </c>
    </row>
    <row r="114" spans="1:13" x14ac:dyDescent="0.25">
      <c r="A114">
        <f>APSL!Z114</f>
        <v>0.50792655187440905</v>
      </c>
      <c r="B114" s="4">
        <f>Planck!E114</f>
        <v>124.23526422206083</v>
      </c>
      <c r="C114" s="1">
        <v>0.2167</v>
      </c>
      <c r="D114" s="1">
        <v>0.18029999999999999</v>
      </c>
      <c r="E114" s="1">
        <v>0.15740000000000001</v>
      </c>
      <c r="F114" s="1">
        <v>0.34039999999999998</v>
      </c>
      <c r="G114" s="1">
        <v>0.41860000000000003</v>
      </c>
      <c r="H114" s="1">
        <v>0.48060000000000003</v>
      </c>
      <c r="I114" s="1">
        <v>0.35389999999999999</v>
      </c>
      <c r="J114" s="1">
        <v>0.31900000000000001</v>
      </c>
      <c r="K114" s="1">
        <v>2.41444E-2</v>
      </c>
      <c r="L114" s="1">
        <v>0.22673450000000001</v>
      </c>
      <c r="M114" s="1">
        <v>0.41618359999999999</v>
      </c>
    </row>
    <row r="115" spans="1:13" x14ac:dyDescent="0.25">
      <c r="A115">
        <f>APSL!Z115</f>
        <v>0.50661045476773392</v>
      </c>
      <c r="B115" s="4">
        <f>Planck!E115</f>
        <v>123.98133069629382</v>
      </c>
      <c r="C115" s="1">
        <v>0.21709999999999999</v>
      </c>
      <c r="D115" s="1">
        <v>0.1835</v>
      </c>
      <c r="E115" s="1">
        <v>0.16220000000000001</v>
      </c>
      <c r="F115" s="1">
        <v>0.34429999999999999</v>
      </c>
      <c r="G115" s="1">
        <v>0.41810000000000003</v>
      </c>
      <c r="H115" s="1">
        <v>0.4768</v>
      </c>
      <c r="I115" s="1">
        <v>0.34939999999999999</v>
      </c>
      <c r="J115" s="1">
        <v>0.31580000000000003</v>
      </c>
      <c r="K115" s="1">
        <v>2.0687000000000001E-2</v>
      </c>
      <c r="L115" s="1">
        <v>0.23685709999999999</v>
      </c>
      <c r="M115" s="1">
        <v>0.39388220000000002</v>
      </c>
    </row>
    <row r="116" spans="1:13" x14ac:dyDescent="0.25">
      <c r="A116">
        <f>APSL!Z116</f>
        <v>0.5057286132138249</v>
      </c>
      <c r="B116" s="4">
        <f>Planck!E116</f>
        <v>123.72739717052684</v>
      </c>
      <c r="C116" s="1">
        <v>0.2175</v>
      </c>
      <c r="D116" s="1">
        <v>0.1867</v>
      </c>
      <c r="E116" s="1">
        <v>0.16700000000000001</v>
      </c>
      <c r="F116" s="1">
        <v>0.34820000000000001</v>
      </c>
      <c r="G116" s="1">
        <v>0.41749999999999998</v>
      </c>
      <c r="H116" s="1">
        <v>0.47289999999999999</v>
      </c>
      <c r="I116" s="1">
        <v>0.34499999999999997</v>
      </c>
      <c r="J116" s="1">
        <v>0.31280000000000002</v>
      </c>
      <c r="K116" s="1">
        <v>1.7540400000000001E-2</v>
      </c>
      <c r="L116" s="1">
        <v>0.24748120000000001</v>
      </c>
      <c r="M116" s="1">
        <v>0.3729459</v>
      </c>
    </row>
    <row r="117" spans="1:13" x14ac:dyDescent="0.25">
      <c r="A117">
        <f>APSL!Z117</f>
        <v>0.50523819020642668</v>
      </c>
      <c r="B117" s="4">
        <f>Planck!E117</f>
        <v>123.47346364475983</v>
      </c>
      <c r="C117" s="1">
        <v>0.218</v>
      </c>
      <c r="D117" s="1">
        <v>0.19</v>
      </c>
      <c r="E117" s="1">
        <v>0.17199999999999999</v>
      </c>
      <c r="F117" s="1">
        <v>0.35199999999999998</v>
      </c>
      <c r="G117" s="1">
        <v>0.41699999999999998</v>
      </c>
      <c r="H117" s="1">
        <v>0.46899999999999997</v>
      </c>
      <c r="I117" s="1">
        <v>0.34100000000000003</v>
      </c>
      <c r="J117" s="1">
        <v>0.31</v>
      </c>
      <c r="K117" s="1">
        <v>1.47E-2</v>
      </c>
      <c r="L117" s="1">
        <v>0.2586</v>
      </c>
      <c r="M117" s="1">
        <v>0.3533</v>
      </c>
    </row>
    <row r="118" spans="1:13" x14ac:dyDescent="0.25">
      <c r="A118">
        <f>APSL!Z118</f>
        <v>0.50509844781225355</v>
      </c>
      <c r="B118" s="4">
        <f>Planck!E118</f>
        <v>123.21953011899284</v>
      </c>
      <c r="C118" s="1">
        <v>0.21879999999999999</v>
      </c>
      <c r="D118" s="1">
        <v>0.1933</v>
      </c>
      <c r="E118" s="1">
        <v>0.17710000000000001</v>
      </c>
      <c r="F118" s="1">
        <v>0.35580000000000001</v>
      </c>
      <c r="G118" s="1">
        <v>0.41639999999999999</v>
      </c>
      <c r="H118" s="1">
        <v>0.4652</v>
      </c>
      <c r="I118" s="1">
        <v>0.3372</v>
      </c>
      <c r="J118" s="1">
        <v>0.30759999999999998</v>
      </c>
      <c r="K118" s="1">
        <v>1.216179E-2</v>
      </c>
      <c r="L118" s="1">
        <v>0.27018490000000001</v>
      </c>
      <c r="M118" s="1">
        <v>0.33485779999999998</v>
      </c>
    </row>
    <row r="119" spans="1:13" x14ac:dyDescent="0.25">
      <c r="A119">
        <f>APSL!Z119</f>
        <v>0.50527073064443639</v>
      </c>
      <c r="B119" s="4">
        <f>Planck!E119</f>
        <v>122.96559659322585</v>
      </c>
      <c r="C119" s="1">
        <v>0.21990000000000001</v>
      </c>
      <c r="D119" s="1">
        <v>0.19670000000000001</v>
      </c>
      <c r="E119" s="1">
        <v>0.18240000000000001</v>
      </c>
      <c r="F119" s="1">
        <v>0.35959999999999998</v>
      </c>
      <c r="G119" s="1">
        <v>0.41560000000000002</v>
      </c>
      <c r="H119" s="1">
        <v>0.46139999999999998</v>
      </c>
      <c r="I119" s="1">
        <v>0.3337</v>
      </c>
      <c r="J119" s="1">
        <v>0.30530000000000002</v>
      </c>
      <c r="K119" s="1">
        <v>9.9199600000000002E-3</v>
      </c>
      <c r="L119" s="1">
        <v>0.28229389999999999</v>
      </c>
      <c r="M119" s="1">
        <v>0.3175521</v>
      </c>
    </row>
    <row r="120" spans="1:13" x14ac:dyDescent="0.25">
      <c r="A120">
        <f>APSL!Z120</f>
        <v>0.50571843955935902</v>
      </c>
      <c r="B120" s="4">
        <f>Planck!E120</f>
        <v>122.71166306745884</v>
      </c>
      <c r="C120" s="1">
        <v>0.22109999999999999</v>
      </c>
      <c r="D120" s="1">
        <v>0.2001</v>
      </c>
      <c r="E120" s="1">
        <v>0.18770000000000001</v>
      </c>
      <c r="F120" s="1">
        <v>0.36330000000000001</v>
      </c>
      <c r="G120" s="1">
        <v>0.41470000000000001</v>
      </c>
      <c r="H120" s="1">
        <v>0.45760000000000001</v>
      </c>
      <c r="I120" s="1">
        <v>0.33029999999999998</v>
      </c>
      <c r="J120" s="1">
        <v>0.30320000000000003</v>
      </c>
      <c r="K120" s="1">
        <v>7.9672400000000004E-3</v>
      </c>
      <c r="L120" s="1">
        <v>0.29505049999999999</v>
      </c>
      <c r="M120" s="1">
        <v>0.30133749999999998</v>
      </c>
    </row>
    <row r="121" spans="1:13" x14ac:dyDescent="0.25">
      <c r="A121">
        <f>APSL!Z121</f>
        <v>0.50640699785529242</v>
      </c>
      <c r="B121" s="4">
        <f>Planck!E121</f>
        <v>122.45772954169183</v>
      </c>
      <c r="C121" s="1">
        <v>0.22220000000000001</v>
      </c>
      <c r="D121" s="1">
        <v>0.20349999999999999</v>
      </c>
      <c r="E121" s="1">
        <v>0.193</v>
      </c>
      <c r="F121" s="1">
        <v>0.36680000000000001</v>
      </c>
      <c r="G121" s="1">
        <v>0.4138</v>
      </c>
      <c r="H121" s="1">
        <v>0.45379999999999998</v>
      </c>
      <c r="I121" s="1">
        <v>0.32700000000000001</v>
      </c>
      <c r="J121" s="1">
        <v>0.30109999999999998</v>
      </c>
      <c r="K121" s="1">
        <v>6.2963460000000004E-3</v>
      </c>
      <c r="L121" s="1">
        <v>0.30857800000000002</v>
      </c>
      <c r="M121" s="1">
        <v>0.2861686</v>
      </c>
    </row>
    <row r="122" spans="1:13" x14ac:dyDescent="0.25">
      <c r="A122">
        <f>APSL!Z122</f>
        <v>0.5073038117581653</v>
      </c>
      <c r="B122" s="4">
        <f>Planck!E122</f>
        <v>122.20379601592485</v>
      </c>
      <c r="C122" s="1">
        <v>0.223</v>
      </c>
      <c r="D122" s="1">
        <v>0.20699999999999999</v>
      </c>
      <c r="E122" s="1">
        <v>0.19800000000000001</v>
      </c>
      <c r="F122" s="1">
        <v>0.37</v>
      </c>
      <c r="G122" s="1">
        <v>0.41299999999999998</v>
      </c>
      <c r="H122" s="1">
        <v>0.45</v>
      </c>
      <c r="I122" s="1">
        <v>0.32400000000000001</v>
      </c>
      <c r="J122" s="1">
        <v>0.29899999999999999</v>
      </c>
      <c r="K122" s="1">
        <v>4.8999999999999998E-3</v>
      </c>
      <c r="L122" s="1">
        <v>0.32300000000000001</v>
      </c>
      <c r="M122" s="1">
        <v>0.27200000000000002</v>
      </c>
    </row>
    <row r="123" spans="1:13" x14ac:dyDescent="0.25">
      <c r="A123">
        <f>APSL!Z123</f>
        <v>0.50837822658503795</v>
      </c>
      <c r="B123" s="4">
        <f>Planck!E123</f>
        <v>121.81186602574778</v>
      </c>
      <c r="C123" s="1">
        <v>0.2235</v>
      </c>
      <c r="D123" s="1">
        <v>0.21060000000000001</v>
      </c>
      <c r="E123" s="1">
        <v>0.20280000000000001</v>
      </c>
      <c r="F123" s="1">
        <v>0.373</v>
      </c>
      <c r="G123" s="1">
        <v>0.41220000000000001</v>
      </c>
      <c r="H123" s="1">
        <v>0.44619999999999999</v>
      </c>
      <c r="I123" s="1">
        <v>0.3211</v>
      </c>
      <c r="J123" s="1">
        <v>0.2969</v>
      </c>
      <c r="K123" s="1">
        <v>3.777173E-3</v>
      </c>
      <c r="L123" s="1">
        <v>0.33840209999999998</v>
      </c>
      <c r="M123" s="1">
        <v>0.25881710000000002</v>
      </c>
    </row>
    <row r="124" spans="1:13" x14ac:dyDescent="0.25">
      <c r="A124">
        <f>APSL!Z124</f>
        <v>0.50960147966145652</v>
      </c>
      <c r="B124" s="4">
        <f>Planck!E124</f>
        <v>121.41993603557069</v>
      </c>
      <c r="C124" s="1">
        <v>0.224</v>
      </c>
      <c r="D124" s="1">
        <v>0.2142</v>
      </c>
      <c r="E124" s="1">
        <v>0.20760000000000001</v>
      </c>
      <c r="F124" s="1">
        <v>0.37590000000000001</v>
      </c>
      <c r="G124" s="1">
        <v>0.41149999999999998</v>
      </c>
      <c r="H124" s="1">
        <v>0.44230000000000003</v>
      </c>
      <c r="I124" s="1">
        <v>0.31840000000000002</v>
      </c>
      <c r="J124" s="1">
        <v>0.29470000000000002</v>
      </c>
      <c r="K124" s="1">
        <v>2.94532E-3</v>
      </c>
      <c r="L124" s="1">
        <v>0.3546858</v>
      </c>
      <c r="M124" s="1">
        <v>0.2464838</v>
      </c>
    </row>
    <row r="125" spans="1:13" x14ac:dyDescent="0.25">
      <c r="A125">
        <f>APSL!Z125</f>
        <v>0.51094665081994606</v>
      </c>
      <c r="B125" s="4">
        <f>Planck!E125</f>
        <v>121.02800604539358</v>
      </c>
      <c r="C125" s="1">
        <v>0.22439999999999999</v>
      </c>
      <c r="D125" s="1">
        <v>0.21779999999999999</v>
      </c>
      <c r="E125" s="1">
        <v>0.2122</v>
      </c>
      <c r="F125" s="1">
        <v>0.37859999999999999</v>
      </c>
      <c r="G125" s="1">
        <v>0.41070000000000001</v>
      </c>
      <c r="H125" s="1">
        <v>0.43840000000000001</v>
      </c>
      <c r="I125" s="1">
        <v>0.31580000000000003</v>
      </c>
      <c r="J125" s="1">
        <v>0.29260000000000003</v>
      </c>
      <c r="K125" s="1">
        <v>2.4248799999999999E-3</v>
      </c>
      <c r="L125" s="1">
        <v>0.37169859999999999</v>
      </c>
      <c r="M125" s="1">
        <v>0.2347718</v>
      </c>
    </row>
    <row r="126" spans="1:13" x14ac:dyDescent="0.25">
      <c r="A126">
        <f>APSL!Z126</f>
        <v>0.51238861111112832</v>
      </c>
      <c r="B126" s="4">
        <f>Planck!E126</f>
        <v>120.63607605521652</v>
      </c>
      <c r="C126" s="1">
        <v>0.22470000000000001</v>
      </c>
      <c r="D126" s="1">
        <v>0.22140000000000001</v>
      </c>
      <c r="E126" s="1">
        <v>0.2167</v>
      </c>
      <c r="F126" s="1">
        <v>0.38100000000000001</v>
      </c>
      <c r="G126" s="1">
        <v>0.40989999999999999</v>
      </c>
      <c r="H126" s="1">
        <v>0.43469999999999998</v>
      </c>
      <c r="I126" s="1">
        <v>0.31330000000000002</v>
      </c>
      <c r="J126" s="1">
        <v>0.29070000000000001</v>
      </c>
      <c r="K126" s="1">
        <v>2.2362929999999999E-3</v>
      </c>
      <c r="L126" s="1">
        <v>0.38928750000000001</v>
      </c>
      <c r="M126" s="1">
        <v>0.22345329999999999</v>
      </c>
    </row>
    <row r="127" spans="1:13" x14ac:dyDescent="0.25">
      <c r="A127">
        <f>APSL!Z127</f>
        <v>0.51390397020612477</v>
      </c>
      <c r="B127" s="4">
        <f>Planck!E127</f>
        <v>120.24414606503942</v>
      </c>
      <c r="C127" s="1">
        <v>0.22500000000000001</v>
      </c>
      <c r="D127" s="1">
        <v>0.22500000000000001</v>
      </c>
      <c r="E127" s="1">
        <v>0.221</v>
      </c>
      <c r="F127" s="1">
        <v>0.38300000000000001</v>
      </c>
      <c r="G127" s="1">
        <v>0.40899999999999997</v>
      </c>
      <c r="H127" s="1">
        <v>0.43099999999999999</v>
      </c>
      <c r="I127" s="1">
        <v>0.311</v>
      </c>
      <c r="J127" s="1">
        <v>0.28899999999999998</v>
      </c>
      <c r="K127" s="1">
        <v>2.3999999999999998E-3</v>
      </c>
      <c r="L127" s="1">
        <v>0.4073</v>
      </c>
      <c r="M127" s="1">
        <v>0.21229999999999999</v>
      </c>
    </row>
    <row r="128" spans="1:13" x14ac:dyDescent="0.25">
      <c r="A128">
        <f>APSL!Z128</f>
        <v>0.51547102285071245</v>
      </c>
      <c r="B128" s="4">
        <f>Planck!E128</f>
        <v>119.85221607486233</v>
      </c>
      <c r="C128" s="1">
        <v>0.2253</v>
      </c>
      <c r="D128" s="1">
        <v>0.2286</v>
      </c>
      <c r="E128" s="1">
        <v>0.22520000000000001</v>
      </c>
      <c r="F128" s="1">
        <v>0.38469999999999999</v>
      </c>
      <c r="G128" s="1">
        <v>0.40799999999999997</v>
      </c>
      <c r="H128" s="1">
        <v>0.42749999999999999</v>
      </c>
      <c r="I128" s="1">
        <v>0.30880000000000002</v>
      </c>
      <c r="J128" s="1">
        <v>0.28760000000000002</v>
      </c>
      <c r="K128" s="1">
        <v>2.92552E-3</v>
      </c>
      <c r="L128" s="1">
        <v>0.42562990000000001</v>
      </c>
      <c r="M128" s="1">
        <v>0.20116919999999999</v>
      </c>
    </row>
    <row r="129" spans="1:13" x14ac:dyDescent="0.25">
      <c r="A129">
        <f>APSL!Z129</f>
        <v>0.51706969464124553</v>
      </c>
      <c r="B129" s="4">
        <f>Planck!E129</f>
        <v>119.46028608468524</v>
      </c>
      <c r="C129" s="1">
        <v>0.22550000000000001</v>
      </c>
      <c r="D129" s="1">
        <v>0.23219999999999999</v>
      </c>
      <c r="E129" s="1">
        <v>0.2293</v>
      </c>
      <c r="F129" s="1">
        <v>0.38629999999999998</v>
      </c>
      <c r="G129" s="1">
        <v>0.40679999999999999</v>
      </c>
      <c r="H129" s="1">
        <v>0.42420000000000002</v>
      </c>
      <c r="I129" s="1">
        <v>0.30680000000000002</v>
      </c>
      <c r="J129" s="1">
        <v>0.28639999999999999</v>
      </c>
      <c r="K129" s="1">
        <v>3.8365600000000001E-3</v>
      </c>
      <c r="L129" s="1">
        <v>0.44430960000000003</v>
      </c>
      <c r="M129" s="1">
        <v>0.1901196</v>
      </c>
    </row>
    <row r="130" spans="1:13" x14ac:dyDescent="0.25">
      <c r="A130">
        <f>APSL!Z130</f>
        <v>0.51868148732409947</v>
      </c>
      <c r="B130" s="4">
        <f>Planck!E130</f>
        <v>119.06835609450815</v>
      </c>
      <c r="C130" s="1">
        <v>0.2258</v>
      </c>
      <c r="D130" s="1">
        <v>0.23580000000000001</v>
      </c>
      <c r="E130" s="1">
        <v>0.23319999999999999</v>
      </c>
      <c r="F130" s="1">
        <v>0.38769999999999999</v>
      </c>
      <c r="G130" s="1">
        <v>0.40560000000000002</v>
      </c>
      <c r="H130" s="1">
        <v>0.42080000000000001</v>
      </c>
      <c r="I130" s="1">
        <v>0.3049</v>
      </c>
      <c r="J130" s="1">
        <v>0.2853</v>
      </c>
      <c r="K130" s="1">
        <v>5.17484E-3</v>
      </c>
      <c r="L130" s="1">
        <v>0.46339439999999998</v>
      </c>
      <c r="M130" s="1">
        <v>0.17922540000000001</v>
      </c>
    </row>
    <row r="131" spans="1:13" x14ac:dyDescent="0.25">
      <c r="A131">
        <f>APSL!Z131</f>
        <v>0.5202894237697393</v>
      </c>
      <c r="B131" s="4">
        <f>Planck!E131</f>
        <v>118.67642610433107</v>
      </c>
      <c r="C131" s="1">
        <v>0.22589999999999999</v>
      </c>
      <c r="D131" s="1">
        <v>0.23910000000000001</v>
      </c>
      <c r="E131" s="1">
        <v>0.23710000000000001</v>
      </c>
      <c r="F131" s="1">
        <v>0.38890000000000002</v>
      </c>
      <c r="G131" s="1">
        <v>0.40429999999999999</v>
      </c>
      <c r="H131" s="1">
        <v>0.41749999999999998</v>
      </c>
      <c r="I131" s="1">
        <v>0.30299999999999999</v>
      </c>
      <c r="J131" s="1">
        <v>0.28420000000000001</v>
      </c>
      <c r="K131" s="1">
        <v>6.9820799999999999E-3</v>
      </c>
      <c r="L131" s="1">
        <v>0.48293950000000002</v>
      </c>
      <c r="M131" s="1">
        <v>0.16856080000000001</v>
      </c>
    </row>
    <row r="132" spans="1:13" x14ac:dyDescent="0.25">
      <c r="A132">
        <f>APSL!Z132</f>
        <v>0.52187799273576441</v>
      </c>
      <c r="B132" s="4">
        <f>Planck!E132</f>
        <v>118.284496114154</v>
      </c>
      <c r="C132" s="1">
        <v>0.22600000000000001</v>
      </c>
      <c r="D132" s="1">
        <v>0.24199999999999999</v>
      </c>
      <c r="E132" s="1">
        <v>0.24099999999999999</v>
      </c>
      <c r="F132" s="1">
        <v>0.39</v>
      </c>
      <c r="G132" s="1">
        <v>0.40300000000000002</v>
      </c>
      <c r="H132" s="1">
        <v>0.41399999999999998</v>
      </c>
      <c r="I132" s="1">
        <v>0.30099999999999999</v>
      </c>
      <c r="J132" s="1">
        <v>0.28299999999999997</v>
      </c>
      <c r="K132" s="1">
        <v>9.2999999999999992E-3</v>
      </c>
      <c r="L132" s="1">
        <v>0.503</v>
      </c>
      <c r="M132" s="1">
        <v>0.15820000000000001</v>
      </c>
    </row>
    <row r="133" spans="1:13" x14ac:dyDescent="0.25">
      <c r="A133">
        <f>APSL!Z133</f>
        <v>0.52343309350744427</v>
      </c>
      <c r="B133" s="4">
        <f>Planck!E133</f>
        <v>117.62389691165582</v>
      </c>
      <c r="C133" s="1">
        <v>0.22600000000000001</v>
      </c>
      <c r="D133" s="1">
        <v>0.24460000000000001</v>
      </c>
      <c r="E133" s="1">
        <v>0.24490000000000001</v>
      </c>
      <c r="F133" s="1">
        <v>0.39100000000000001</v>
      </c>
      <c r="G133" s="1">
        <v>0.4017</v>
      </c>
      <c r="H133" s="1">
        <v>0.4103</v>
      </c>
      <c r="I133" s="1">
        <v>0.29899999999999999</v>
      </c>
      <c r="J133" s="1">
        <v>0.28170000000000001</v>
      </c>
      <c r="K133" s="1">
        <v>1.2149490000000001E-2</v>
      </c>
      <c r="L133" s="1">
        <v>0.52356930000000002</v>
      </c>
      <c r="M133" s="1">
        <v>0.1481383</v>
      </c>
    </row>
    <row r="134" spans="1:13" x14ac:dyDescent="0.25">
      <c r="A134">
        <f>APSL!Z134</f>
        <v>0.52494198048686658</v>
      </c>
      <c r="B134" s="4">
        <f>Planck!E134</f>
        <v>116.96329770915766</v>
      </c>
      <c r="C134" s="1">
        <v>0.22600000000000001</v>
      </c>
      <c r="D134" s="1">
        <v>0.247</v>
      </c>
      <c r="E134" s="1">
        <v>0.2487</v>
      </c>
      <c r="F134" s="1">
        <v>0.39200000000000002</v>
      </c>
      <c r="G134" s="1">
        <v>0.40029999999999999</v>
      </c>
      <c r="H134" s="1">
        <v>0.40649999999999997</v>
      </c>
      <c r="I134" s="1">
        <v>0.2969</v>
      </c>
      <c r="J134" s="1">
        <v>0.2802</v>
      </c>
      <c r="K134" s="1">
        <v>1.553588E-2</v>
      </c>
      <c r="L134" s="1">
        <v>0.544512</v>
      </c>
      <c r="M134" s="1">
        <v>0.13837579999999999</v>
      </c>
    </row>
    <row r="135" spans="1:13" x14ac:dyDescent="0.25">
      <c r="A135">
        <f>APSL!Z135</f>
        <v>0.52639320779091969</v>
      </c>
      <c r="B135" s="4">
        <f>Planck!E135</f>
        <v>116.30269850665947</v>
      </c>
      <c r="C135" s="1">
        <v>0.22600000000000001</v>
      </c>
      <c r="D135" s="1">
        <v>0.2492</v>
      </c>
      <c r="E135" s="1">
        <v>0.2525</v>
      </c>
      <c r="F135" s="1">
        <v>0.39290000000000003</v>
      </c>
      <c r="G135" s="1">
        <v>0.39889999999999998</v>
      </c>
      <c r="H135" s="1">
        <v>0.40260000000000001</v>
      </c>
      <c r="I135" s="1">
        <v>0.29480000000000001</v>
      </c>
      <c r="J135" s="1">
        <v>0.27879999999999999</v>
      </c>
      <c r="K135" s="1">
        <v>1.9477520000000002E-2</v>
      </c>
      <c r="L135" s="1">
        <v>0.56569000000000003</v>
      </c>
      <c r="M135" s="1">
        <v>0.1289942</v>
      </c>
    </row>
    <row r="136" spans="1:13" x14ac:dyDescent="0.25">
      <c r="A136">
        <f>APSL!Z136</f>
        <v>0.52777657391233335</v>
      </c>
      <c r="B136" s="4">
        <f>Planck!E136</f>
        <v>115.64209930416132</v>
      </c>
      <c r="C136" s="1">
        <v>0.22600000000000001</v>
      </c>
      <c r="D136" s="1">
        <v>0.25119999999999998</v>
      </c>
      <c r="E136" s="1">
        <v>0.25629999999999997</v>
      </c>
      <c r="F136" s="1">
        <v>0.39350000000000002</v>
      </c>
      <c r="G136" s="1">
        <v>0.39739999999999998</v>
      </c>
      <c r="H136" s="1">
        <v>0.39879999999999999</v>
      </c>
      <c r="I136" s="1">
        <v>0.29289999999999999</v>
      </c>
      <c r="J136" s="1">
        <v>0.27729999999999999</v>
      </c>
      <c r="K136" s="1">
        <v>2.399277E-2</v>
      </c>
      <c r="L136" s="1">
        <v>0.58696530000000002</v>
      </c>
      <c r="M136" s="1">
        <v>0.1200751</v>
      </c>
    </row>
    <row r="137" spans="1:13" x14ac:dyDescent="0.25">
      <c r="A137">
        <f>APSL!Z137</f>
        <v>0.52908306649561521</v>
      </c>
      <c r="B137" s="4">
        <f>Planck!E137</f>
        <v>114.98150010166319</v>
      </c>
      <c r="C137" s="1">
        <v>0.22600000000000001</v>
      </c>
      <c r="D137" s="1">
        <v>0.253</v>
      </c>
      <c r="E137" s="1">
        <v>0.26</v>
      </c>
      <c r="F137" s="1">
        <v>0.39400000000000002</v>
      </c>
      <c r="G137" s="1">
        <v>0.39600000000000002</v>
      </c>
      <c r="H137" s="1">
        <v>0.39500000000000002</v>
      </c>
      <c r="I137" s="1">
        <v>0.29099999999999998</v>
      </c>
      <c r="J137" s="1">
        <v>0.27600000000000002</v>
      </c>
      <c r="K137" s="1">
        <v>2.9100000000000001E-2</v>
      </c>
      <c r="L137" s="1">
        <v>0.60819999999999996</v>
      </c>
      <c r="M137" s="1">
        <v>0.11169999999999999</v>
      </c>
    </row>
    <row r="138" spans="1:13" x14ac:dyDescent="0.25">
      <c r="A138">
        <f>APSL!Z138</f>
        <v>0.53030480727993556</v>
      </c>
      <c r="B138" s="4">
        <f>Planck!E138</f>
        <v>114.320900899165</v>
      </c>
      <c r="C138" s="1">
        <v>0.22589999999999999</v>
      </c>
      <c r="D138" s="1">
        <v>0.25469999999999998</v>
      </c>
      <c r="E138" s="1">
        <v>0.2636</v>
      </c>
      <c r="F138" s="1">
        <v>0.39429999999999998</v>
      </c>
      <c r="G138" s="1">
        <v>0.39460000000000001</v>
      </c>
      <c r="H138" s="1">
        <v>0.39140000000000003</v>
      </c>
      <c r="I138" s="1">
        <v>0.2893</v>
      </c>
      <c r="J138" s="1">
        <v>0.27479999999999999</v>
      </c>
      <c r="K138" s="1">
        <v>3.4814850000000001E-2</v>
      </c>
      <c r="L138" s="1">
        <v>0.62934559999999995</v>
      </c>
      <c r="M138" s="1">
        <v>0.10390480000000001</v>
      </c>
    </row>
    <row r="139" spans="1:13" x14ac:dyDescent="0.25">
      <c r="A139">
        <f>APSL!Z139</f>
        <v>0.53143499726300936</v>
      </c>
      <c r="B139" s="4">
        <f>Planck!E139</f>
        <v>113.66030169666683</v>
      </c>
      <c r="C139" s="1">
        <v>0.22559999999999999</v>
      </c>
      <c r="D139" s="1">
        <v>0.25619999999999998</v>
      </c>
      <c r="E139" s="1">
        <v>0.26700000000000002</v>
      </c>
      <c r="F139" s="1">
        <v>0.39460000000000001</v>
      </c>
      <c r="G139" s="1">
        <v>0.39319999999999999</v>
      </c>
      <c r="H139" s="1">
        <v>0.38779999999999998</v>
      </c>
      <c r="I139" s="1">
        <v>0.2878</v>
      </c>
      <c r="J139" s="1">
        <v>0.27360000000000001</v>
      </c>
      <c r="K139" s="1">
        <v>4.1120160000000003E-2</v>
      </c>
      <c r="L139" s="1">
        <v>0.65030679999999996</v>
      </c>
      <c r="M139" s="1">
        <v>9.666748E-2</v>
      </c>
    </row>
    <row r="140" spans="1:13" x14ac:dyDescent="0.25">
      <c r="A140">
        <f>APSL!Z140</f>
        <v>0.53246786214313691</v>
      </c>
      <c r="B140" s="4">
        <f>Planck!E140</f>
        <v>112.99970249416869</v>
      </c>
      <c r="C140" s="1">
        <v>0.22539999999999999</v>
      </c>
      <c r="D140" s="1">
        <v>0.2576</v>
      </c>
      <c r="E140" s="1">
        <v>0.27050000000000002</v>
      </c>
      <c r="F140" s="1">
        <v>0.39479999999999998</v>
      </c>
      <c r="G140" s="1">
        <v>0.39190000000000003</v>
      </c>
      <c r="H140" s="1">
        <v>0.38419999999999999</v>
      </c>
      <c r="I140" s="1">
        <v>0.28620000000000001</v>
      </c>
      <c r="J140" s="1">
        <v>0.27250000000000002</v>
      </c>
      <c r="K140" s="1">
        <v>4.798504E-2</v>
      </c>
      <c r="L140" s="1">
        <v>0.6708752</v>
      </c>
      <c r="M140" s="1">
        <v>8.9982720000000002E-2</v>
      </c>
    </row>
    <row r="141" spans="1:13" x14ac:dyDescent="0.25">
      <c r="A141">
        <f>APSL!Z141</f>
        <v>0.53339859810032131</v>
      </c>
      <c r="B141" s="4">
        <f>Planck!E141</f>
        <v>112.33910329167053</v>
      </c>
      <c r="C141" s="1">
        <v>0.22509999999999999</v>
      </c>
      <c r="D141" s="1">
        <v>0.25890000000000002</v>
      </c>
      <c r="E141" s="1">
        <v>0.27410000000000001</v>
      </c>
      <c r="F141" s="1">
        <v>0.39489999999999997</v>
      </c>
      <c r="G141" s="1">
        <v>0.39050000000000001</v>
      </c>
      <c r="H141" s="1">
        <v>0.38059999999999999</v>
      </c>
      <c r="I141" s="1">
        <v>0.28470000000000001</v>
      </c>
      <c r="J141" s="1">
        <v>0.27129999999999999</v>
      </c>
      <c r="K141" s="1">
        <v>5.5378610000000002E-2</v>
      </c>
      <c r="L141" s="1">
        <v>0.69084239999999997</v>
      </c>
      <c r="M141" s="1">
        <v>8.3845310000000006E-2</v>
      </c>
    </row>
    <row r="142" spans="1:13" x14ac:dyDescent="0.25">
      <c r="A142">
        <f>APSL!Z142</f>
        <v>0.53422331798132949</v>
      </c>
      <c r="B142" s="4">
        <f>Planck!E142</f>
        <v>111.67850408917235</v>
      </c>
      <c r="C142" s="1">
        <v>0.22500000000000001</v>
      </c>
      <c r="D142" s="1">
        <v>0.26</v>
      </c>
      <c r="E142" s="1">
        <v>0.27800000000000002</v>
      </c>
      <c r="F142" s="1">
        <v>0.39500000000000002</v>
      </c>
      <c r="G142" s="1">
        <v>0.38900000000000001</v>
      </c>
      <c r="H142" s="1">
        <v>0.377</v>
      </c>
      <c r="I142" s="1">
        <v>0.28299999999999997</v>
      </c>
      <c r="J142" s="1">
        <v>0.27</v>
      </c>
      <c r="K142" s="1">
        <v>6.3270000000000007E-2</v>
      </c>
      <c r="L142" s="1">
        <v>0.71</v>
      </c>
      <c r="M142" s="1">
        <v>7.8249990000000005E-2</v>
      </c>
    </row>
    <row r="143" spans="1:13" x14ac:dyDescent="0.25">
      <c r="A143">
        <f>APSL!Z143</f>
        <v>0.53493899795746147</v>
      </c>
      <c r="B143" s="4">
        <f>Planck!E143</f>
        <v>111.77070864857745</v>
      </c>
      <c r="C143" s="1">
        <v>0.22500000000000001</v>
      </c>
      <c r="D143" s="1">
        <v>0.26100000000000001</v>
      </c>
      <c r="E143" s="1">
        <v>0.28220000000000001</v>
      </c>
      <c r="F143" s="1">
        <v>0.39479999999999998</v>
      </c>
      <c r="G143" s="1">
        <v>0.38750000000000001</v>
      </c>
      <c r="H143" s="1">
        <v>0.37319999999999998</v>
      </c>
      <c r="I143" s="1">
        <v>0.28110000000000002</v>
      </c>
      <c r="J143" s="1">
        <v>0.26850000000000002</v>
      </c>
      <c r="K143" s="1">
        <v>7.1635009999999999E-2</v>
      </c>
      <c r="L143" s="1">
        <v>0.72818519999999998</v>
      </c>
      <c r="M143" s="1">
        <v>7.3208990000000002E-2</v>
      </c>
    </row>
    <row r="144" spans="1:13" x14ac:dyDescent="0.25">
      <c r="A144">
        <f>APSL!Z144</f>
        <v>0.53554342472733363</v>
      </c>
      <c r="B144" s="4">
        <f>Planck!E144</f>
        <v>111.86291320798256</v>
      </c>
      <c r="C144" s="1">
        <v>0.22500000000000001</v>
      </c>
      <c r="D144" s="1">
        <v>0.26179999999999998</v>
      </c>
      <c r="E144" s="1">
        <v>0.28660000000000002</v>
      </c>
      <c r="F144" s="1">
        <v>0.39429999999999998</v>
      </c>
      <c r="G144" s="1">
        <v>0.38590000000000002</v>
      </c>
      <c r="H144" s="1">
        <v>0.36940000000000001</v>
      </c>
      <c r="I144" s="1">
        <v>0.27910000000000001</v>
      </c>
      <c r="J144" s="1">
        <v>0.26690000000000003</v>
      </c>
      <c r="K144" s="1">
        <v>8.0462240000000004E-2</v>
      </c>
      <c r="L144" s="1">
        <v>0.7454636</v>
      </c>
      <c r="M144" s="1">
        <v>6.8678160000000002E-2</v>
      </c>
    </row>
    <row r="145" spans="1:13" x14ac:dyDescent="0.25">
      <c r="A145">
        <f>APSL!Z145</f>
        <v>0.5360351433400804</v>
      </c>
      <c r="B145" s="4">
        <f>Planck!E145</f>
        <v>111.95511776738766</v>
      </c>
      <c r="C145" s="1">
        <v>0.22500000000000001</v>
      </c>
      <c r="D145" s="1">
        <v>0.2626</v>
      </c>
      <c r="E145" s="1">
        <v>0.2913</v>
      </c>
      <c r="F145" s="1">
        <v>0.39369999999999999</v>
      </c>
      <c r="G145" s="1">
        <v>0.38429999999999997</v>
      </c>
      <c r="H145" s="1">
        <v>0.36549999999999999</v>
      </c>
      <c r="I145" s="1">
        <v>0.27689999999999998</v>
      </c>
      <c r="J145" s="1">
        <v>0.2651</v>
      </c>
      <c r="K145" s="1">
        <v>8.9739959999999994E-2</v>
      </c>
      <c r="L145" s="1">
        <v>0.76196940000000002</v>
      </c>
      <c r="M145" s="1">
        <v>6.4567840000000001E-2</v>
      </c>
    </row>
    <row r="146" spans="1:13" x14ac:dyDescent="0.25">
      <c r="A146">
        <f>APSL!Z146</f>
        <v>0.53641340571681972</v>
      </c>
      <c r="B146" s="4">
        <f>Planck!E146</f>
        <v>112.04732232679278</v>
      </c>
      <c r="C146" s="1">
        <v>0.22500000000000001</v>
      </c>
      <c r="D146" s="1">
        <v>0.26329999999999998</v>
      </c>
      <c r="E146" s="1">
        <v>0.2964</v>
      </c>
      <c r="F146" s="1">
        <v>0.39279999999999998</v>
      </c>
      <c r="G146" s="1">
        <v>0.38269999999999998</v>
      </c>
      <c r="H146" s="1">
        <v>0.36170000000000002</v>
      </c>
      <c r="I146" s="1">
        <v>0.27489999999999998</v>
      </c>
      <c r="J146" s="1">
        <v>0.26350000000000001</v>
      </c>
      <c r="K146" s="1">
        <v>9.9456450000000002E-2</v>
      </c>
      <c r="L146" s="1">
        <v>0.77783679999999999</v>
      </c>
      <c r="M146" s="1">
        <v>6.0788349999999998E-2</v>
      </c>
    </row>
    <row r="147" spans="1:13" x14ac:dyDescent="0.25">
      <c r="A147">
        <f>APSL!Z147</f>
        <v>0.53667811995001879</v>
      </c>
      <c r="B147" s="4">
        <f>Planck!E147</f>
        <v>112.13952688619788</v>
      </c>
      <c r="C147" s="1">
        <v>0.22500000000000001</v>
      </c>
      <c r="D147" s="1">
        <v>0.26400000000000001</v>
      </c>
      <c r="E147" s="1">
        <v>0.30199999999999999</v>
      </c>
      <c r="F147" s="1">
        <v>0.39200000000000002</v>
      </c>
      <c r="G147" s="1">
        <v>0.38100000000000001</v>
      </c>
      <c r="H147" s="1">
        <v>0.35799999999999998</v>
      </c>
      <c r="I147" s="1">
        <v>0.27300000000000002</v>
      </c>
      <c r="J147" s="1">
        <v>0.26200000000000001</v>
      </c>
      <c r="K147" s="1">
        <v>0.1096</v>
      </c>
      <c r="L147" s="1">
        <v>0.79320000000000002</v>
      </c>
      <c r="M147" s="1">
        <v>5.7250009999999997E-2</v>
      </c>
    </row>
    <row r="148" spans="1:13" x14ac:dyDescent="0.25">
      <c r="A148">
        <f>APSL!Z148</f>
        <v>0.53682980046141382</v>
      </c>
      <c r="B148" s="4">
        <f>Planck!E148</f>
        <v>112.23173144560299</v>
      </c>
      <c r="C148" s="1">
        <v>0.22509999999999999</v>
      </c>
      <c r="D148" s="1">
        <v>0.26469999999999999</v>
      </c>
      <c r="E148" s="1">
        <v>0.3085</v>
      </c>
      <c r="F148" s="1">
        <v>0.39100000000000001</v>
      </c>
      <c r="G148" s="1">
        <v>0.37930000000000003</v>
      </c>
      <c r="H148" s="1">
        <v>0.35449999999999998</v>
      </c>
      <c r="I148" s="1">
        <v>0.2712</v>
      </c>
      <c r="J148" s="1">
        <v>0.26069999999999999</v>
      </c>
      <c r="K148" s="1">
        <v>0.12016739999999999</v>
      </c>
      <c r="L148" s="1">
        <v>0.80811040000000001</v>
      </c>
      <c r="M148" s="1">
        <v>5.3904349999999997E-2</v>
      </c>
    </row>
    <row r="149" spans="1:13" x14ac:dyDescent="0.25">
      <c r="A149">
        <f>APSL!Z149</f>
        <v>0.53686951909941516</v>
      </c>
      <c r="B149" s="4">
        <f>Planck!E149</f>
        <v>112.32393600500809</v>
      </c>
      <c r="C149" s="1">
        <v>0.22550000000000001</v>
      </c>
      <c r="D149" s="1">
        <v>0.26529999999999998</v>
      </c>
      <c r="E149" s="1">
        <v>0.316</v>
      </c>
      <c r="F149" s="1">
        <v>0.3896</v>
      </c>
      <c r="G149" s="1">
        <v>0.3775</v>
      </c>
      <c r="H149" s="1">
        <v>0.35099999999999998</v>
      </c>
      <c r="I149" s="1">
        <v>0.26950000000000002</v>
      </c>
      <c r="J149" s="1">
        <v>0.25940000000000002</v>
      </c>
      <c r="K149" s="1">
        <v>0.13111449999999999</v>
      </c>
      <c r="L149" s="1">
        <v>0.82249620000000001</v>
      </c>
      <c r="M149" s="1">
        <v>5.0746640000000003E-2</v>
      </c>
    </row>
    <row r="150" spans="1:13" x14ac:dyDescent="0.25">
      <c r="A150">
        <f>APSL!Z150</f>
        <v>0.53679885725641951</v>
      </c>
      <c r="B150" s="4">
        <f>Planck!E150</f>
        <v>112.41614056441321</v>
      </c>
      <c r="C150" s="1">
        <v>0.22600000000000001</v>
      </c>
      <c r="D150" s="1">
        <v>0.26590000000000003</v>
      </c>
      <c r="E150" s="1">
        <v>0.32390000000000002</v>
      </c>
      <c r="F150" s="1">
        <v>0.3881</v>
      </c>
      <c r="G150" s="1">
        <v>0.37569999999999998</v>
      </c>
      <c r="H150" s="1">
        <v>0.34760000000000002</v>
      </c>
      <c r="I150" s="1">
        <v>0.26779999999999998</v>
      </c>
      <c r="J150" s="1">
        <v>0.25819999999999999</v>
      </c>
      <c r="K150" s="1">
        <v>0.14236789999999999</v>
      </c>
      <c r="L150" s="1">
        <v>0.83630680000000002</v>
      </c>
      <c r="M150" s="1">
        <v>4.7752759999999998E-2</v>
      </c>
    </row>
    <row r="151" spans="1:13" x14ac:dyDescent="0.25">
      <c r="A151">
        <f>APSL!Z151</f>
        <v>0.53661985908521559</v>
      </c>
      <c r="B151" s="4">
        <f>Planck!E151</f>
        <v>112.50834512381832</v>
      </c>
      <c r="C151" s="1">
        <v>0.22650000000000001</v>
      </c>
      <c r="D151" s="1">
        <v>0.26650000000000001</v>
      </c>
      <c r="E151" s="1">
        <v>0.33179999999999998</v>
      </c>
      <c r="F151" s="1">
        <v>0.38650000000000001</v>
      </c>
      <c r="G151" s="1">
        <v>0.37380000000000002</v>
      </c>
      <c r="H151" s="1">
        <v>0.34429999999999999</v>
      </c>
      <c r="I151" s="1">
        <v>0.26629999999999998</v>
      </c>
      <c r="J151" s="1">
        <v>0.2571</v>
      </c>
      <c r="K151" s="1">
        <v>0.1538542</v>
      </c>
      <c r="L151" s="1">
        <v>0.84949160000000001</v>
      </c>
      <c r="M151" s="1">
        <v>4.4898590000000002E-2</v>
      </c>
    </row>
    <row r="152" spans="1:13" x14ac:dyDescent="0.25">
      <c r="A152">
        <f>APSL!Z152</f>
        <v>0.53633498589168305</v>
      </c>
      <c r="B152" s="4">
        <f>Planck!E152</f>
        <v>112.60054968322345</v>
      </c>
      <c r="C152" s="1">
        <v>0.22700000000000001</v>
      </c>
      <c r="D152" s="1">
        <v>0.26700000000000002</v>
      </c>
      <c r="E152" s="1">
        <v>0.33900000000000002</v>
      </c>
      <c r="F152" s="1">
        <v>0.38500000000000001</v>
      </c>
      <c r="G152" s="1">
        <v>0.372</v>
      </c>
      <c r="H152" s="1">
        <v>0.34100000000000003</v>
      </c>
      <c r="I152" s="1">
        <v>0.26500000000000001</v>
      </c>
      <c r="J152" s="1">
        <v>0.25600000000000001</v>
      </c>
      <c r="K152" s="1">
        <v>0.16550000000000001</v>
      </c>
      <c r="L152" s="1">
        <v>0.86199999999999999</v>
      </c>
      <c r="M152" s="1">
        <v>4.2160000000000003E-2</v>
      </c>
    </row>
    <row r="153" spans="1:13" x14ac:dyDescent="0.25">
      <c r="A153">
        <f>APSL!Z153</f>
        <v>0.53594707177834766</v>
      </c>
      <c r="B153" s="4">
        <f>Planck!E153</f>
        <v>112.11603166310132</v>
      </c>
      <c r="C153" s="1">
        <v>0.22750000000000001</v>
      </c>
      <c r="D153" s="1">
        <v>0.26740000000000003</v>
      </c>
      <c r="E153" s="1">
        <v>0.34570000000000001</v>
      </c>
      <c r="F153" s="1">
        <v>0.38350000000000001</v>
      </c>
      <c r="G153" s="1">
        <v>0.37019999999999997</v>
      </c>
      <c r="H153" s="1">
        <v>0.3377</v>
      </c>
      <c r="I153" s="1">
        <v>0.26379999999999998</v>
      </c>
      <c r="J153" s="1">
        <v>0.25480000000000003</v>
      </c>
      <c r="K153" s="1">
        <v>0.1772571</v>
      </c>
      <c r="L153" s="1">
        <v>0.8738108</v>
      </c>
      <c r="M153" s="1">
        <v>3.9507279999999999E-2</v>
      </c>
    </row>
    <row r="154" spans="1:13" x14ac:dyDescent="0.25">
      <c r="A154">
        <f>APSL!Z154</f>
        <v>0.5354592806100551</v>
      </c>
      <c r="B154" s="4">
        <f>Planck!E154</f>
        <v>111.63151364297921</v>
      </c>
      <c r="C154" s="1">
        <v>0.22800000000000001</v>
      </c>
      <c r="D154" s="1">
        <v>0.26779999999999998</v>
      </c>
      <c r="E154" s="1">
        <v>0.3523</v>
      </c>
      <c r="F154" s="1">
        <v>0.38200000000000001</v>
      </c>
      <c r="G154" s="1">
        <v>0.36840000000000001</v>
      </c>
      <c r="H154" s="1">
        <v>0.33450000000000002</v>
      </c>
      <c r="I154" s="1">
        <v>0.26269999999999999</v>
      </c>
      <c r="J154" s="1">
        <v>0.25359999999999999</v>
      </c>
      <c r="K154" s="1">
        <v>0.18914</v>
      </c>
      <c r="L154" s="1">
        <v>0.88496240000000004</v>
      </c>
      <c r="M154" s="1">
        <v>3.6935639999999999E-2</v>
      </c>
    </row>
    <row r="155" spans="1:13" x14ac:dyDescent="0.25">
      <c r="A155">
        <f>APSL!Z155</f>
        <v>0.53487506436916021</v>
      </c>
      <c r="B155" s="4">
        <f>Planck!E155</f>
        <v>111.1469956228571</v>
      </c>
      <c r="C155" s="1">
        <v>0.2286</v>
      </c>
      <c r="D155" s="1">
        <v>0.26819999999999999</v>
      </c>
      <c r="E155" s="1">
        <v>0.35859999999999997</v>
      </c>
      <c r="F155" s="1">
        <v>0.38040000000000002</v>
      </c>
      <c r="G155" s="1">
        <v>0.36670000000000003</v>
      </c>
      <c r="H155" s="1">
        <v>0.33139999999999997</v>
      </c>
      <c r="I155" s="1">
        <v>0.26169999999999999</v>
      </c>
      <c r="J155" s="1">
        <v>0.2525</v>
      </c>
      <c r="K155" s="1">
        <v>0.2011694</v>
      </c>
      <c r="L155" s="1">
        <v>0.8954936</v>
      </c>
      <c r="M155" s="1">
        <v>3.445836E-2</v>
      </c>
    </row>
    <row r="156" spans="1:13" x14ac:dyDescent="0.25">
      <c r="A156">
        <f>APSL!Z156</f>
        <v>0.53419812296323621</v>
      </c>
      <c r="B156" s="4">
        <f>Planck!E156</f>
        <v>110.66247760273498</v>
      </c>
      <c r="C156" s="1">
        <v>0.2293</v>
      </c>
      <c r="D156" s="1">
        <v>0.26860000000000001</v>
      </c>
      <c r="E156" s="1">
        <v>0.36459999999999998</v>
      </c>
      <c r="F156" s="1">
        <v>0.37869999999999998</v>
      </c>
      <c r="G156" s="1">
        <v>0.3649</v>
      </c>
      <c r="H156" s="1">
        <v>0.32819999999999999</v>
      </c>
      <c r="I156" s="1">
        <v>0.26079999999999998</v>
      </c>
      <c r="J156" s="1">
        <v>0.25159999999999999</v>
      </c>
      <c r="K156" s="1">
        <v>0.21336579999999999</v>
      </c>
      <c r="L156" s="1">
        <v>0.9054432</v>
      </c>
      <c r="M156" s="1">
        <v>3.2088720000000001E-2</v>
      </c>
    </row>
    <row r="157" spans="1:13" x14ac:dyDescent="0.25">
      <c r="A157">
        <f>APSL!Z157</f>
        <v>0.53343236554344053</v>
      </c>
      <c r="B157" s="4">
        <f>Planck!E157</f>
        <v>110.17795958261284</v>
      </c>
      <c r="C157" s="1">
        <v>0.23</v>
      </c>
      <c r="D157" s="1">
        <v>0.26900000000000002</v>
      </c>
      <c r="E157" s="1">
        <v>0.37</v>
      </c>
      <c r="F157" s="1">
        <v>0.377</v>
      </c>
      <c r="G157" s="1">
        <v>0.36299999999999999</v>
      </c>
      <c r="H157" s="1">
        <v>0.32500000000000001</v>
      </c>
      <c r="I157" s="1">
        <v>0.26</v>
      </c>
      <c r="J157" s="1">
        <v>0.251</v>
      </c>
      <c r="K157" s="1">
        <v>0.2257499</v>
      </c>
      <c r="L157" s="1">
        <v>0.9148501</v>
      </c>
      <c r="M157" s="1">
        <v>2.9839999999999998E-2</v>
      </c>
    </row>
    <row r="158" spans="1:13" x14ac:dyDescent="0.25">
      <c r="A158">
        <f>APSL!Z158</f>
        <v>0.53258187338641938</v>
      </c>
      <c r="B158" s="4">
        <f>Planck!E158</f>
        <v>109.69344156249073</v>
      </c>
      <c r="C158" s="1">
        <v>0.23089999999999999</v>
      </c>
      <c r="D158" s="1">
        <v>0.26950000000000002</v>
      </c>
      <c r="E158" s="1">
        <v>0.37519999999999998</v>
      </c>
      <c r="F158" s="1">
        <v>0.37519999999999998</v>
      </c>
      <c r="G158" s="1">
        <v>0.36109999999999998</v>
      </c>
      <c r="H158" s="1">
        <v>0.32179999999999997</v>
      </c>
      <c r="I158" s="1">
        <v>0.25919999999999999</v>
      </c>
      <c r="J158" s="1">
        <v>0.25069999999999998</v>
      </c>
      <c r="K158" s="1">
        <v>0.2383209</v>
      </c>
      <c r="L158" s="1">
        <v>0.92373479999999997</v>
      </c>
      <c r="M158" s="1">
        <v>2.771181E-2</v>
      </c>
    </row>
    <row r="159" spans="1:13" x14ac:dyDescent="0.25">
      <c r="A159">
        <f>APSL!Z159</f>
        <v>0.53165086438702391</v>
      </c>
      <c r="B159" s="4">
        <f>Planck!E159</f>
        <v>109.20892354236862</v>
      </c>
      <c r="C159" s="1">
        <v>0.23200000000000001</v>
      </c>
      <c r="D159" s="1">
        <v>0.27010000000000001</v>
      </c>
      <c r="E159" s="1">
        <v>0.38040000000000002</v>
      </c>
      <c r="F159" s="1">
        <v>0.37330000000000002</v>
      </c>
      <c r="G159" s="1">
        <v>0.35909999999999997</v>
      </c>
      <c r="H159" s="1">
        <v>0.31859999999999999</v>
      </c>
      <c r="I159" s="1">
        <v>0.25840000000000002</v>
      </c>
      <c r="J159" s="1">
        <v>0.25040000000000001</v>
      </c>
      <c r="K159" s="1">
        <v>0.25106679999999998</v>
      </c>
      <c r="L159" s="1">
        <v>0.93209240000000004</v>
      </c>
      <c r="M159" s="1">
        <v>2.5694439999999999E-2</v>
      </c>
    </row>
    <row r="160" spans="1:13" x14ac:dyDescent="0.25">
      <c r="A160">
        <f>APSL!Z160</f>
        <v>0.5306436592032292</v>
      </c>
      <c r="B160" s="4">
        <f>Planck!E160</f>
        <v>108.72440552224651</v>
      </c>
      <c r="C160" s="1">
        <v>0.23319999999999999</v>
      </c>
      <c r="D160" s="1">
        <v>0.2707</v>
      </c>
      <c r="E160" s="1">
        <v>0.38519999999999999</v>
      </c>
      <c r="F160" s="1">
        <v>0.37130000000000002</v>
      </c>
      <c r="G160" s="1">
        <v>0.35709999999999997</v>
      </c>
      <c r="H160" s="1">
        <v>0.31540000000000001</v>
      </c>
      <c r="I160" s="1">
        <v>0.25769999999999998</v>
      </c>
      <c r="J160" s="1">
        <v>0.25019999999999998</v>
      </c>
      <c r="K160" s="1">
        <v>0.26399220000000001</v>
      </c>
      <c r="L160" s="1">
        <v>0.93992260000000005</v>
      </c>
      <c r="M160" s="1">
        <v>2.3787160000000002E-2</v>
      </c>
    </row>
    <row r="161" spans="1:13" x14ac:dyDescent="0.25">
      <c r="A161">
        <f>APSL!Z161</f>
        <v>0.52956464908854972</v>
      </c>
      <c r="B161" s="4">
        <f>Planck!E161</f>
        <v>108.23988750212439</v>
      </c>
      <c r="C161" s="1">
        <v>0.2346</v>
      </c>
      <c r="D161" s="1">
        <v>0.27129999999999999</v>
      </c>
      <c r="E161" s="1">
        <v>0.38919999999999999</v>
      </c>
      <c r="F161" s="1">
        <v>0.36919999999999997</v>
      </c>
      <c r="G161" s="1">
        <v>0.35510000000000003</v>
      </c>
      <c r="H161" s="1">
        <v>0.31219999999999998</v>
      </c>
      <c r="I161" s="1">
        <v>0.25719999999999998</v>
      </c>
      <c r="J161" s="1">
        <v>0.25009999999999999</v>
      </c>
      <c r="K161" s="1">
        <v>0.27710170000000001</v>
      </c>
      <c r="L161" s="1">
        <v>0.94722519999999999</v>
      </c>
      <c r="M161" s="1">
        <v>2.1989249999999998E-2</v>
      </c>
    </row>
    <row r="162" spans="1:13" x14ac:dyDescent="0.25">
      <c r="A162">
        <f>APSL!Z162</f>
        <v>0.5284182654409797</v>
      </c>
      <c r="B162" s="4">
        <f>Planck!E162</f>
        <v>107.75536948200221</v>
      </c>
      <c r="C162" s="1">
        <v>0.23599999999999999</v>
      </c>
      <c r="D162" s="1">
        <v>0.27200000000000002</v>
      </c>
      <c r="E162" s="1">
        <v>0.39200000000000002</v>
      </c>
      <c r="F162" s="1">
        <v>0.36699999999999999</v>
      </c>
      <c r="G162" s="1">
        <v>0.35299999999999998</v>
      </c>
      <c r="H162" s="1">
        <v>0.309</v>
      </c>
      <c r="I162" s="1">
        <v>0.25700000000000001</v>
      </c>
      <c r="J162" s="1">
        <v>0.25</v>
      </c>
      <c r="K162" s="1">
        <v>0.29039999999999999</v>
      </c>
      <c r="L162" s="1">
        <v>0.95399999999999996</v>
      </c>
      <c r="M162" s="1">
        <v>2.0299999999999999E-2</v>
      </c>
    </row>
    <row r="163" spans="1:13" x14ac:dyDescent="0.25">
      <c r="A163">
        <f>APSL!Z163</f>
        <v>0.52720895109113197</v>
      </c>
      <c r="B163" s="4">
        <f>Planck!E163</f>
        <v>107.5372278612402</v>
      </c>
      <c r="C163" s="1">
        <v>0.23749999999999999</v>
      </c>
      <c r="D163" s="1">
        <v>0.2727</v>
      </c>
      <c r="E163" s="1">
        <v>0.39400000000000002</v>
      </c>
      <c r="F163" s="1">
        <v>0.36459999999999998</v>
      </c>
      <c r="G163" s="1">
        <v>0.35089999999999999</v>
      </c>
      <c r="H163" s="1">
        <v>0.30580000000000002</v>
      </c>
      <c r="I163" s="1">
        <v>0.25700000000000001</v>
      </c>
      <c r="J163" s="1">
        <v>0.25009999999999999</v>
      </c>
      <c r="K163" s="1">
        <v>0.30389119999999997</v>
      </c>
      <c r="L163" s="1">
        <v>0.96025609999999995</v>
      </c>
      <c r="M163" s="1">
        <v>1.871805E-2</v>
      </c>
    </row>
    <row r="164" spans="1:13" x14ac:dyDescent="0.25">
      <c r="A164">
        <f>APSL!Z164</f>
        <v>0.52594113334583525</v>
      </c>
      <c r="B164" s="4">
        <f>Planck!E164</f>
        <v>107.31908624047819</v>
      </c>
      <c r="C164" s="1">
        <v>0.23930000000000001</v>
      </c>
      <c r="D164" s="1">
        <v>0.27339999999999998</v>
      </c>
      <c r="E164" s="1">
        <v>0.39579999999999999</v>
      </c>
      <c r="F164" s="1">
        <v>0.36199999999999999</v>
      </c>
      <c r="G164" s="1">
        <v>0.34870000000000001</v>
      </c>
      <c r="H164" s="1">
        <v>0.30249999999999999</v>
      </c>
      <c r="I164" s="1">
        <v>0.25700000000000001</v>
      </c>
      <c r="J164" s="1">
        <v>0.25019999999999998</v>
      </c>
      <c r="K164" s="1">
        <v>0.31757259999999998</v>
      </c>
      <c r="L164" s="1">
        <v>0.96600739999999996</v>
      </c>
      <c r="M164" s="1">
        <v>1.724036E-2</v>
      </c>
    </row>
    <row r="165" spans="1:13" x14ac:dyDescent="0.25">
      <c r="A165">
        <f>APSL!Z165</f>
        <v>0.52461919879704744</v>
      </c>
      <c r="B165" s="4">
        <f>Planck!E165</f>
        <v>107.10094461971619</v>
      </c>
      <c r="C165" s="1">
        <v>0.24110000000000001</v>
      </c>
      <c r="D165" s="1">
        <v>0.2742</v>
      </c>
      <c r="E165" s="1">
        <v>0.39729999999999999</v>
      </c>
      <c r="F165" s="1">
        <v>0.3594</v>
      </c>
      <c r="G165" s="1">
        <v>0.34649999999999997</v>
      </c>
      <c r="H165" s="1">
        <v>0.29920000000000002</v>
      </c>
      <c r="I165" s="1">
        <v>0.25700000000000001</v>
      </c>
      <c r="J165" s="1">
        <v>0.25040000000000001</v>
      </c>
      <c r="K165" s="1">
        <v>0.33143840000000002</v>
      </c>
      <c r="L165" s="1">
        <v>0.97126060000000003</v>
      </c>
      <c r="M165" s="1">
        <v>1.5863639999999998E-2</v>
      </c>
    </row>
    <row r="166" spans="1:13" x14ac:dyDescent="0.25">
      <c r="A166">
        <f>APSL!Z166</f>
        <v>0.52324746989959559</v>
      </c>
      <c r="B166" s="4">
        <f>Planck!E166</f>
        <v>106.88280299895416</v>
      </c>
      <c r="C166" s="1">
        <v>0.24299999999999999</v>
      </c>
      <c r="D166" s="1">
        <v>0.27510000000000001</v>
      </c>
      <c r="E166" s="1">
        <v>0.39839999999999998</v>
      </c>
      <c r="F166" s="1">
        <v>0.35670000000000002</v>
      </c>
      <c r="G166" s="1">
        <v>0.34420000000000001</v>
      </c>
      <c r="H166" s="1">
        <v>0.29609999999999997</v>
      </c>
      <c r="I166" s="1">
        <v>0.25700000000000001</v>
      </c>
      <c r="J166" s="1">
        <v>0.25069999999999998</v>
      </c>
      <c r="K166" s="1">
        <v>0.34548279999999998</v>
      </c>
      <c r="L166" s="1">
        <v>0.97602250000000002</v>
      </c>
      <c r="M166" s="1">
        <v>1.458461E-2</v>
      </c>
    </row>
    <row r="167" spans="1:13" x14ac:dyDescent="0.25">
      <c r="A167">
        <f>APSL!Z167</f>
        <v>0.52183018331498898</v>
      </c>
      <c r="B167" s="4">
        <f>Planck!E167</f>
        <v>106.66466137819215</v>
      </c>
      <c r="C167" s="1">
        <v>0.245</v>
      </c>
      <c r="D167" s="1">
        <v>0.27600000000000002</v>
      </c>
      <c r="E167" s="1">
        <v>0.39900000000000002</v>
      </c>
      <c r="F167" s="1">
        <v>0.35399999999999998</v>
      </c>
      <c r="G167" s="1">
        <v>0.34200000000000003</v>
      </c>
      <c r="H167" s="1">
        <v>0.29299999999999998</v>
      </c>
      <c r="I167" s="1">
        <v>0.25700000000000001</v>
      </c>
      <c r="J167" s="1">
        <v>0.251</v>
      </c>
      <c r="K167" s="1">
        <v>0.35970000000000002</v>
      </c>
      <c r="L167" s="1">
        <v>0.98029999999999995</v>
      </c>
      <c r="M167" s="1">
        <v>1.34E-2</v>
      </c>
    </row>
    <row r="168" spans="1:13" x14ac:dyDescent="0.25">
      <c r="A168">
        <f>APSL!Z168</f>
        <v>0.52037147001245343</v>
      </c>
      <c r="B168" s="4">
        <f>Planck!E168</f>
        <v>106.44651975743015</v>
      </c>
      <c r="C168" s="1">
        <v>0.2472</v>
      </c>
      <c r="D168" s="1">
        <v>0.27700000000000002</v>
      </c>
      <c r="E168" s="1">
        <v>0.39929999999999999</v>
      </c>
      <c r="F168" s="1">
        <v>0.35139999999999999</v>
      </c>
      <c r="G168" s="1">
        <v>0.33979999999999999</v>
      </c>
      <c r="H168" s="1">
        <v>0.29010000000000002</v>
      </c>
      <c r="I168" s="1">
        <v>0.25719999999999998</v>
      </c>
      <c r="J168" s="1">
        <v>0.25140000000000001</v>
      </c>
      <c r="K168" s="1">
        <v>0.37408390000000002</v>
      </c>
      <c r="L168" s="1">
        <v>0.98409239999999998</v>
      </c>
      <c r="M168" s="1">
        <v>1.2307230000000001E-2</v>
      </c>
    </row>
    <row r="169" spans="1:13" x14ac:dyDescent="0.25">
      <c r="A169">
        <f>APSL!Z169</f>
        <v>0.51887533711238287</v>
      </c>
      <c r="B169" s="4">
        <f>Planck!E169</f>
        <v>106.22837813666813</v>
      </c>
      <c r="C169" s="1">
        <v>0.24959999999999999</v>
      </c>
      <c r="D169" s="1">
        <v>0.2782</v>
      </c>
      <c r="E169" s="1">
        <v>0.39960000000000001</v>
      </c>
      <c r="F169" s="1">
        <v>0.3488</v>
      </c>
      <c r="G169" s="1">
        <v>0.33760000000000001</v>
      </c>
      <c r="H169" s="1">
        <v>0.2873</v>
      </c>
      <c r="I169" s="1">
        <v>0.2576</v>
      </c>
      <c r="J169" s="1">
        <v>0.25190000000000001</v>
      </c>
      <c r="K169" s="1">
        <v>0.38863959999999997</v>
      </c>
      <c r="L169" s="1">
        <v>0.98741820000000002</v>
      </c>
      <c r="M169" s="1">
        <v>1.130188E-2</v>
      </c>
    </row>
    <row r="170" spans="1:13" x14ac:dyDescent="0.25">
      <c r="A170">
        <f>APSL!Z170</f>
        <v>0.5173456514516932</v>
      </c>
      <c r="B170" s="4">
        <f>Planck!E170</f>
        <v>106.01023651590612</v>
      </c>
      <c r="C170" s="1">
        <v>0.252</v>
      </c>
      <c r="D170" s="1">
        <v>0.27939999999999998</v>
      </c>
      <c r="E170" s="1">
        <v>0.39979999999999999</v>
      </c>
      <c r="F170" s="1">
        <v>0.3463</v>
      </c>
      <c r="G170" s="1">
        <v>0.33539999999999998</v>
      </c>
      <c r="H170" s="1">
        <v>0.28449999999999998</v>
      </c>
      <c r="I170" s="1">
        <v>0.2581</v>
      </c>
      <c r="J170" s="1">
        <v>0.25259999999999999</v>
      </c>
      <c r="K170" s="1">
        <v>0.40337840000000003</v>
      </c>
      <c r="L170" s="1">
        <v>0.99031279999999999</v>
      </c>
      <c r="M170" s="1">
        <v>1.0377920000000001E-2</v>
      </c>
    </row>
    <row r="171" spans="1:13" x14ac:dyDescent="0.25">
      <c r="A171">
        <f>APSL!Z171</f>
        <v>0.51578612484507569</v>
      </c>
      <c r="B171" s="4">
        <f>Planck!E171</f>
        <v>105.79209489514409</v>
      </c>
      <c r="C171" s="1">
        <v>0.25419999999999998</v>
      </c>
      <c r="D171" s="1">
        <v>0.28070000000000001</v>
      </c>
      <c r="E171" s="1">
        <v>0.4</v>
      </c>
      <c r="F171" s="1">
        <v>0.34370000000000001</v>
      </c>
      <c r="G171" s="1">
        <v>0.3332</v>
      </c>
      <c r="H171" s="1">
        <v>0.28179999999999999</v>
      </c>
      <c r="I171" s="1">
        <v>0.2586</v>
      </c>
      <c r="J171" s="1">
        <v>0.25330000000000003</v>
      </c>
      <c r="K171" s="1">
        <v>0.4183115</v>
      </c>
      <c r="L171" s="1">
        <v>0.99281160000000002</v>
      </c>
      <c r="M171" s="1">
        <v>9.5293059999999995E-3</v>
      </c>
    </row>
    <row r="172" spans="1:13" x14ac:dyDescent="0.25">
      <c r="A172">
        <f>APSL!Z172</f>
        <v>0.51420030101093461</v>
      </c>
      <c r="B172" s="4">
        <f>Planck!E172</f>
        <v>105.57395327438211</v>
      </c>
      <c r="C172" s="1">
        <v>0.25600000000000001</v>
      </c>
      <c r="D172" s="1">
        <v>0.28199999999999997</v>
      </c>
      <c r="E172" s="1">
        <v>0.4</v>
      </c>
      <c r="F172" s="1">
        <v>0.34100000000000003</v>
      </c>
      <c r="G172" s="1">
        <v>0.33100000000000002</v>
      </c>
      <c r="H172" s="1">
        <v>0.27900000000000003</v>
      </c>
      <c r="I172" s="1">
        <v>0.25900000000000001</v>
      </c>
      <c r="J172" s="1">
        <v>0.254</v>
      </c>
      <c r="K172" s="1">
        <v>0.4334499</v>
      </c>
      <c r="L172" s="1">
        <v>0.99495009999999995</v>
      </c>
      <c r="M172" s="1">
        <v>8.7499989999999996E-3</v>
      </c>
    </row>
    <row r="173" spans="1:13" x14ac:dyDescent="0.25">
      <c r="A173">
        <f>APSL!Z173</f>
        <v>0.51259154412588082</v>
      </c>
      <c r="B173" s="4">
        <f>Planck!E173</f>
        <v>105.01655794694391</v>
      </c>
      <c r="C173" s="1">
        <v>0.25740000000000002</v>
      </c>
      <c r="D173" s="1">
        <v>0.2833</v>
      </c>
      <c r="E173" s="1">
        <v>0.39960000000000001</v>
      </c>
      <c r="F173" s="1">
        <v>0.33829999999999999</v>
      </c>
      <c r="G173" s="1">
        <v>0.32879999999999998</v>
      </c>
      <c r="H173" s="1">
        <v>0.2762</v>
      </c>
      <c r="I173" s="1">
        <v>0.25929999999999997</v>
      </c>
      <c r="J173" s="1">
        <v>0.25469999999999998</v>
      </c>
      <c r="K173" s="1">
        <v>0.44879530000000001</v>
      </c>
      <c r="L173" s="1">
        <v>0.99671080000000001</v>
      </c>
      <c r="M173" s="1">
        <v>8.0351999999999993E-3</v>
      </c>
    </row>
    <row r="174" spans="1:13" x14ac:dyDescent="0.25">
      <c r="A174">
        <f>APSL!Z174</f>
        <v>0.51096302896704227</v>
      </c>
      <c r="B174" s="4">
        <f>Planck!E174</f>
        <v>104.4591626195057</v>
      </c>
      <c r="C174" s="1">
        <v>0.25850000000000001</v>
      </c>
      <c r="D174" s="1">
        <v>0.28460000000000002</v>
      </c>
      <c r="E174" s="1">
        <v>0.39839999999999998</v>
      </c>
      <c r="F174" s="1">
        <v>0.33550000000000002</v>
      </c>
      <c r="G174" s="1">
        <v>0.3266</v>
      </c>
      <c r="H174" s="1">
        <v>0.27329999999999999</v>
      </c>
      <c r="I174" s="1">
        <v>0.25950000000000001</v>
      </c>
      <c r="J174" s="1">
        <v>0.25540000000000002</v>
      </c>
      <c r="K174" s="1">
        <v>0.46433600000000003</v>
      </c>
      <c r="L174" s="1">
        <v>0.99809829999999999</v>
      </c>
      <c r="M174" s="1">
        <v>7.3816000000000003E-3</v>
      </c>
    </row>
    <row r="175" spans="1:13" x14ac:dyDescent="0.25">
      <c r="A175">
        <f>APSL!Z175</f>
        <v>0.50931773259718083</v>
      </c>
      <c r="B175" s="4">
        <f>Planck!E175</f>
        <v>103.90176729206749</v>
      </c>
      <c r="C175" s="1">
        <v>0.2596</v>
      </c>
      <c r="D175" s="1">
        <v>0.28599999999999998</v>
      </c>
      <c r="E175" s="1">
        <v>0.39679999999999999</v>
      </c>
      <c r="F175" s="1">
        <v>0.3327</v>
      </c>
      <c r="G175" s="1">
        <v>0.32450000000000001</v>
      </c>
      <c r="H175" s="1">
        <v>0.27039999999999997</v>
      </c>
      <c r="I175" s="1">
        <v>0.25979999999999998</v>
      </c>
      <c r="J175" s="1">
        <v>0.25619999999999998</v>
      </c>
      <c r="K175" s="1">
        <v>0.48006399999999999</v>
      </c>
      <c r="L175" s="1">
        <v>0.999112</v>
      </c>
      <c r="M175" s="1">
        <v>6.7853999999999996E-3</v>
      </c>
    </row>
    <row r="176" spans="1:13" x14ac:dyDescent="0.25">
      <c r="A176">
        <f>APSL!Z176</f>
        <v>0.50765842754366908</v>
      </c>
      <c r="B176" s="4">
        <f>Planck!E176</f>
        <v>103.34437196462927</v>
      </c>
      <c r="C176" s="1">
        <v>0.26069999999999999</v>
      </c>
      <c r="D176" s="1">
        <v>0.28739999999999999</v>
      </c>
      <c r="E176" s="1">
        <v>0.39489999999999997</v>
      </c>
      <c r="F176" s="1">
        <v>0.32990000000000003</v>
      </c>
      <c r="G176" s="1">
        <v>0.32229999999999998</v>
      </c>
      <c r="H176" s="1">
        <v>0.26769999999999999</v>
      </c>
      <c r="I176" s="1">
        <v>0.25990000000000002</v>
      </c>
      <c r="J176" s="1">
        <v>0.2571</v>
      </c>
      <c r="K176" s="1">
        <v>0.4959713</v>
      </c>
      <c r="L176" s="1">
        <v>0.99974819999999998</v>
      </c>
      <c r="M176" s="1">
        <v>6.2427999999999997E-3</v>
      </c>
    </row>
    <row r="177" spans="1:13" x14ac:dyDescent="0.25">
      <c r="A177">
        <f>APSL!Z177</f>
        <v>0.50598767641880316</v>
      </c>
      <c r="B177" s="4">
        <f>Planck!E177</f>
        <v>102.78697663719107</v>
      </c>
      <c r="C177" s="1">
        <v>0.26200000000000001</v>
      </c>
      <c r="D177" s="1">
        <v>0.28899999999999998</v>
      </c>
      <c r="E177" s="1">
        <v>0.39300000000000002</v>
      </c>
      <c r="F177" s="1">
        <v>0.32700000000000001</v>
      </c>
      <c r="G177" s="1">
        <v>0.32</v>
      </c>
      <c r="H177" s="1">
        <v>0.26500000000000001</v>
      </c>
      <c r="I177" s="1">
        <v>0.26</v>
      </c>
      <c r="J177" s="1">
        <v>0.25800000000000001</v>
      </c>
      <c r="K177" s="1">
        <v>0.51205009999999995</v>
      </c>
      <c r="L177" s="1">
        <v>1</v>
      </c>
      <c r="M177" s="1">
        <v>5.7499990000000004E-3</v>
      </c>
    </row>
    <row r="178" spans="1:13" x14ac:dyDescent="0.25">
      <c r="A178">
        <f>APSL!Z178</f>
        <v>0.5043078279257025</v>
      </c>
      <c r="B178" s="4">
        <f>Planck!E178</f>
        <v>102.22958130975287</v>
      </c>
      <c r="C178" s="1">
        <v>0.26369999999999999</v>
      </c>
      <c r="D178" s="1">
        <v>0.2908</v>
      </c>
      <c r="E178" s="1">
        <v>0.39090000000000003</v>
      </c>
      <c r="F178" s="1">
        <v>0.3241</v>
      </c>
      <c r="G178" s="1">
        <v>0.31769999999999998</v>
      </c>
      <c r="H178" s="1">
        <v>0.26250000000000001</v>
      </c>
      <c r="I178" s="1">
        <v>0.26</v>
      </c>
      <c r="J178" s="1">
        <v>0.2591</v>
      </c>
      <c r="K178" s="1">
        <v>0.52829590000000004</v>
      </c>
      <c r="L178" s="1">
        <v>0.99985670000000004</v>
      </c>
      <c r="M178" s="1">
        <v>5.3036000000000003E-3</v>
      </c>
    </row>
    <row r="179" spans="1:13" x14ac:dyDescent="0.25">
      <c r="A179">
        <f>APSL!Z179</f>
        <v>0.50262101419119942</v>
      </c>
      <c r="B179" s="4">
        <f>Planck!E179</f>
        <v>101.67218598231464</v>
      </c>
      <c r="C179" s="1">
        <v>0.2656</v>
      </c>
      <c r="D179" s="1">
        <v>0.29270000000000002</v>
      </c>
      <c r="E179" s="1">
        <v>0.38850000000000001</v>
      </c>
      <c r="F179" s="1">
        <v>0.3211</v>
      </c>
      <c r="G179" s="1">
        <v>0.31530000000000002</v>
      </c>
      <c r="H179" s="1">
        <v>0.2601</v>
      </c>
      <c r="I179" s="1">
        <v>0.26</v>
      </c>
      <c r="J179" s="1">
        <v>0.26029999999999998</v>
      </c>
      <c r="K179" s="1">
        <v>0.54469160000000005</v>
      </c>
      <c r="L179" s="1">
        <v>0.99930459999999999</v>
      </c>
      <c r="M179" s="1">
        <v>4.8998000000000002E-3</v>
      </c>
    </row>
    <row r="180" spans="1:13" x14ac:dyDescent="0.25">
      <c r="A180">
        <f>APSL!Z180</f>
        <v>0.50092914936461808</v>
      </c>
      <c r="B180" s="4">
        <f>Planck!E180</f>
        <v>101.11479065487642</v>
      </c>
      <c r="C180" s="1">
        <v>0.26769999999999999</v>
      </c>
      <c r="D180" s="1">
        <v>0.29480000000000001</v>
      </c>
      <c r="E180" s="1">
        <v>0.38569999999999999</v>
      </c>
      <c r="F180" s="1">
        <v>0.31809999999999999</v>
      </c>
      <c r="G180" s="1">
        <v>0.31290000000000001</v>
      </c>
      <c r="H180" s="1">
        <v>0.25769999999999998</v>
      </c>
      <c r="I180" s="1">
        <v>0.26</v>
      </c>
      <c r="J180" s="1">
        <v>0.2616</v>
      </c>
      <c r="K180" s="1">
        <v>0.56120939999999997</v>
      </c>
      <c r="L180" s="1">
        <v>0.99832549999999998</v>
      </c>
      <c r="M180" s="1">
        <v>4.5342000000000004E-3</v>
      </c>
    </row>
    <row r="181" spans="1:13" x14ac:dyDescent="0.25">
      <c r="A181">
        <f>APSL!Z181</f>
        <v>0.49923392941922273</v>
      </c>
      <c r="B181" s="4">
        <f>Planck!E181</f>
        <v>100.5573953274382</v>
      </c>
      <c r="C181" s="1">
        <v>0.26989999999999997</v>
      </c>
      <c r="D181" s="1">
        <v>0.2969</v>
      </c>
      <c r="E181" s="1">
        <v>0.38279999999999997</v>
      </c>
      <c r="F181" s="1">
        <v>0.31509999999999999</v>
      </c>
      <c r="G181" s="1">
        <v>0.31040000000000001</v>
      </c>
      <c r="H181" s="1">
        <v>0.25540000000000002</v>
      </c>
      <c r="I181" s="1">
        <v>0.26</v>
      </c>
      <c r="J181" s="1">
        <v>0.26279999999999998</v>
      </c>
      <c r="K181" s="1">
        <v>0.57782149999999999</v>
      </c>
      <c r="L181" s="1">
        <v>0.99689870000000003</v>
      </c>
      <c r="M181" s="1">
        <v>4.2024000000000002E-3</v>
      </c>
    </row>
    <row r="182" spans="1:13" x14ac:dyDescent="0.25">
      <c r="A182">
        <f>APSL!Z182</f>
        <v>0.49753683309134489</v>
      </c>
      <c r="B182" s="4">
        <f>Planck!E182</f>
        <v>100</v>
      </c>
      <c r="C182" s="1">
        <v>0.27200000000000002</v>
      </c>
      <c r="D182" s="1">
        <v>0.29899999999999999</v>
      </c>
      <c r="E182" s="1">
        <v>0.38</v>
      </c>
      <c r="F182" s="1">
        <v>0.312</v>
      </c>
      <c r="G182" s="1">
        <v>0.308</v>
      </c>
      <c r="H182" s="1">
        <v>0.253</v>
      </c>
      <c r="I182" s="1">
        <v>0.26</v>
      </c>
      <c r="J182" s="1">
        <v>0.26400000000000001</v>
      </c>
      <c r="K182" s="1">
        <v>0.59450000000000003</v>
      </c>
      <c r="L182" s="1">
        <v>0.995</v>
      </c>
      <c r="M182" s="1">
        <v>3.8999999999999998E-3</v>
      </c>
    </row>
    <row r="183" spans="1:13" x14ac:dyDescent="0.25">
      <c r="A183">
        <f>APSL!Z183</f>
        <v>0.49583912389078266</v>
      </c>
      <c r="B183" s="4">
        <f>Planck!E183</f>
        <v>99.505646748653049</v>
      </c>
      <c r="C183" s="1">
        <v>0.27410000000000001</v>
      </c>
      <c r="D183" s="1">
        <v>0.30099999999999999</v>
      </c>
      <c r="E183" s="1">
        <v>0.37719999999999998</v>
      </c>
      <c r="F183" s="1">
        <v>0.30890000000000001</v>
      </c>
      <c r="G183" s="1">
        <v>0.30559999999999998</v>
      </c>
      <c r="H183" s="1">
        <v>0.2505</v>
      </c>
      <c r="I183" s="1">
        <v>0.25990000000000002</v>
      </c>
      <c r="J183" s="1">
        <v>0.2651</v>
      </c>
      <c r="K183" s="1">
        <v>0.61122089999999996</v>
      </c>
      <c r="L183" s="1">
        <v>0.9926005</v>
      </c>
      <c r="M183" s="1">
        <v>3.6232E-3</v>
      </c>
    </row>
    <row r="184" spans="1:13" x14ac:dyDescent="0.25">
      <c r="A184">
        <f>APSL!Z184</f>
        <v>0.49414185311500336</v>
      </c>
      <c r="B184" s="4">
        <f>Planck!E184</f>
        <v>99.011293497306127</v>
      </c>
      <c r="C184" s="1">
        <v>0.2762</v>
      </c>
      <c r="D184" s="1">
        <v>0.3029</v>
      </c>
      <c r="E184" s="1">
        <v>0.37419999999999998</v>
      </c>
      <c r="F184" s="1">
        <v>0.30570000000000003</v>
      </c>
      <c r="G184" s="1">
        <v>0.30320000000000003</v>
      </c>
      <c r="H184" s="1">
        <v>0.24790000000000001</v>
      </c>
      <c r="I184" s="1">
        <v>0.25950000000000001</v>
      </c>
      <c r="J184" s="1">
        <v>0.26619999999999999</v>
      </c>
      <c r="K184" s="1">
        <v>0.62797579999999997</v>
      </c>
      <c r="L184" s="1">
        <v>0.98974260000000003</v>
      </c>
      <c r="M184" s="1">
        <v>3.3706000000000001E-3</v>
      </c>
    </row>
    <row r="185" spans="1:13" x14ac:dyDescent="0.25">
      <c r="A185">
        <f>APSL!Z185</f>
        <v>0.49244586379894451</v>
      </c>
      <c r="B185" s="4">
        <f>Planck!E185</f>
        <v>98.516940245959177</v>
      </c>
      <c r="C185" s="1">
        <v>0.27829999999999999</v>
      </c>
      <c r="D185" s="1">
        <v>0.30480000000000002</v>
      </c>
      <c r="E185" s="1">
        <v>0.37119999999999997</v>
      </c>
      <c r="F185" s="1">
        <v>0.3024</v>
      </c>
      <c r="G185" s="1">
        <v>0.30080000000000001</v>
      </c>
      <c r="H185" s="1">
        <v>0.24529999999999999</v>
      </c>
      <c r="I185" s="1">
        <v>0.25900000000000001</v>
      </c>
      <c r="J185" s="1">
        <v>0.26719999999999999</v>
      </c>
      <c r="K185" s="1">
        <v>0.64476020000000001</v>
      </c>
      <c r="L185" s="1">
        <v>0.9864444</v>
      </c>
      <c r="M185" s="1">
        <v>3.1413999999999999E-3</v>
      </c>
    </row>
    <row r="186" spans="1:13" x14ac:dyDescent="0.25">
      <c r="A186">
        <f>APSL!Z186</f>
        <v>0.49075179553181247</v>
      </c>
      <c r="B186" s="4">
        <f>Planck!E186</f>
        <v>98.022586994612226</v>
      </c>
      <c r="C186" s="1">
        <v>0.28060000000000002</v>
      </c>
      <c r="D186" s="1">
        <v>0.30680000000000002</v>
      </c>
      <c r="E186" s="1">
        <v>0.36809999999999998</v>
      </c>
      <c r="F186" s="1">
        <v>0.29920000000000002</v>
      </c>
      <c r="G186" s="1">
        <v>0.2984</v>
      </c>
      <c r="H186" s="1">
        <v>0.24299999999999999</v>
      </c>
      <c r="I186" s="1">
        <v>0.25850000000000001</v>
      </c>
      <c r="J186" s="1">
        <v>0.26819999999999999</v>
      </c>
      <c r="K186" s="1">
        <v>0.66156970000000004</v>
      </c>
      <c r="L186" s="1">
        <v>0.98272409999999999</v>
      </c>
      <c r="M186" s="1">
        <v>2.9348E-3</v>
      </c>
    </row>
    <row r="187" spans="1:13" x14ac:dyDescent="0.25">
      <c r="A187">
        <f>APSL!Z187</f>
        <v>0.4890600900721796</v>
      </c>
      <c r="B187" s="4">
        <f>Planck!E187</f>
        <v>97.528233743265304</v>
      </c>
      <c r="C187" s="1">
        <v>0.28299999999999997</v>
      </c>
      <c r="D187" s="1">
        <v>0.309</v>
      </c>
      <c r="E187" s="1">
        <v>0.36499999999999999</v>
      </c>
      <c r="F187" s="1">
        <v>0.29599999999999999</v>
      </c>
      <c r="G187" s="1">
        <v>0.29599999999999999</v>
      </c>
      <c r="H187" s="1">
        <v>0.24099999999999999</v>
      </c>
      <c r="I187" s="1">
        <v>0.25800000000000001</v>
      </c>
      <c r="J187" s="1">
        <v>0.26900000000000002</v>
      </c>
      <c r="K187" s="1">
        <v>0.6784</v>
      </c>
      <c r="L187" s="1">
        <v>0.97860000000000003</v>
      </c>
      <c r="M187" s="1">
        <v>2.7499989999999999E-3</v>
      </c>
    </row>
    <row r="188" spans="1:13" x14ac:dyDescent="0.25">
      <c r="A188">
        <f>APSL!Z188</f>
        <v>0.48737099769289294</v>
      </c>
      <c r="B188" s="4">
        <f>Planck!E188</f>
        <v>97.033880491918367</v>
      </c>
      <c r="C188" s="1">
        <v>0.28560000000000002</v>
      </c>
      <c r="D188" s="1">
        <v>0.3115</v>
      </c>
      <c r="E188" s="1">
        <v>0.3619</v>
      </c>
      <c r="F188" s="1">
        <v>0.2928</v>
      </c>
      <c r="G188" s="1">
        <v>0.29360000000000003</v>
      </c>
      <c r="H188" s="1">
        <v>0.2394</v>
      </c>
      <c r="I188" s="1">
        <v>0.2576</v>
      </c>
      <c r="J188" s="1">
        <v>0.2697</v>
      </c>
      <c r="K188" s="1">
        <v>0.69523919999999995</v>
      </c>
      <c r="L188" s="1">
        <v>0.9740837</v>
      </c>
      <c r="M188" s="1">
        <v>2.5852000000000002E-3</v>
      </c>
    </row>
    <row r="189" spans="1:13" x14ac:dyDescent="0.25">
      <c r="A189">
        <f>APSL!Z189</f>
        <v>0.48568458418780502</v>
      </c>
      <c r="B189" s="4">
        <f>Planck!E189</f>
        <v>96.539527240571431</v>
      </c>
      <c r="C189" s="1">
        <v>0.28849999999999998</v>
      </c>
      <c r="D189" s="1">
        <v>0.31430000000000002</v>
      </c>
      <c r="E189" s="1">
        <v>0.35870000000000002</v>
      </c>
      <c r="F189" s="1">
        <v>0.28960000000000002</v>
      </c>
      <c r="G189" s="1">
        <v>0.29120000000000001</v>
      </c>
      <c r="H189" s="1">
        <v>0.2379</v>
      </c>
      <c r="I189" s="1">
        <v>0.25719999999999998</v>
      </c>
      <c r="J189" s="1">
        <v>0.27039999999999997</v>
      </c>
      <c r="K189" s="1">
        <v>0.71205859999999999</v>
      </c>
      <c r="L189" s="1">
        <v>0.96917120000000001</v>
      </c>
      <c r="M189" s="1">
        <v>2.4386E-3</v>
      </c>
    </row>
    <row r="190" spans="1:13" x14ac:dyDescent="0.25">
      <c r="A190">
        <f>APSL!Z190</f>
        <v>0.48400073847309322</v>
      </c>
      <c r="B190" s="4">
        <f>Planck!E190</f>
        <v>96.04517398922448</v>
      </c>
      <c r="C190" s="1">
        <v>0.29149999999999998</v>
      </c>
      <c r="D190" s="1">
        <v>0.31719999999999998</v>
      </c>
      <c r="E190" s="1">
        <v>0.35549999999999998</v>
      </c>
      <c r="F190" s="1">
        <v>0.28649999999999998</v>
      </c>
      <c r="G190" s="1">
        <v>0.28889999999999999</v>
      </c>
      <c r="H190" s="1">
        <v>0.2366</v>
      </c>
      <c r="I190" s="1">
        <v>0.25679999999999997</v>
      </c>
      <c r="J190" s="1">
        <v>0.27100000000000002</v>
      </c>
      <c r="K190" s="1">
        <v>0.72882840000000004</v>
      </c>
      <c r="L190" s="1">
        <v>0.96385679999999996</v>
      </c>
      <c r="M190" s="1">
        <v>2.3094000000000001E-3</v>
      </c>
    </row>
    <row r="191" spans="1:13" x14ac:dyDescent="0.25">
      <c r="A191">
        <f>APSL!Z191</f>
        <v>0.4823191807169529</v>
      </c>
      <c r="B191" s="4">
        <f>Planck!E191</f>
        <v>95.55082073787753</v>
      </c>
      <c r="C191" s="1">
        <v>0.29470000000000002</v>
      </c>
      <c r="D191" s="1">
        <v>0.31979999999999997</v>
      </c>
      <c r="E191" s="1">
        <v>0.3523</v>
      </c>
      <c r="F191" s="1">
        <v>0.2833</v>
      </c>
      <c r="G191" s="1">
        <v>0.28649999999999998</v>
      </c>
      <c r="H191" s="1">
        <v>0.23530000000000001</v>
      </c>
      <c r="I191" s="1">
        <v>0.25640000000000002</v>
      </c>
      <c r="J191" s="1">
        <v>0.27150000000000002</v>
      </c>
      <c r="K191" s="1">
        <v>0.74551880000000004</v>
      </c>
      <c r="L191" s="1">
        <v>0.95813490000000001</v>
      </c>
      <c r="M191" s="1">
        <v>2.1968000000000001E-3</v>
      </c>
    </row>
    <row r="192" spans="1:13" x14ac:dyDescent="0.25">
      <c r="A192">
        <f>APSL!Z192</f>
        <v>0.48063947093270054</v>
      </c>
      <c r="B192" s="4">
        <f>Planck!E192</f>
        <v>95.056467486530622</v>
      </c>
      <c r="C192" s="1">
        <v>0.29799999999999999</v>
      </c>
      <c r="D192" s="1">
        <v>0.32200000000000001</v>
      </c>
      <c r="E192" s="1">
        <v>0.34899999999999998</v>
      </c>
      <c r="F192" s="1">
        <v>0.28000000000000003</v>
      </c>
      <c r="G192" s="1">
        <v>0.28399999999999997</v>
      </c>
      <c r="H192" s="1">
        <v>0.23400000000000001</v>
      </c>
      <c r="I192" s="1">
        <v>0.25600000000000001</v>
      </c>
      <c r="J192" s="1">
        <v>0.27200000000000002</v>
      </c>
      <c r="K192" s="1">
        <v>0.7621</v>
      </c>
      <c r="L192" s="1">
        <v>0.95199999999999996</v>
      </c>
      <c r="M192" s="1">
        <v>2.0999999999999999E-3</v>
      </c>
    </row>
    <row r="193" spans="1:13" x14ac:dyDescent="0.25">
      <c r="A193">
        <f>APSL!Z193</f>
        <v>0.47896101797178847</v>
      </c>
      <c r="B193" s="4">
        <f>Planck!E193</f>
        <v>94.849072159092401</v>
      </c>
      <c r="C193" s="1">
        <v>0.30159999999999998</v>
      </c>
      <c r="D193" s="1">
        <v>0.32369999999999999</v>
      </c>
      <c r="E193" s="1">
        <v>0.34570000000000001</v>
      </c>
      <c r="F193" s="1">
        <v>0.27660000000000001</v>
      </c>
      <c r="G193" s="1">
        <v>0.28139999999999998</v>
      </c>
      <c r="H193" s="1">
        <v>0.23250000000000001</v>
      </c>
      <c r="I193" s="1">
        <v>0.2555</v>
      </c>
      <c r="J193" s="1">
        <v>0.27239999999999998</v>
      </c>
      <c r="K193" s="1">
        <v>0.77854319999999999</v>
      </c>
      <c r="L193" s="1">
        <v>0.94545040000000002</v>
      </c>
      <c r="M193" s="1">
        <v>2.0177329999999999E-3</v>
      </c>
    </row>
    <row r="194" spans="1:13" x14ac:dyDescent="0.25">
      <c r="A194">
        <f>APSL!Z194</f>
        <v>0.47728308885490167</v>
      </c>
      <c r="B194" s="4">
        <f>Planck!E194</f>
        <v>94.641676831654195</v>
      </c>
      <c r="C194" s="1">
        <v>0.30549999999999999</v>
      </c>
      <c r="D194" s="1">
        <v>0.32519999999999999</v>
      </c>
      <c r="E194" s="1">
        <v>0.34229999999999999</v>
      </c>
      <c r="F194" s="1">
        <v>0.2732</v>
      </c>
      <c r="G194" s="1">
        <v>0.27879999999999999</v>
      </c>
      <c r="H194" s="1">
        <v>0.23080000000000001</v>
      </c>
      <c r="I194" s="1">
        <v>0.255</v>
      </c>
      <c r="J194" s="1">
        <v>0.27279999999999999</v>
      </c>
      <c r="K194" s="1">
        <v>0.79482560000000002</v>
      </c>
      <c r="L194" s="1">
        <v>0.93849919999999998</v>
      </c>
      <c r="M194" s="1">
        <v>1.9482E-3</v>
      </c>
    </row>
    <row r="195" spans="1:13" x14ac:dyDescent="0.25">
      <c r="A195">
        <f>APSL!Z195</f>
        <v>0.47560481838115698</v>
      </c>
      <c r="B195" s="4">
        <f>Planck!E195</f>
        <v>94.434281504215974</v>
      </c>
      <c r="C195" s="1">
        <v>0.3095</v>
      </c>
      <c r="D195" s="1">
        <v>0.32650000000000001</v>
      </c>
      <c r="E195" s="1">
        <v>0.33879999999999999</v>
      </c>
      <c r="F195" s="1">
        <v>0.26979999999999998</v>
      </c>
      <c r="G195" s="1">
        <v>0.27610000000000001</v>
      </c>
      <c r="H195" s="1">
        <v>0.22919999999999999</v>
      </c>
      <c r="I195" s="1">
        <v>0.2545</v>
      </c>
      <c r="J195" s="1">
        <v>0.27310000000000001</v>
      </c>
      <c r="K195" s="1">
        <v>0.81092640000000005</v>
      </c>
      <c r="L195" s="1">
        <v>0.93116279999999996</v>
      </c>
      <c r="M195" s="1">
        <v>1.8898000000000001E-3</v>
      </c>
    </row>
    <row r="196" spans="1:13" x14ac:dyDescent="0.25">
      <c r="A196">
        <f>APSL!Z196</f>
        <v>0.47392521895743744</v>
      </c>
      <c r="B196" s="4">
        <f>Planck!E196</f>
        <v>94.226886176777782</v>
      </c>
      <c r="C196" s="1">
        <v>0.31369999999999998</v>
      </c>
      <c r="D196" s="1">
        <v>0.32769999999999999</v>
      </c>
      <c r="E196" s="1">
        <v>0.33539999999999998</v>
      </c>
      <c r="F196" s="1">
        <v>0.26640000000000003</v>
      </c>
      <c r="G196" s="1">
        <v>0.27350000000000002</v>
      </c>
      <c r="H196" s="1">
        <v>0.22789999999999999</v>
      </c>
      <c r="I196" s="1">
        <v>0.25409999999999999</v>
      </c>
      <c r="J196" s="1">
        <v>0.27350000000000002</v>
      </c>
      <c r="K196" s="1">
        <v>0.82682480000000003</v>
      </c>
      <c r="L196" s="1">
        <v>0.92345759999999999</v>
      </c>
      <c r="M196" s="1">
        <v>1.8409329999999999E-3</v>
      </c>
    </row>
    <row r="197" spans="1:13" x14ac:dyDescent="0.25">
      <c r="A197">
        <f>APSL!Z197</f>
        <v>0.47224319059205677</v>
      </c>
      <c r="B197" s="4">
        <f>Planck!E197</f>
        <v>94.019490849339576</v>
      </c>
      <c r="C197" s="1">
        <v>0.318</v>
      </c>
      <c r="D197" s="1">
        <v>0.32900000000000001</v>
      </c>
      <c r="E197" s="1">
        <v>0.33200000000000002</v>
      </c>
      <c r="F197" s="1">
        <v>0.26300000000000001</v>
      </c>
      <c r="G197" s="1">
        <v>0.27100000000000002</v>
      </c>
      <c r="H197" s="1">
        <v>0.22700000000000001</v>
      </c>
      <c r="I197" s="1">
        <v>0.254</v>
      </c>
      <c r="J197" s="1">
        <v>0.27400000000000002</v>
      </c>
      <c r="K197" s="1">
        <v>0.84250000000000003</v>
      </c>
      <c r="L197" s="1">
        <v>0.91539999999999999</v>
      </c>
      <c r="M197" s="1">
        <v>1.8E-3</v>
      </c>
    </row>
    <row r="198" spans="1:13" x14ac:dyDescent="0.25">
      <c r="A198">
        <f>APSL!Z198</f>
        <v>0.4705575309992307</v>
      </c>
      <c r="B198" s="4">
        <f>Planck!E198</f>
        <v>93.812095521901355</v>
      </c>
      <c r="C198" s="1">
        <v>0.32229999999999998</v>
      </c>
      <c r="D198" s="1">
        <v>0.33029999999999998</v>
      </c>
      <c r="E198" s="1">
        <v>0.3286</v>
      </c>
      <c r="F198" s="1">
        <v>0.25979999999999998</v>
      </c>
      <c r="G198" s="1">
        <v>0.26869999999999999</v>
      </c>
      <c r="H198" s="1">
        <v>0.22650000000000001</v>
      </c>
      <c r="I198" s="1">
        <v>0.254</v>
      </c>
      <c r="J198" s="1">
        <v>0.27460000000000001</v>
      </c>
      <c r="K198" s="1">
        <v>0.85793249999999999</v>
      </c>
      <c r="L198" s="1">
        <v>0.90700639999999999</v>
      </c>
      <c r="M198" s="1">
        <v>1.766267E-3</v>
      </c>
    </row>
    <row r="199" spans="1:13" x14ac:dyDescent="0.25">
      <c r="A199">
        <f>APSL!Z199</f>
        <v>0.46886694576323729</v>
      </c>
      <c r="B199" s="4">
        <f>Planck!E199</f>
        <v>93.604700194463149</v>
      </c>
      <c r="C199" s="1">
        <v>0.32679999999999998</v>
      </c>
      <c r="D199" s="1">
        <v>0.33160000000000001</v>
      </c>
      <c r="E199" s="1">
        <v>0.32519999999999999</v>
      </c>
      <c r="F199" s="1">
        <v>0.25659999999999999</v>
      </c>
      <c r="G199" s="1">
        <v>0.2666</v>
      </c>
      <c r="H199" s="1">
        <v>0.2261</v>
      </c>
      <c r="I199" s="1">
        <v>0.254</v>
      </c>
      <c r="J199" s="1">
        <v>0.27529999999999999</v>
      </c>
      <c r="K199" s="1">
        <v>0.87308160000000001</v>
      </c>
      <c r="L199" s="1">
        <v>0.8982772</v>
      </c>
      <c r="M199" s="1">
        <v>1.7378000000000001E-3</v>
      </c>
    </row>
    <row r="200" spans="1:13" x14ac:dyDescent="0.25">
      <c r="A200">
        <f>APSL!Z200</f>
        <v>0.46717005851363491</v>
      </c>
      <c r="B200" s="4">
        <f>Planck!E200</f>
        <v>93.397304867024928</v>
      </c>
      <c r="C200" s="1">
        <v>0.33139999999999997</v>
      </c>
      <c r="D200" s="1">
        <v>0.33279999999999998</v>
      </c>
      <c r="E200" s="1">
        <v>0.32169999999999999</v>
      </c>
      <c r="F200" s="1">
        <v>0.2535</v>
      </c>
      <c r="G200" s="1">
        <v>0.26440000000000002</v>
      </c>
      <c r="H200" s="1">
        <v>0.2258</v>
      </c>
      <c r="I200" s="1">
        <v>0.254</v>
      </c>
      <c r="J200" s="1">
        <v>0.2762</v>
      </c>
      <c r="K200" s="1">
        <v>0.88789439999999997</v>
      </c>
      <c r="L200" s="1">
        <v>0.88920480000000002</v>
      </c>
      <c r="M200" s="1">
        <v>1.7112E-3</v>
      </c>
    </row>
    <row r="201" spans="1:13" x14ac:dyDescent="0.25">
      <c r="A201">
        <f>APSL!Z201</f>
        <v>0.46546542106547917</v>
      </c>
      <c r="B201" s="4">
        <f>Planck!E201</f>
        <v>93.189909539586722</v>
      </c>
      <c r="C201" s="1">
        <v>0.3362</v>
      </c>
      <c r="D201" s="1">
        <v>0.33400000000000002</v>
      </c>
      <c r="E201" s="1">
        <v>0.31830000000000003</v>
      </c>
      <c r="F201" s="1">
        <v>0.25030000000000002</v>
      </c>
      <c r="G201" s="1">
        <v>0.26229999999999998</v>
      </c>
      <c r="H201" s="1">
        <v>0.22539999999999999</v>
      </c>
      <c r="I201" s="1">
        <v>0.254</v>
      </c>
      <c r="J201" s="1">
        <v>0.27710000000000001</v>
      </c>
      <c r="K201" s="1">
        <v>0.90231810000000001</v>
      </c>
      <c r="L201" s="1">
        <v>0.87978160000000005</v>
      </c>
      <c r="M201" s="1">
        <v>1.6830669999999999E-3</v>
      </c>
    </row>
    <row r="202" spans="1:13" x14ac:dyDescent="0.25">
      <c r="A202">
        <f>APSL!Z202</f>
        <v>0.46375152348110593</v>
      </c>
      <c r="B202" s="4">
        <f>Planck!E202</f>
        <v>92.982514212148544</v>
      </c>
      <c r="C202" s="1">
        <v>0.34100000000000003</v>
      </c>
      <c r="D202" s="1">
        <v>0.33500000000000002</v>
      </c>
      <c r="E202" s="1">
        <v>0.315</v>
      </c>
      <c r="F202" s="1">
        <v>0.247</v>
      </c>
      <c r="G202" s="1">
        <v>0.26</v>
      </c>
      <c r="H202" s="1">
        <v>0.22500000000000001</v>
      </c>
      <c r="I202" s="1">
        <v>0.254</v>
      </c>
      <c r="J202" s="1">
        <v>0.27800000000000002</v>
      </c>
      <c r="K202" s="1">
        <v>0.9163</v>
      </c>
      <c r="L202" s="1">
        <v>0.87</v>
      </c>
      <c r="M202" s="1">
        <v>1.6500009999999999E-3</v>
      </c>
    </row>
    <row r="203" spans="1:13" x14ac:dyDescent="0.25">
      <c r="A203">
        <f>APSL!Z203</f>
        <v>0.46202680401272855</v>
      </c>
      <c r="B203" s="4">
        <f>Planck!E203</f>
        <v>92.245532670677292</v>
      </c>
      <c r="C203" s="1">
        <v>0.34599999999999997</v>
      </c>
      <c r="D203" s="1">
        <v>0.33589999999999998</v>
      </c>
      <c r="E203" s="1">
        <v>0.31169999999999998</v>
      </c>
      <c r="F203" s="1">
        <v>0.24349999999999999</v>
      </c>
      <c r="G203" s="1">
        <v>0.2576</v>
      </c>
      <c r="H203" s="1">
        <v>0.22439999999999999</v>
      </c>
      <c r="I203" s="1">
        <v>0.25430000000000003</v>
      </c>
      <c r="J203" s="1">
        <v>0.27900000000000003</v>
      </c>
      <c r="K203" s="1">
        <v>0.9297995</v>
      </c>
      <c r="L203" s="1">
        <v>0.85986130000000005</v>
      </c>
      <c r="M203" s="1">
        <v>1.6101329999999999E-3</v>
      </c>
    </row>
    <row r="204" spans="1:13" x14ac:dyDescent="0.25">
      <c r="A204">
        <f>APSL!Z204</f>
        <v>0.46028965888779921</v>
      </c>
      <c r="B204" s="4">
        <f>Planck!E204</f>
        <v>91.508551129205998</v>
      </c>
      <c r="C204" s="1">
        <v>0.3513</v>
      </c>
      <c r="D204" s="1">
        <v>0.33679999999999999</v>
      </c>
      <c r="E204" s="1">
        <v>0.30840000000000001</v>
      </c>
      <c r="F204" s="1">
        <v>0.23980000000000001</v>
      </c>
      <c r="G204" s="1">
        <v>0.255</v>
      </c>
      <c r="H204" s="1">
        <v>0.22370000000000001</v>
      </c>
      <c r="I204" s="1">
        <v>0.25509999999999999</v>
      </c>
      <c r="J204" s="1">
        <v>0.28010000000000002</v>
      </c>
      <c r="K204" s="1">
        <v>0.94279840000000004</v>
      </c>
      <c r="L204" s="1">
        <v>0.84939200000000004</v>
      </c>
      <c r="M204" s="1">
        <v>1.5644000000000001E-3</v>
      </c>
    </row>
    <row r="205" spans="1:13" x14ac:dyDescent="0.25">
      <c r="A205">
        <f>APSL!Z205</f>
        <v>0.4585384519018092</v>
      </c>
      <c r="B205" s="4">
        <f>Planck!E205</f>
        <v>90.771569587734703</v>
      </c>
      <c r="C205" s="1">
        <v>0.35670000000000002</v>
      </c>
      <c r="D205" s="1">
        <v>0.3377</v>
      </c>
      <c r="E205" s="1">
        <v>0.30520000000000003</v>
      </c>
      <c r="F205" s="1">
        <v>0.2361</v>
      </c>
      <c r="G205" s="1">
        <v>0.25240000000000001</v>
      </c>
      <c r="H205" s="1">
        <v>0.223</v>
      </c>
      <c r="I205" s="1">
        <v>0.25629999999999997</v>
      </c>
      <c r="J205" s="1">
        <v>0.28120000000000001</v>
      </c>
      <c r="K205" s="1">
        <v>0.95527759999999995</v>
      </c>
      <c r="L205" s="1">
        <v>0.83862199999999998</v>
      </c>
      <c r="M205" s="1">
        <v>1.5135999999999999E-3</v>
      </c>
    </row>
    <row r="206" spans="1:13" x14ac:dyDescent="0.25">
      <c r="A206">
        <f>APSL!Z206</f>
        <v>0.456771523785927</v>
      </c>
      <c r="B206" s="4">
        <f>Planck!E206</f>
        <v>90.03458804626348</v>
      </c>
      <c r="C206" s="1">
        <v>0.36199999999999999</v>
      </c>
      <c r="D206" s="1">
        <v>0.33839999999999998</v>
      </c>
      <c r="E206" s="1">
        <v>0.30199999999999999</v>
      </c>
      <c r="F206" s="1">
        <v>0.2324</v>
      </c>
      <c r="G206" s="1">
        <v>0.24979999999999999</v>
      </c>
      <c r="H206" s="1">
        <v>0.22239999999999999</v>
      </c>
      <c r="I206" s="1">
        <v>0.2576</v>
      </c>
      <c r="J206" s="1">
        <v>0.28249999999999997</v>
      </c>
      <c r="K206" s="1">
        <v>0.96721789999999996</v>
      </c>
      <c r="L206" s="1">
        <v>0.82758129999999996</v>
      </c>
      <c r="M206" s="1">
        <v>1.4585329999999999E-3</v>
      </c>
    </row>
    <row r="207" spans="1:13" x14ac:dyDescent="0.25">
      <c r="A207">
        <f>APSL!Z207</f>
        <v>0.4549872013195907</v>
      </c>
      <c r="B207" s="4">
        <f>Planck!E207</f>
        <v>89.297606504792171</v>
      </c>
      <c r="C207" s="1">
        <v>0.36699999999999999</v>
      </c>
      <c r="D207" s="1">
        <v>0.33900000000000002</v>
      </c>
      <c r="E207" s="1">
        <v>0.29899999999999999</v>
      </c>
      <c r="F207" s="1">
        <v>0.22900000000000001</v>
      </c>
      <c r="G207" s="1">
        <v>0.247</v>
      </c>
      <c r="H207" s="1">
        <v>0.222</v>
      </c>
      <c r="I207" s="1">
        <v>0.25900000000000001</v>
      </c>
      <c r="J207" s="1">
        <v>0.28399999999999997</v>
      </c>
      <c r="K207" s="1">
        <v>0.97860000000000003</v>
      </c>
      <c r="L207" s="1">
        <v>0.81630000000000003</v>
      </c>
      <c r="M207" s="1">
        <v>1.4E-3</v>
      </c>
    </row>
    <row r="208" spans="1:13" x14ac:dyDescent="0.25">
      <c r="A208">
        <f>APSL!Z208</f>
        <v>0.45318380616086817</v>
      </c>
      <c r="B208" s="4">
        <f>Planck!E208</f>
        <v>88.560624963320933</v>
      </c>
      <c r="C208" s="1">
        <v>0.37190000000000001</v>
      </c>
      <c r="D208" s="1">
        <v>0.33950000000000002</v>
      </c>
      <c r="E208" s="1">
        <v>0.29609999999999997</v>
      </c>
      <c r="F208" s="1">
        <v>0.2258</v>
      </c>
      <c r="G208" s="1">
        <v>0.24410000000000001</v>
      </c>
      <c r="H208" s="1">
        <v>0.22170000000000001</v>
      </c>
      <c r="I208" s="1">
        <v>0.2606</v>
      </c>
      <c r="J208" s="1">
        <v>0.28570000000000001</v>
      </c>
      <c r="K208" s="1">
        <v>0.98938559999999998</v>
      </c>
      <c r="L208" s="1">
        <v>0.80479469999999997</v>
      </c>
      <c r="M208" s="1">
        <v>1.3366669999999999E-3</v>
      </c>
    </row>
    <row r="209" spans="1:13" x14ac:dyDescent="0.25">
      <c r="A209">
        <f>APSL!Z209</f>
        <v>0.45135966337005218</v>
      </c>
      <c r="B209" s="4">
        <f>Planck!E209</f>
        <v>87.823643421849638</v>
      </c>
      <c r="C209" s="1">
        <v>0.37659999999999999</v>
      </c>
      <c r="D209" s="1">
        <v>0.34010000000000001</v>
      </c>
      <c r="E209" s="1">
        <v>0.29320000000000002</v>
      </c>
      <c r="F209" s="1">
        <v>0.22289999999999999</v>
      </c>
      <c r="G209" s="1">
        <v>0.24099999999999999</v>
      </c>
      <c r="H209" s="1">
        <v>0.2215</v>
      </c>
      <c r="I209" s="1">
        <v>0.26269999999999999</v>
      </c>
      <c r="J209" s="1">
        <v>0.28760000000000002</v>
      </c>
      <c r="K209" s="1">
        <v>0.99954880000000002</v>
      </c>
      <c r="L209" s="1">
        <v>0.79308199999999995</v>
      </c>
      <c r="M209" s="1">
        <v>1.2700000000000001E-3</v>
      </c>
    </row>
    <row r="210" spans="1:13" x14ac:dyDescent="0.25">
      <c r="A210">
        <f>APSL!Z210</f>
        <v>0.44951310960458957</v>
      </c>
      <c r="B210" s="4">
        <f>Planck!E210</f>
        <v>87.086661880378344</v>
      </c>
      <c r="C210" s="1">
        <v>0.38129999999999997</v>
      </c>
      <c r="D210" s="1">
        <v>0.34060000000000001</v>
      </c>
      <c r="E210" s="1">
        <v>0.29039999999999999</v>
      </c>
      <c r="F210" s="1">
        <v>0.21990000000000001</v>
      </c>
      <c r="G210" s="1">
        <v>0.2379</v>
      </c>
      <c r="H210" s="1">
        <v>0.22140000000000001</v>
      </c>
      <c r="I210" s="1">
        <v>0.26500000000000001</v>
      </c>
      <c r="J210" s="1">
        <v>0.2898</v>
      </c>
      <c r="K210" s="1">
        <v>1.0090892</v>
      </c>
      <c r="L210" s="1">
        <v>0.781192</v>
      </c>
      <c r="M210" s="1">
        <v>1.2049999999999999E-3</v>
      </c>
    </row>
    <row r="211" spans="1:13" x14ac:dyDescent="0.25">
      <c r="A211">
        <f>APSL!Z211</f>
        <v>0.44764250096599978</v>
      </c>
      <c r="B211" s="4">
        <f>Planck!E211</f>
        <v>86.349680338907106</v>
      </c>
      <c r="C211" s="1">
        <v>0.38569999999999999</v>
      </c>
      <c r="D211" s="1">
        <v>0.34089999999999998</v>
      </c>
      <c r="E211" s="1">
        <v>0.28770000000000001</v>
      </c>
      <c r="F211" s="1">
        <v>0.217</v>
      </c>
      <c r="G211" s="1">
        <v>0.23480000000000001</v>
      </c>
      <c r="H211" s="1">
        <v>0.22120000000000001</v>
      </c>
      <c r="I211" s="1">
        <v>0.26750000000000002</v>
      </c>
      <c r="J211" s="1">
        <v>0.2923</v>
      </c>
      <c r="K211" s="1">
        <v>1.0180064</v>
      </c>
      <c r="L211" s="1">
        <v>0.76915469999999997</v>
      </c>
      <c r="M211" s="1">
        <v>1.1466670000000001E-3</v>
      </c>
    </row>
    <row r="212" spans="1:13" x14ac:dyDescent="0.25">
      <c r="A212">
        <f>APSL!Z212</f>
        <v>0.44574622048195078</v>
      </c>
      <c r="B212" s="4">
        <f>Planck!E212</f>
        <v>85.612698797435783</v>
      </c>
      <c r="C212" s="1">
        <v>0.39</v>
      </c>
      <c r="D212" s="1">
        <v>0.34100000000000003</v>
      </c>
      <c r="E212" s="1">
        <v>0.28499999999999998</v>
      </c>
      <c r="F212" s="1">
        <v>0.214</v>
      </c>
      <c r="G212" s="1">
        <v>0.23200000000000001</v>
      </c>
      <c r="H212" s="1">
        <v>0.221</v>
      </c>
      <c r="I212" s="1">
        <v>0.27</v>
      </c>
      <c r="J212" s="1">
        <v>0.29499999999999998</v>
      </c>
      <c r="K212" s="1">
        <v>1.0263</v>
      </c>
      <c r="L212" s="1">
        <v>0.75700000000000001</v>
      </c>
      <c r="M212" s="1">
        <v>1.1000000000000001E-3</v>
      </c>
    </row>
    <row r="213" spans="1:13" x14ac:dyDescent="0.25">
      <c r="A213">
        <f>APSL!Z213</f>
        <v>0.4438226852090959</v>
      </c>
      <c r="B213" s="4">
        <f>Planck!E213</f>
        <v>85.547505059596176</v>
      </c>
      <c r="C213" s="1">
        <v>0.39410000000000001</v>
      </c>
      <c r="D213" s="1">
        <v>0.34100000000000003</v>
      </c>
      <c r="E213" s="1">
        <v>0.28220000000000001</v>
      </c>
      <c r="F213" s="1">
        <v>0.21079999999999999</v>
      </c>
      <c r="G213" s="1">
        <v>0.22939999999999999</v>
      </c>
      <c r="H213" s="1">
        <v>0.2208</v>
      </c>
      <c r="I213" s="1">
        <v>0.27250000000000002</v>
      </c>
      <c r="J213" s="1">
        <v>0.29820000000000002</v>
      </c>
      <c r="K213" s="1">
        <v>1.0339826999999999</v>
      </c>
      <c r="L213" s="1">
        <v>0.74475409999999997</v>
      </c>
      <c r="M213" s="1">
        <v>1.0688E-3</v>
      </c>
    </row>
    <row r="214" spans="1:13" x14ac:dyDescent="0.25">
      <c r="A214">
        <f>APSL!Z214</f>
        <v>0.44187035294463783</v>
      </c>
      <c r="B214" s="4">
        <f>Planck!E214</f>
        <v>85.482311321756569</v>
      </c>
      <c r="C214" s="1">
        <v>0.39810000000000001</v>
      </c>
      <c r="D214" s="1">
        <v>0.34100000000000003</v>
      </c>
      <c r="E214" s="1">
        <v>0.27939999999999998</v>
      </c>
      <c r="F214" s="1">
        <v>0.20749999999999999</v>
      </c>
      <c r="G214" s="1">
        <v>0.22689999999999999</v>
      </c>
      <c r="H214" s="1">
        <v>0.2205</v>
      </c>
      <c r="I214" s="1">
        <v>0.2752</v>
      </c>
      <c r="J214" s="1">
        <v>0.30199999999999999</v>
      </c>
      <c r="K214" s="1">
        <v>1.040986</v>
      </c>
      <c r="L214" s="1">
        <v>0.73242240000000003</v>
      </c>
      <c r="M214" s="1">
        <v>1.0494E-3</v>
      </c>
    </row>
    <row r="215" spans="1:13" x14ac:dyDescent="0.25">
      <c r="A215">
        <f>APSL!Z215</f>
        <v>0.43988772853686481</v>
      </c>
      <c r="B215" s="4">
        <f>Planck!E215</f>
        <v>85.417117583916962</v>
      </c>
      <c r="C215" s="1">
        <v>0.40189999999999998</v>
      </c>
      <c r="D215" s="1">
        <v>0.34100000000000003</v>
      </c>
      <c r="E215" s="1">
        <v>0.2767</v>
      </c>
      <c r="F215" s="1">
        <v>0.20419999999999999</v>
      </c>
      <c r="G215" s="1">
        <v>0.22450000000000001</v>
      </c>
      <c r="H215" s="1">
        <v>0.2203</v>
      </c>
      <c r="I215" s="1">
        <v>0.27800000000000002</v>
      </c>
      <c r="J215" s="1">
        <v>0.30630000000000002</v>
      </c>
      <c r="K215" s="1">
        <v>1.047188</v>
      </c>
      <c r="L215" s="1">
        <v>0.72000359999999997</v>
      </c>
      <c r="M215" s="1">
        <v>1.0356E-3</v>
      </c>
    </row>
    <row r="216" spans="1:13" x14ac:dyDescent="0.25">
      <c r="A216">
        <f>APSL!Z216</f>
        <v>0.43787336978710223</v>
      </c>
      <c r="B216" s="4">
        <f>Planck!E216</f>
        <v>85.351923846077369</v>
      </c>
      <c r="C216" s="1">
        <v>0.40550000000000003</v>
      </c>
      <c r="D216" s="1">
        <v>0.34100000000000003</v>
      </c>
      <c r="E216" s="1">
        <v>0.2742</v>
      </c>
      <c r="F216" s="1">
        <v>0.20100000000000001</v>
      </c>
      <c r="G216" s="1">
        <v>0.22220000000000001</v>
      </c>
      <c r="H216" s="1">
        <v>0.22009999999999999</v>
      </c>
      <c r="I216" s="1">
        <v>0.28089999999999998</v>
      </c>
      <c r="J216" s="1">
        <v>0.311</v>
      </c>
      <c r="K216" s="1">
        <v>1.0524667000000001</v>
      </c>
      <c r="L216" s="1">
        <v>0.70749649999999997</v>
      </c>
      <c r="M216" s="1">
        <v>1.0212000000000001E-3</v>
      </c>
    </row>
    <row r="217" spans="1:13" x14ac:dyDescent="0.25">
      <c r="A217">
        <f>APSL!Z217</f>
        <v>0.43582589293761398</v>
      </c>
      <c r="B217" s="4">
        <f>Planck!E217</f>
        <v>85.286730108237748</v>
      </c>
      <c r="C217" s="1">
        <v>0.40899999999999997</v>
      </c>
      <c r="D217" s="1">
        <v>0.34100000000000003</v>
      </c>
      <c r="E217" s="1">
        <v>0.27200000000000002</v>
      </c>
      <c r="F217" s="1">
        <v>0.19800000000000001</v>
      </c>
      <c r="G217" s="1">
        <v>0.22</v>
      </c>
      <c r="H217" s="1">
        <v>0.22</v>
      </c>
      <c r="I217" s="1">
        <v>0.28399999999999997</v>
      </c>
      <c r="J217" s="1">
        <v>0.316</v>
      </c>
      <c r="K217" s="1">
        <v>1.0567</v>
      </c>
      <c r="L217" s="1">
        <v>0.69489999999999996</v>
      </c>
      <c r="M217" s="1">
        <v>1E-3</v>
      </c>
    </row>
    <row r="218" spans="1:13" x14ac:dyDescent="0.25">
      <c r="A218">
        <f>APSL!Z218</f>
        <v>0.43374397774200518</v>
      </c>
      <c r="B218" s="4">
        <f>Planck!E218</f>
        <v>85.221536370398155</v>
      </c>
      <c r="C218" s="1">
        <v>0.4123</v>
      </c>
      <c r="D218" s="1">
        <v>0.34110000000000001</v>
      </c>
      <c r="E218" s="1">
        <v>0.27010000000000001</v>
      </c>
      <c r="F218" s="1">
        <v>0.19520000000000001</v>
      </c>
      <c r="G218" s="1">
        <v>0.21790000000000001</v>
      </c>
      <c r="H218" s="1">
        <v>0.22</v>
      </c>
      <c r="I218" s="1">
        <v>0.2873</v>
      </c>
      <c r="J218" s="1">
        <v>0.32150000000000001</v>
      </c>
      <c r="K218" s="1">
        <v>1.0597943999999999</v>
      </c>
      <c r="L218" s="1">
        <v>0.68221920000000003</v>
      </c>
      <c r="M218" s="1">
        <v>9.6864E-4</v>
      </c>
    </row>
    <row r="219" spans="1:13" x14ac:dyDescent="0.25">
      <c r="A219">
        <f>APSL!Z219</f>
        <v>0.43162637211657334</v>
      </c>
      <c r="B219" s="4">
        <f>Planck!E219</f>
        <v>85.156342632558548</v>
      </c>
      <c r="C219" s="1">
        <v>0.41549999999999998</v>
      </c>
      <c r="D219" s="1">
        <v>0.34139999999999998</v>
      </c>
      <c r="E219" s="1">
        <v>0.26850000000000002</v>
      </c>
      <c r="F219" s="1">
        <v>0.19239999999999999</v>
      </c>
      <c r="G219" s="1">
        <v>0.21590000000000001</v>
      </c>
      <c r="H219" s="1">
        <v>0.22</v>
      </c>
      <c r="I219" s="1">
        <v>0.29070000000000001</v>
      </c>
      <c r="J219" s="1">
        <v>0.32769999999999999</v>
      </c>
      <c r="K219" s="1">
        <v>1.0617992000000001</v>
      </c>
      <c r="L219" s="1">
        <v>0.66947159999999994</v>
      </c>
      <c r="M219" s="1">
        <v>9.2991999999999999E-4</v>
      </c>
    </row>
    <row r="220" spans="1:13" x14ac:dyDescent="0.25">
      <c r="A220">
        <f>APSL!Z220</f>
        <v>0.42947189637286576</v>
      </c>
      <c r="B220" s="4">
        <f>Planck!E220</f>
        <v>85.091148894718941</v>
      </c>
      <c r="C220" s="1">
        <v>0.41849999999999998</v>
      </c>
      <c r="D220" s="1">
        <v>0.34160000000000001</v>
      </c>
      <c r="E220" s="1">
        <v>0.26690000000000003</v>
      </c>
      <c r="F220" s="1">
        <v>0.1898</v>
      </c>
      <c r="G220" s="1">
        <v>0.21390000000000001</v>
      </c>
      <c r="H220" s="1">
        <v>0.22</v>
      </c>
      <c r="I220" s="1">
        <v>0.29430000000000001</v>
      </c>
      <c r="J220" s="1">
        <v>0.33429999999999999</v>
      </c>
      <c r="K220" s="1">
        <v>1.0628067999999999</v>
      </c>
      <c r="L220" s="1">
        <v>0.65667439999999999</v>
      </c>
      <c r="M220" s="1">
        <v>8.8688000000000005E-4</v>
      </c>
    </row>
    <row r="221" spans="1:13" x14ac:dyDescent="0.25">
      <c r="A221">
        <f>APSL!Z221</f>
        <v>0.42727944703339965</v>
      </c>
      <c r="B221" s="4">
        <f>Planck!E221</f>
        <v>85.025955156879334</v>
      </c>
      <c r="C221" s="1">
        <v>0.4214</v>
      </c>
      <c r="D221" s="1">
        <v>0.34189999999999998</v>
      </c>
      <c r="E221" s="1">
        <v>0.26550000000000001</v>
      </c>
      <c r="F221" s="1">
        <v>0.18729999999999999</v>
      </c>
      <c r="G221" s="1">
        <v>0.21199999999999999</v>
      </c>
      <c r="H221" s="1">
        <v>0.22</v>
      </c>
      <c r="I221" s="1">
        <v>0.29809999999999998</v>
      </c>
      <c r="J221" s="1">
        <v>0.34110000000000001</v>
      </c>
      <c r="K221" s="1">
        <v>1.0629096</v>
      </c>
      <c r="L221" s="1">
        <v>0.64384479999999999</v>
      </c>
      <c r="M221" s="1">
        <v>8.4256000000000001E-4</v>
      </c>
    </row>
    <row r="222" spans="1:13" x14ac:dyDescent="0.25">
      <c r="A222">
        <f>APSL!Z222</f>
        <v>0.42504800023409428</v>
      </c>
      <c r="B222" s="4">
        <f>Planck!E222</f>
        <v>84.960761419039741</v>
      </c>
      <c r="C222" s="1">
        <v>0.42399999999999999</v>
      </c>
      <c r="D222" s="1">
        <v>0.34200000000000003</v>
      </c>
      <c r="E222" s="1">
        <v>0.26400000000000001</v>
      </c>
      <c r="F222" s="1">
        <v>0.185</v>
      </c>
      <c r="G222" s="1">
        <v>0.21</v>
      </c>
      <c r="H222" s="1">
        <v>0.22</v>
      </c>
      <c r="I222" s="1">
        <v>0.30199999999999999</v>
      </c>
      <c r="J222" s="1">
        <v>0.34799999999999998</v>
      </c>
      <c r="K222" s="1">
        <v>1.0622</v>
      </c>
      <c r="L222" s="1">
        <v>0.63100000000000001</v>
      </c>
      <c r="M222" s="1">
        <v>8.0000000000000004E-4</v>
      </c>
    </row>
    <row r="223" spans="1:13" x14ac:dyDescent="0.25">
      <c r="A223">
        <f>APSL!Z223</f>
        <v>0.42277661471845929</v>
      </c>
      <c r="B223" s="4">
        <f>Planck!E223</f>
        <v>84.796132563131991</v>
      </c>
      <c r="C223" s="1">
        <v>0.42649999999999999</v>
      </c>
      <c r="D223" s="1">
        <v>0.34200000000000003</v>
      </c>
      <c r="E223" s="1">
        <v>0.26250000000000001</v>
      </c>
      <c r="F223" s="1">
        <v>0.18279999999999999</v>
      </c>
      <c r="G223" s="1">
        <v>0.2079</v>
      </c>
      <c r="H223" s="1">
        <v>0.22</v>
      </c>
      <c r="I223" s="1">
        <v>0.30620000000000003</v>
      </c>
      <c r="J223" s="1">
        <v>0.35470000000000002</v>
      </c>
      <c r="K223" s="1">
        <v>1.0607352000000001</v>
      </c>
      <c r="L223" s="1">
        <v>0.61815549999999997</v>
      </c>
      <c r="M223" s="1">
        <v>7.6095999999999998E-4</v>
      </c>
    </row>
    <row r="224" spans="1:13" x14ac:dyDescent="0.25">
      <c r="A224">
        <f>APSL!Z224</f>
        <v>0.4204644344299634</v>
      </c>
      <c r="B224" s="4">
        <f>Planck!E224</f>
        <v>84.63150370722424</v>
      </c>
      <c r="C224" s="1">
        <v>0.4289</v>
      </c>
      <c r="D224" s="1">
        <v>0.34200000000000003</v>
      </c>
      <c r="E224" s="1">
        <v>0.26100000000000001</v>
      </c>
      <c r="F224" s="1">
        <v>0.18060000000000001</v>
      </c>
      <c r="G224" s="1">
        <v>0.20580000000000001</v>
      </c>
      <c r="H224" s="1">
        <v>0.22</v>
      </c>
      <c r="I224" s="1">
        <v>0.31059999999999999</v>
      </c>
      <c r="J224" s="1">
        <v>0.36149999999999999</v>
      </c>
      <c r="K224" s="1">
        <v>1.0584435999999999</v>
      </c>
      <c r="L224" s="1">
        <v>0.60531440000000003</v>
      </c>
      <c r="M224" s="1">
        <v>7.2367999999999998E-4</v>
      </c>
    </row>
    <row r="225" spans="1:13" x14ac:dyDescent="0.25">
      <c r="A225">
        <f>APSL!Z225</f>
        <v>0.41811069071028484</v>
      </c>
      <c r="B225" s="4">
        <f>Planck!E225</f>
        <v>84.466874851316504</v>
      </c>
      <c r="C225" s="1">
        <v>0.43109999999999998</v>
      </c>
      <c r="D225" s="1">
        <v>0.34200000000000003</v>
      </c>
      <c r="E225" s="1">
        <v>0.2596</v>
      </c>
      <c r="F225" s="1">
        <v>0.17849999999999999</v>
      </c>
      <c r="G225" s="1">
        <v>0.2036</v>
      </c>
      <c r="H225" s="1">
        <v>0.22</v>
      </c>
      <c r="I225" s="1">
        <v>0.31509999999999999</v>
      </c>
      <c r="J225" s="1">
        <v>0.36859999999999998</v>
      </c>
      <c r="K225" s="1">
        <v>1.0552244</v>
      </c>
      <c r="L225" s="1">
        <v>0.59247559999999999</v>
      </c>
      <c r="M225" s="1">
        <v>6.8592000000000002E-4</v>
      </c>
    </row>
    <row r="226" spans="1:13" x14ac:dyDescent="0.25">
      <c r="A226">
        <f>APSL!Z226</f>
        <v>0.41571470411232375</v>
      </c>
      <c r="B226" s="4">
        <f>Planck!E226</f>
        <v>84.302245995408768</v>
      </c>
      <c r="C226" s="1">
        <v>0.43319999999999997</v>
      </c>
      <c r="D226" s="1">
        <v>0.34200000000000003</v>
      </c>
      <c r="E226" s="1">
        <v>0.25819999999999999</v>
      </c>
      <c r="F226" s="1">
        <v>0.17660000000000001</v>
      </c>
      <c r="G226" s="1">
        <v>0.20169999999999999</v>
      </c>
      <c r="H226" s="1">
        <v>0.22</v>
      </c>
      <c r="I226" s="1">
        <v>0.31969999999999998</v>
      </c>
      <c r="J226" s="1">
        <v>0.376</v>
      </c>
      <c r="K226" s="1">
        <v>1.0509767999999999</v>
      </c>
      <c r="L226" s="1">
        <v>0.57963790000000004</v>
      </c>
      <c r="M226" s="1">
        <v>6.4543999999999995E-4</v>
      </c>
    </row>
    <row r="227" spans="1:13" x14ac:dyDescent="0.25">
      <c r="A227">
        <f>APSL!Z227</f>
        <v>0.41327588583792063</v>
      </c>
      <c r="B227" s="4">
        <f>Planck!E227</f>
        <v>84.137617139501032</v>
      </c>
      <c r="C227" s="1">
        <v>0.435</v>
      </c>
      <c r="D227" s="1">
        <v>0.34200000000000003</v>
      </c>
      <c r="E227" s="1">
        <v>0.25700000000000001</v>
      </c>
      <c r="F227" s="1">
        <v>0.17499999999999999</v>
      </c>
      <c r="G227" s="1">
        <v>0.2</v>
      </c>
      <c r="H227" s="1">
        <v>0.22</v>
      </c>
      <c r="I227" s="1">
        <v>0.32400000000000001</v>
      </c>
      <c r="J227" s="1">
        <v>0.38400000000000001</v>
      </c>
      <c r="K227" s="1">
        <v>1.0456000000000001</v>
      </c>
      <c r="L227" s="1">
        <v>0.56679999999999997</v>
      </c>
      <c r="M227" s="1">
        <v>5.9999999999999995E-4</v>
      </c>
    </row>
    <row r="228" spans="1:13" x14ac:dyDescent="0.25">
      <c r="A228">
        <f>APSL!Z228</f>
        <v>0.41079373881119313</v>
      </c>
      <c r="B228" s="4">
        <f>Planck!E228</f>
        <v>83.972988283593281</v>
      </c>
      <c r="C228" s="1">
        <v>0.43659999999999999</v>
      </c>
      <c r="D228" s="1">
        <v>0.34200000000000003</v>
      </c>
      <c r="E228" s="1">
        <v>0.25590000000000002</v>
      </c>
      <c r="F228" s="1">
        <v>0.1736</v>
      </c>
      <c r="G228" s="1">
        <v>0.1986</v>
      </c>
      <c r="H228" s="1">
        <v>0.22</v>
      </c>
      <c r="I228" s="1">
        <v>0.32819999999999999</v>
      </c>
      <c r="J228" s="1">
        <v>0.39300000000000002</v>
      </c>
      <c r="K228" s="1">
        <v>1.0390368999999999</v>
      </c>
      <c r="L228" s="1">
        <v>0.55396109999999998</v>
      </c>
      <c r="M228" s="1">
        <v>5.4786699999999995E-4</v>
      </c>
    </row>
    <row r="229" spans="1:13" x14ac:dyDescent="0.25">
      <c r="A229">
        <f>APSL!Z229</f>
        <v>0.40826785839927504</v>
      </c>
      <c r="B229" s="4">
        <f>Planck!E229</f>
        <v>83.808359427685545</v>
      </c>
      <c r="C229" s="1">
        <v>0.43809999999999999</v>
      </c>
      <c r="D229" s="1">
        <v>0.34200000000000003</v>
      </c>
      <c r="E229" s="1">
        <v>0.25490000000000002</v>
      </c>
      <c r="F229" s="1">
        <v>0.17230000000000001</v>
      </c>
      <c r="G229" s="1">
        <v>0.1973</v>
      </c>
      <c r="H229" s="1">
        <v>0.22</v>
      </c>
      <c r="I229" s="1">
        <v>0.3322</v>
      </c>
      <c r="J229" s="1">
        <v>0.40289999999999998</v>
      </c>
      <c r="K229" s="1">
        <v>1.0313608000000001</v>
      </c>
      <c r="L229" s="1">
        <v>0.54113719999999998</v>
      </c>
      <c r="M229" s="1">
        <v>4.9160000000000002E-4</v>
      </c>
    </row>
    <row r="230" spans="1:13" x14ac:dyDescent="0.25">
      <c r="A230">
        <f>APSL!Z230</f>
        <v>0.40569793279300859</v>
      </c>
      <c r="B230" s="4">
        <f>Planck!E230</f>
        <v>83.643730571777823</v>
      </c>
      <c r="C230" s="1">
        <v>0.43940000000000001</v>
      </c>
      <c r="D230" s="1">
        <v>0.34200000000000003</v>
      </c>
      <c r="E230" s="1">
        <v>0.25390000000000001</v>
      </c>
      <c r="F230" s="1">
        <v>0.17119999999999999</v>
      </c>
      <c r="G230" s="1">
        <v>0.19620000000000001</v>
      </c>
      <c r="H230" s="1">
        <v>0.22</v>
      </c>
      <c r="I230" s="1">
        <v>0.3362</v>
      </c>
      <c r="J230" s="1">
        <v>0.41339999999999999</v>
      </c>
      <c r="K230" s="1">
        <v>1.0226662</v>
      </c>
      <c r="L230" s="1">
        <v>0.52835279999999996</v>
      </c>
      <c r="M230" s="1">
        <v>4.3540000000000001E-4</v>
      </c>
    </row>
    <row r="231" spans="1:13" x14ac:dyDescent="0.25">
      <c r="A231">
        <f>APSL!Z231</f>
        <v>0.40308374306081235</v>
      </c>
      <c r="B231" s="4">
        <f>Planck!E231</f>
        <v>83.479101715870058</v>
      </c>
      <c r="C231" s="1">
        <v>0.44069999999999998</v>
      </c>
      <c r="D231" s="1">
        <v>0.34200000000000003</v>
      </c>
      <c r="E231" s="1">
        <v>0.253</v>
      </c>
      <c r="F231" s="1">
        <v>0.1701</v>
      </c>
      <c r="G231" s="1">
        <v>0.1951</v>
      </c>
      <c r="H231" s="1">
        <v>0.22</v>
      </c>
      <c r="I231" s="1">
        <v>0.3402</v>
      </c>
      <c r="J231" s="1">
        <v>0.4239</v>
      </c>
      <c r="K231" s="1">
        <v>1.0130477</v>
      </c>
      <c r="L231" s="1">
        <v>0.51563230000000004</v>
      </c>
      <c r="M231" s="1">
        <v>3.8346700000000002E-4</v>
      </c>
    </row>
    <row r="232" spans="1:13" x14ac:dyDescent="0.25">
      <c r="A232">
        <f>APSL!Z232</f>
        <v>0.40042516288953711</v>
      </c>
      <c r="B232" s="4">
        <f>Planck!E232</f>
        <v>83.314472859962322</v>
      </c>
      <c r="C232" s="1">
        <v>0.442</v>
      </c>
      <c r="D232" s="1">
        <v>0.34200000000000003</v>
      </c>
      <c r="E232" s="1">
        <v>0.252</v>
      </c>
      <c r="F232" s="1">
        <v>0.16900000000000001</v>
      </c>
      <c r="G232" s="1">
        <v>0.19400000000000001</v>
      </c>
      <c r="H232" s="1">
        <v>0.22</v>
      </c>
      <c r="I232" s="1">
        <v>0.34399999999999997</v>
      </c>
      <c r="J232" s="1">
        <v>0.434</v>
      </c>
      <c r="K232" s="1">
        <v>1.0025999999999999</v>
      </c>
      <c r="L232" s="1">
        <v>0.503</v>
      </c>
      <c r="M232" s="1">
        <v>3.4000000000000002E-4</v>
      </c>
    </row>
    <row r="233" spans="1:13" x14ac:dyDescent="0.25">
      <c r="A233">
        <f>APSL!Z233</f>
        <v>0.39772215802660971</v>
      </c>
      <c r="B233" s="4">
        <f>Planck!E233</f>
        <v>83.005528043080432</v>
      </c>
      <c r="C233" s="1">
        <v>0.44340000000000002</v>
      </c>
      <c r="D233" s="1">
        <v>0.34189999999999998</v>
      </c>
      <c r="E233" s="1">
        <v>0.251</v>
      </c>
      <c r="F233" s="1">
        <v>0.16789999999999999</v>
      </c>
      <c r="G233" s="1">
        <v>0.19289999999999999</v>
      </c>
      <c r="H233" s="1">
        <v>0.22</v>
      </c>
      <c r="I233" s="1">
        <v>0.3478</v>
      </c>
      <c r="J233" s="1">
        <v>0.44379999999999997</v>
      </c>
      <c r="K233" s="1">
        <v>0.99136749999999996</v>
      </c>
      <c r="L233" s="1">
        <v>0.49046879999999998</v>
      </c>
      <c r="M233" s="1">
        <v>3.0725300000000001E-4</v>
      </c>
    </row>
    <row r="234" spans="1:13" x14ac:dyDescent="0.25">
      <c r="A234">
        <f>APSL!Z234</f>
        <v>0.39497478543817333</v>
      </c>
      <c r="B234" s="4">
        <f>Planck!E234</f>
        <v>82.69658322619857</v>
      </c>
      <c r="C234" s="1">
        <v>0.44479999999999997</v>
      </c>
      <c r="D234" s="1">
        <v>0.34160000000000001</v>
      </c>
      <c r="E234" s="1">
        <v>0.25</v>
      </c>
      <c r="F234" s="1">
        <v>0.16689999999999999</v>
      </c>
      <c r="G234" s="1">
        <v>0.19189999999999999</v>
      </c>
      <c r="H234" s="1">
        <v>0.22</v>
      </c>
      <c r="I234" s="1">
        <v>0.35149999999999998</v>
      </c>
      <c r="J234" s="1">
        <v>0.45340000000000003</v>
      </c>
      <c r="K234" s="1">
        <v>0.97933139999999996</v>
      </c>
      <c r="L234" s="1">
        <v>0.47803040000000002</v>
      </c>
      <c r="M234" s="1">
        <v>2.8316000000000002E-4</v>
      </c>
    </row>
    <row r="235" spans="1:13" x14ac:dyDescent="0.25">
      <c r="A235">
        <f>APSL!Z235</f>
        <v>0.39218319219826042</v>
      </c>
      <c r="B235" s="4">
        <f>Planck!E235</f>
        <v>82.387638409316693</v>
      </c>
      <c r="C235" s="1">
        <v>0.4461</v>
      </c>
      <c r="D235" s="1">
        <v>0.34139999999999998</v>
      </c>
      <c r="E235" s="1">
        <v>0.24909999999999999</v>
      </c>
      <c r="F235" s="1">
        <v>0.16589999999999999</v>
      </c>
      <c r="G235" s="1">
        <v>0.19089999999999999</v>
      </c>
      <c r="H235" s="1">
        <v>0.22</v>
      </c>
      <c r="I235" s="1">
        <v>0.35510000000000003</v>
      </c>
      <c r="J235" s="1">
        <v>0.46300000000000002</v>
      </c>
      <c r="K235" s="1">
        <v>0.96649160000000001</v>
      </c>
      <c r="L235" s="1">
        <v>0.46567760000000002</v>
      </c>
      <c r="M235" s="1">
        <v>2.6543999999999998E-4</v>
      </c>
    </row>
    <row r="236" spans="1:13" x14ac:dyDescent="0.25">
      <c r="A236">
        <f>APSL!Z236</f>
        <v>0.38934761412428009</v>
      </c>
      <c r="B236" s="4">
        <f>Planck!E236</f>
        <v>82.078693592434803</v>
      </c>
      <c r="C236" s="1">
        <v>0.44719999999999999</v>
      </c>
      <c r="D236" s="1">
        <v>0.34110000000000001</v>
      </c>
      <c r="E236" s="1">
        <v>0.24809999999999999</v>
      </c>
      <c r="F236" s="1">
        <v>0.16489999999999999</v>
      </c>
      <c r="G236" s="1">
        <v>0.18990000000000001</v>
      </c>
      <c r="H236" s="1">
        <v>0.22</v>
      </c>
      <c r="I236" s="1">
        <v>0.35859999999999997</v>
      </c>
      <c r="J236" s="1">
        <v>0.47260000000000002</v>
      </c>
      <c r="K236" s="1">
        <v>0.95284789999999997</v>
      </c>
      <c r="L236" s="1">
        <v>0.45340320000000001</v>
      </c>
      <c r="M236" s="1">
        <v>2.5181299999999998E-4</v>
      </c>
    </row>
    <row r="237" spans="1:13" x14ac:dyDescent="0.25">
      <c r="A237">
        <f>APSL!Z237</f>
        <v>0.38646837417427282</v>
      </c>
      <c r="B237" s="4">
        <f>Planck!E237</f>
        <v>81.769748775552941</v>
      </c>
      <c r="C237" s="1">
        <v>0.44800000000000001</v>
      </c>
      <c r="D237" s="1">
        <v>0.34100000000000003</v>
      </c>
      <c r="E237" s="1">
        <v>0.247</v>
      </c>
      <c r="F237" s="1">
        <v>0.16400000000000001</v>
      </c>
      <c r="G237" s="1">
        <v>0.189</v>
      </c>
      <c r="H237" s="1">
        <v>0.22</v>
      </c>
      <c r="I237" s="1">
        <v>0.36199999999999999</v>
      </c>
      <c r="J237" s="1">
        <v>0.48199999999999998</v>
      </c>
      <c r="K237" s="1">
        <v>0.93840000000000001</v>
      </c>
      <c r="L237" s="1">
        <v>0.44119999999999998</v>
      </c>
      <c r="M237" s="1">
        <v>2.4000000000000001E-4</v>
      </c>
    </row>
    <row r="238" spans="1:13" x14ac:dyDescent="0.25">
      <c r="A238">
        <f>APSL!Z238</f>
        <v>0.38354588062148748</v>
      </c>
      <c r="B238" s="4">
        <f>Planck!E238</f>
        <v>81.460803958671065</v>
      </c>
      <c r="C238" s="1">
        <v>0.44850000000000001</v>
      </c>
      <c r="D238" s="1">
        <v>0.34100000000000003</v>
      </c>
      <c r="E238" s="1">
        <v>0.24590000000000001</v>
      </c>
      <c r="F238" s="1">
        <v>0.16309999999999999</v>
      </c>
      <c r="G238" s="1">
        <v>0.18809999999999999</v>
      </c>
      <c r="H238" s="1">
        <v>0.22020000000000001</v>
      </c>
      <c r="I238" s="1">
        <v>0.36520000000000002</v>
      </c>
      <c r="J238" s="1">
        <v>0.4914</v>
      </c>
      <c r="K238" s="1">
        <v>0.92319399999999996</v>
      </c>
      <c r="L238" s="1">
        <v>0.42908000000000002</v>
      </c>
      <c r="M238" s="1">
        <v>2.29547E-4</v>
      </c>
    </row>
    <row r="239" spans="1:13" x14ac:dyDescent="0.25">
      <c r="A239">
        <f>APSL!Z239</f>
        <v>0.38058062502187118</v>
      </c>
      <c r="B239" s="4">
        <f>Planck!E239</f>
        <v>81.151859141789203</v>
      </c>
      <c r="C239" s="1">
        <v>0.44900000000000001</v>
      </c>
      <c r="D239" s="1">
        <v>0.34100000000000003</v>
      </c>
      <c r="E239" s="1">
        <v>0.2447</v>
      </c>
      <c r="F239" s="1">
        <v>0.1623</v>
      </c>
      <c r="G239" s="1">
        <v>0.18720000000000001</v>
      </c>
      <c r="H239" s="1">
        <v>0.22070000000000001</v>
      </c>
      <c r="I239" s="1">
        <v>0.36840000000000001</v>
      </c>
      <c r="J239" s="1">
        <v>0.50080000000000002</v>
      </c>
      <c r="K239" s="1">
        <v>0.90724400000000005</v>
      </c>
      <c r="L239" s="1">
        <v>0.41703600000000002</v>
      </c>
      <c r="M239" s="1">
        <v>2.2064E-4</v>
      </c>
    </row>
    <row r="240" spans="1:13" x14ac:dyDescent="0.25">
      <c r="A240">
        <f>APSL!Z240</f>
        <v>0.37757317999002871</v>
      </c>
      <c r="B240" s="4">
        <f>Planck!E240</f>
        <v>80.842914324907298</v>
      </c>
      <c r="C240" s="1">
        <v>0.44940000000000002</v>
      </c>
      <c r="D240" s="1">
        <v>0.34100000000000003</v>
      </c>
      <c r="E240" s="1">
        <v>0.24349999999999999</v>
      </c>
      <c r="F240" s="1">
        <v>0.16159999999999999</v>
      </c>
      <c r="G240" s="1">
        <v>0.18640000000000001</v>
      </c>
      <c r="H240" s="1">
        <v>0.2215</v>
      </c>
      <c r="I240" s="1">
        <v>0.37140000000000001</v>
      </c>
      <c r="J240" s="1">
        <v>0.51019999999999999</v>
      </c>
      <c r="K240" s="1">
        <v>0.89050200000000002</v>
      </c>
      <c r="L240" s="1">
        <v>0.405032</v>
      </c>
      <c r="M240" s="1">
        <v>2.1196E-4</v>
      </c>
    </row>
    <row r="241" spans="1:13" x14ac:dyDescent="0.25">
      <c r="A241">
        <f>APSL!Z241</f>
        <v>0.37452419679912674</v>
      </c>
      <c r="B241" s="4">
        <f>Planck!E241</f>
        <v>80.533969508025422</v>
      </c>
      <c r="C241" s="1">
        <v>0.44969999999999999</v>
      </c>
      <c r="D241" s="1">
        <v>0.34100000000000003</v>
      </c>
      <c r="E241" s="1">
        <v>0.2422</v>
      </c>
      <c r="F241" s="1">
        <v>0.1608</v>
      </c>
      <c r="G241" s="1">
        <v>0.18559999999999999</v>
      </c>
      <c r="H241" s="1">
        <v>0.22220000000000001</v>
      </c>
      <c r="I241" s="1">
        <v>0.37430000000000002</v>
      </c>
      <c r="J241" s="1">
        <v>0.51919999999999999</v>
      </c>
      <c r="K241" s="1">
        <v>0.87292000000000003</v>
      </c>
      <c r="L241" s="1">
        <v>0.39303199999999999</v>
      </c>
      <c r="M241" s="1">
        <v>2.0218699999999999E-4</v>
      </c>
    </row>
    <row r="242" spans="1:13" x14ac:dyDescent="0.25">
      <c r="A242">
        <f>APSL!Z242</f>
        <v>0.37143440282006901</v>
      </c>
      <c r="B242" s="4">
        <f>Planck!E242</f>
        <v>80.225024691143574</v>
      </c>
      <c r="C242" s="1">
        <v>0.45</v>
      </c>
      <c r="D242" s="1">
        <v>0.34100000000000003</v>
      </c>
      <c r="E242" s="1">
        <v>0.24099999999999999</v>
      </c>
      <c r="F242" s="1">
        <v>0.16</v>
      </c>
      <c r="G242" s="1">
        <v>0.185</v>
      </c>
      <c r="H242" s="1">
        <v>0.223</v>
      </c>
      <c r="I242" s="1">
        <v>0.377</v>
      </c>
      <c r="J242" s="1">
        <v>0.52800000000000002</v>
      </c>
      <c r="K242" s="1">
        <v>0.85444989999999998</v>
      </c>
      <c r="L242" s="1">
        <v>0.38100000000000001</v>
      </c>
      <c r="M242" s="1">
        <v>1.9000000000000001E-4</v>
      </c>
    </row>
    <row r="243" spans="1:13" x14ac:dyDescent="0.25">
      <c r="A243">
        <f>APSL!Z243</f>
        <v>0.36830459881507815</v>
      </c>
      <c r="B243" s="4">
        <f>Planck!E243</f>
        <v>79.707337116527825</v>
      </c>
      <c r="C243" s="1">
        <v>0.45029999999999998</v>
      </c>
      <c r="D243" s="1">
        <v>0.34079999999999999</v>
      </c>
      <c r="E243" s="1">
        <v>0.23980000000000001</v>
      </c>
      <c r="F243" s="1">
        <v>0.15920000000000001</v>
      </c>
      <c r="G243" s="1">
        <v>0.1845</v>
      </c>
      <c r="H243" s="1">
        <v>0.22370000000000001</v>
      </c>
      <c r="I243" s="1">
        <v>0.37959999999999999</v>
      </c>
      <c r="J243" s="1">
        <v>0.53639999999999999</v>
      </c>
      <c r="K243" s="1">
        <v>0.83508400000000005</v>
      </c>
      <c r="L243" s="1">
        <v>0.36891839999999998</v>
      </c>
      <c r="M243" s="1">
        <v>1.7421299999999999E-4</v>
      </c>
    </row>
    <row r="244" spans="1:13" x14ac:dyDescent="0.25">
      <c r="A244">
        <f>APSL!Z244</f>
        <v>0.36513565610057508</v>
      </c>
      <c r="B244" s="4">
        <f>Planck!E244</f>
        <v>79.189649541912047</v>
      </c>
      <c r="C244" s="1">
        <v>0.45050000000000001</v>
      </c>
      <c r="D244" s="1">
        <v>0.34029999999999999</v>
      </c>
      <c r="E244" s="1">
        <v>0.23860000000000001</v>
      </c>
      <c r="F244" s="1">
        <v>0.1583</v>
      </c>
      <c r="G244" s="1">
        <v>0.18410000000000001</v>
      </c>
      <c r="H244" s="1">
        <v>0.22439999999999999</v>
      </c>
      <c r="I244" s="1">
        <v>0.38200000000000001</v>
      </c>
      <c r="J244" s="1">
        <v>0.54459999999999997</v>
      </c>
      <c r="K244" s="1">
        <v>0.81494599999999995</v>
      </c>
      <c r="L244" s="1">
        <v>0.35682720000000001</v>
      </c>
      <c r="M244" s="1">
        <v>1.5563999999999999E-4</v>
      </c>
    </row>
    <row r="245" spans="1:13" x14ac:dyDescent="0.25">
      <c r="A245">
        <f>APSL!Z245</f>
        <v>0.36192851359396738</v>
      </c>
      <c r="B245" s="4">
        <f>Planck!E245</f>
        <v>78.671961967296269</v>
      </c>
      <c r="C245" s="1">
        <v>0.45079999999999998</v>
      </c>
      <c r="D245" s="1">
        <v>0.3397</v>
      </c>
      <c r="E245" s="1">
        <v>0.2374</v>
      </c>
      <c r="F245" s="1">
        <v>0.15740000000000001</v>
      </c>
      <c r="G245" s="1">
        <v>0.18379999999999999</v>
      </c>
      <c r="H245" s="1">
        <v>0.22520000000000001</v>
      </c>
      <c r="I245" s="1">
        <v>0.38440000000000002</v>
      </c>
      <c r="J245" s="1">
        <v>0.55259999999999998</v>
      </c>
      <c r="K245" s="1">
        <v>0.79418599999999995</v>
      </c>
      <c r="L245" s="1">
        <v>0.34477679999999999</v>
      </c>
      <c r="M245" s="1">
        <v>1.3595999999999999E-4</v>
      </c>
    </row>
    <row r="246" spans="1:13" x14ac:dyDescent="0.25">
      <c r="A246">
        <f>APSL!Z246</f>
        <v>0.35868417475862657</v>
      </c>
      <c r="B246" s="4">
        <f>Planck!E246</f>
        <v>78.154274392680506</v>
      </c>
      <c r="C246" s="1">
        <v>0.45090000000000002</v>
      </c>
      <c r="D246" s="1">
        <v>0.3392</v>
      </c>
      <c r="E246" s="1">
        <v>0.23619999999999999</v>
      </c>
      <c r="F246" s="1">
        <v>0.15659999999999999</v>
      </c>
      <c r="G246" s="1">
        <v>0.18340000000000001</v>
      </c>
      <c r="H246" s="1">
        <v>0.2261</v>
      </c>
      <c r="I246" s="1">
        <v>0.38669999999999999</v>
      </c>
      <c r="J246" s="1">
        <v>0.56040000000000001</v>
      </c>
      <c r="K246" s="1">
        <v>0.77295400000000003</v>
      </c>
      <c r="L246" s="1">
        <v>0.33281759999999999</v>
      </c>
      <c r="M246" s="1">
        <v>1.16853E-4</v>
      </c>
    </row>
    <row r="247" spans="1:13" x14ac:dyDescent="0.25">
      <c r="A247">
        <f>APSL!Z247</f>
        <v>0.35540370446098074</v>
      </c>
      <c r="B247" s="4">
        <f>Planck!E247</f>
        <v>77.636586818064728</v>
      </c>
      <c r="C247" s="1">
        <v>0.45100000000000001</v>
      </c>
      <c r="D247" s="1">
        <v>0.33900000000000002</v>
      </c>
      <c r="E247" s="1">
        <v>0.23499999999999999</v>
      </c>
      <c r="F247" s="1">
        <v>0.156</v>
      </c>
      <c r="G247" s="1">
        <v>0.183</v>
      </c>
      <c r="H247" s="1">
        <v>0.22700000000000001</v>
      </c>
      <c r="I247" s="1">
        <v>0.38900000000000001</v>
      </c>
      <c r="J247" s="1">
        <v>0.56799999999999995</v>
      </c>
      <c r="K247" s="1">
        <v>0.75139999999999996</v>
      </c>
      <c r="L247" s="1">
        <v>0.32100000000000001</v>
      </c>
      <c r="M247" s="1">
        <v>1E-4</v>
      </c>
    </row>
    <row r="248" spans="1:13" x14ac:dyDescent="0.25">
      <c r="A248">
        <f>APSL!Z248</f>
        <v>0.35208822575325338</v>
      </c>
      <c r="B248" s="4">
        <f>Planck!E248</f>
        <v>77.118899243448965</v>
      </c>
      <c r="C248" s="1">
        <v>0.45100000000000001</v>
      </c>
      <c r="D248" s="1">
        <v>0.33900000000000002</v>
      </c>
      <c r="E248" s="1">
        <v>0.23380000000000001</v>
      </c>
      <c r="F248" s="1">
        <v>0.1555</v>
      </c>
      <c r="G248" s="1">
        <v>0.1825</v>
      </c>
      <c r="H248" s="1">
        <v>0.22800000000000001</v>
      </c>
      <c r="I248" s="1">
        <v>0.39129999999999998</v>
      </c>
      <c r="J248" s="1">
        <v>0.57569999999999999</v>
      </c>
      <c r="K248" s="1">
        <v>0.7295836</v>
      </c>
      <c r="L248" s="1">
        <v>0.3093381</v>
      </c>
      <c r="M248" s="2">
        <v>8.6133300000000004E-5</v>
      </c>
    </row>
    <row r="249" spans="1:13" x14ac:dyDescent="0.25">
      <c r="A249">
        <f>APSL!Z249</f>
        <v>0.34873891659496015</v>
      </c>
      <c r="B249" s="4">
        <f>Planck!E249</f>
        <v>76.601211668833187</v>
      </c>
      <c r="C249" s="1">
        <v>0.45100000000000001</v>
      </c>
      <c r="D249" s="1">
        <v>0.33900000000000002</v>
      </c>
      <c r="E249" s="1">
        <v>0.23250000000000001</v>
      </c>
      <c r="F249" s="1">
        <v>0.15509999999999999</v>
      </c>
      <c r="G249" s="1">
        <v>0.18190000000000001</v>
      </c>
      <c r="H249" s="1">
        <v>0.22919999999999999</v>
      </c>
      <c r="I249" s="1">
        <v>0.39350000000000002</v>
      </c>
      <c r="J249" s="1">
        <v>0.58330000000000004</v>
      </c>
      <c r="K249" s="1">
        <v>0.70758880000000002</v>
      </c>
      <c r="L249" s="1">
        <v>0.29785040000000002</v>
      </c>
      <c r="M249" s="1">
        <v>7.4599999999999997E-5</v>
      </c>
    </row>
    <row r="250" spans="1:13" x14ac:dyDescent="0.25">
      <c r="A250">
        <f>APSL!Z250</f>
        <v>0.34535700652582857</v>
      </c>
      <c r="B250" s="4">
        <f>Planck!E250</f>
        <v>76.083524094217424</v>
      </c>
      <c r="C250" s="1">
        <v>0.45100000000000001</v>
      </c>
      <c r="D250" s="1">
        <v>0.33900000000000002</v>
      </c>
      <c r="E250" s="1">
        <v>0.23130000000000001</v>
      </c>
      <c r="F250" s="1">
        <v>0.1547</v>
      </c>
      <c r="G250" s="1">
        <v>0.18129999999999999</v>
      </c>
      <c r="H250" s="1">
        <v>0.23050000000000001</v>
      </c>
      <c r="I250" s="1">
        <v>0.3957</v>
      </c>
      <c r="J250" s="1">
        <v>0.5907</v>
      </c>
      <c r="K250" s="1">
        <v>0.68560220000000005</v>
      </c>
      <c r="L250" s="1">
        <v>0.2865936</v>
      </c>
      <c r="M250" s="1">
        <v>6.4999999999999994E-5</v>
      </c>
    </row>
    <row r="251" spans="1:13" x14ac:dyDescent="0.25">
      <c r="A251">
        <f>APSL!Z251</f>
        <v>0.34194377330233999</v>
      </c>
      <c r="B251" s="4">
        <f>Planck!E251</f>
        <v>75.565836519601646</v>
      </c>
      <c r="C251" s="1">
        <v>0.45100000000000001</v>
      </c>
      <c r="D251" s="1">
        <v>0.33900000000000002</v>
      </c>
      <c r="E251" s="1">
        <v>0.2301</v>
      </c>
      <c r="F251" s="1">
        <v>0.15440000000000001</v>
      </c>
      <c r="G251" s="1">
        <v>0.18060000000000001</v>
      </c>
      <c r="H251" s="1">
        <v>0.23180000000000001</v>
      </c>
      <c r="I251" s="1">
        <v>0.39789999999999998</v>
      </c>
      <c r="J251" s="1">
        <v>0.59770000000000001</v>
      </c>
      <c r="K251" s="1">
        <v>0.66381040000000002</v>
      </c>
      <c r="L251" s="1">
        <v>0.27562449999999999</v>
      </c>
      <c r="M251" s="2">
        <v>5.6933299999999999E-5</v>
      </c>
    </row>
    <row r="252" spans="1:13" x14ac:dyDescent="0.25">
      <c r="A252">
        <f>APSL!Z252</f>
        <v>0.33850053950960535</v>
      </c>
      <c r="B252" s="4">
        <f>Planck!E252</f>
        <v>75.048148944985826</v>
      </c>
      <c r="C252" s="1">
        <v>0.45100000000000001</v>
      </c>
      <c r="D252" s="1">
        <v>0.33900000000000002</v>
      </c>
      <c r="E252" s="1">
        <v>0.22900000000000001</v>
      </c>
      <c r="F252" s="1">
        <v>0.154</v>
      </c>
      <c r="G252" s="1">
        <v>0.18</v>
      </c>
      <c r="H252" s="1">
        <v>0.23300000000000001</v>
      </c>
      <c r="I252" s="1">
        <v>0.4</v>
      </c>
      <c r="J252" s="1">
        <v>0.60399999999999998</v>
      </c>
      <c r="K252" s="1">
        <v>0.64239999999999997</v>
      </c>
      <c r="L252" s="1">
        <v>0.26500000000000001</v>
      </c>
      <c r="M252" s="2">
        <v>5.0000000000000002E-5</v>
      </c>
    </row>
    <row r="253" spans="1:13" x14ac:dyDescent="0.25">
      <c r="A253">
        <f>APSL!Z253</f>
        <v>0.33502866915978524</v>
      </c>
      <c r="B253" s="4">
        <f>Planck!E253</f>
        <v>74.953590664684413</v>
      </c>
      <c r="C253" s="1">
        <v>0.45100000000000001</v>
      </c>
      <c r="D253" s="1">
        <v>0.33889999999999998</v>
      </c>
      <c r="E253" s="1">
        <v>0.22789999999999999</v>
      </c>
      <c r="F253" s="1">
        <v>0.15359999999999999</v>
      </c>
      <c r="G253" s="1">
        <v>0.1794</v>
      </c>
      <c r="H253" s="1">
        <v>0.23419999999999999</v>
      </c>
      <c r="I253" s="1">
        <v>0.40210000000000001</v>
      </c>
      <c r="J253" s="1">
        <v>0.60970000000000002</v>
      </c>
      <c r="K253" s="1">
        <v>0.62151489999999998</v>
      </c>
      <c r="L253" s="1">
        <v>0.25476320000000002</v>
      </c>
      <c r="M253" s="1">
        <v>4.4159999999999997E-5</v>
      </c>
    </row>
    <row r="254" spans="1:13" x14ac:dyDescent="0.25">
      <c r="A254">
        <f>APSL!Z254</f>
        <v>0.33152956428775399</v>
      </c>
      <c r="B254" s="4">
        <f>Planck!E254</f>
        <v>74.859032384382985</v>
      </c>
      <c r="C254" s="1">
        <v>0.45100000000000001</v>
      </c>
      <c r="D254" s="1">
        <v>0.33860000000000001</v>
      </c>
      <c r="E254" s="1">
        <v>0.22689999999999999</v>
      </c>
      <c r="F254" s="1">
        <v>0.15310000000000001</v>
      </c>
      <c r="G254" s="1">
        <v>0.1787</v>
      </c>
      <c r="H254" s="1">
        <v>0.23549999999999999</v>
      </c>
      <c r="I254" s="1">
        <v>0.40410000000000001</v>
      </c>
      <c r="J254" s="1">
        <v>0.61499999999999999</v>
      </c>
      <c r="K254" s="1">
        <v>0.60111380000000003</v>
      </c>
      <c r="L254" s="1">
        <v>0.24488960000000001</v>
      </c>
      <c r="M254" s="1">
        <v>3.9480000000000001E-5</v>
      </c>
    </row>
    <row r="255" spans="1:13" x14ac:dyDescent="0.25">
      <c r="A255">
        <f>APSL!Z255</f>
        <v>0.32800466155417657</v>
      </c>
      <c r="B255" s="4">
        <f>Planck!E255</f>
        <v>74.764474104081557</v>
      </c>
      <c r="C255" s="1">
        <v>0.45100000000000001</v>
      </c>
      <c r="D255" s="1">
        <v>0.33839999999999998</v>
      </c>
      <c r="E255" s="1">
        <v>0.22589999999999999</v>
      </c>
      <c r="F255" s="1">
        <v>0.1527</v>
      </c>
      <c r="G255" s="1">
        <v>0.17799999999999999</v>
      </c>
      <c r="H255" s="1">
        <v>0.23669999999999999</v>
      </c>
      <c r="I255" s="1">
        <v>0.40600000000000003</v>
      </c>
      <c r="J255" s="1">
        <v>0.61990000000000001</v>
      </c>
      <c r="K255" s="1">
        <v>0.58110519999999999</v>
      </c>
      <c r="L255" s="1">
        <v>0.2353344</v>
      </c>
      <c r="M255" s="1">
        <v>3.5719999999999997E-5</v>
      </c>
    </row>
    <row r="256" spans="1:13" x14ac:dyDescent="0.25">
      <c r="A256">
        <f>APSL!Z256</f>
        <v>0.32445542886564432</v>
      </c>
      <c r="B256" s="4">
        <f>Planck!E256</f>
        <v>74.669915823780144</v>
      </c>
      <c r="C256" s="1">
        <v>0.45100000000000001</v>
      </c>
      <c r="D256" s="1">
        <v>0.33810000000000001</v>
      </c>
      <c r="E256" s="1">
        <v>0.22489999999999999</v>
      </c>
      <c r="F256" s="1">
        <v>0.15229999999999999</v>
      </c>
      <c r="G256" s="1">
        <v>0.1774</v>
      </c>
      <c r="H256" s="1">
        <v>0.2379</v>
      </c>
      <c r="I256" s="1">
        <v>0.40799999999999997</v>
      </c>
      <c r="J256" s="1">
        <v>0.62460000000000004</v>
      </c>
      <c r="K256" s="1">
        <v>0.5613977</v>
      </c>
      <c r="L256" s="1">
        <v>0.2260528</v>
      </c>
      <c r="M256" s="1">
        <v>3.2639999999999999E-5</v>
      </c>
    </row>
    <row r="257" spans="1:13" x14ac:dyDescent="0.25">
      <c r="A257">
        <f>APSL!Z257</f>
        <v>0.32088336202097467</v>
      </c>
      <c r="B257" s="4">
        <f>Planck!E257</f>
        <v>74.575357543478717</v>
      </c>
      <c r="C257" s="1">
        <v>0.45100000000000001</v>
      </c>
      <c r="D257" s="1">
        <v>0.33800000000000002</v>
      </c>
      <c r="E257" s="1">
        <v>0.224</v>
      </c>
      <c r="F257" s="1">
        <v>0.152</v>
      </c>
      <c r="G257" s="1">
        <v>0.17699999999999999</v>
      </c>
      <c r="H257" s="1">
        <v>0.23899999999999999</v>
      </c>
      <c r="I257" s="1">
        <v>0.41</v>
      </c>
      <c r="J257" s="1">
        <v>0.629</v>
      </c>
      <c r="K257" s="1">
        <v>0.54190000000000005</v>
      </c>
      <c r="L257" s="1">
        <v>0.217</v>
      </c>
      <c r="M257" s="1">
        <v>3.0000000000000001E-5</v>
      </c>
    </row>
    <row r="258" spans="1:13" x14ac:dyDescent="0.25">
      <c r="A258">
        <f>APSL!Z258</f>
        <v>0.31728998139224351</v>
      </c>
      <c r="B258" s="4">
        <f>Planck!E258</f>
        <v>74.480799263177303</v>
      </c>
      <c r="C258" s="1">
        <v>0.45100000000000001</v>
      </c>
      <c r="D258" s="1">
        <v>0.33800000000000002</v>
      </c>
      <c r="E258" s="1">
        <v>0.22309999999999999</v>
      </c>
      <c r="F258" s="1">
        <v>0.15179999999999999</v>
      </c>
      <c r="G258" s="1">
        <v>0.1767</v>
      </c>
      <c r="H258" s="1">
        <v>0.24</v>
      </c>
      <c r="I258" s="1">
        <v>0.41199999999999998</v>
      </c>
      <c r="J258" s="1">
        <v>0.63319999999999999</v>
      </c>
      <c r="K258" s="1">
        <v>0.52259949999999999</v>
      </c>
      <c r="L258" s="1">
        <v>0.2081616</v>
      </c>
      <c r="M258" s="2">
        <v>2.7653299999999998E-5</v>
      </c>
    </row>
    <row r="259" spans="1:13" x14ac:dyDescent="0.25">
      <c r="A259">
        <f>APSL!Z259</f>
        <v>0.31367682864858204</v>
      </c>
      <c r="B259" s="4">
        <f>Planck!E259</f>
        <v>74.386240982875862</v>
      </c>
      <c r="C259" s="1">
        <v>0.45100000000000001</v>
      </c>
      <c r="D259" s="1">
        <v>0.33800000000000002</v>
      </c>
      <c r="E259" s="1">
        <v>0.2223</v>
      </c>
      <c r="F259" s="1">
        <v>0.15160000000000001</v>
      </c>
      <c r="G259" s="1">
        <v>0.17649999999999999</v>
      </c>
      <c r="H259" s="1">
        <v>0.24099999999999999</v>
      </c>
      <c r="I259" s="1">
        <v>0.41410000000000002</v>
      </c>
      <c r="J259" s="1">
        <v>0.63719999999999999</v>
      </c>
      <c r="K259" s="1">
        <v>0.50354639999999995</v>
      </c>
      <c r="L259" s="1">
        <v>0.1995488</v>
      </c>
      <c r="M259" s="1">
        <v>2.5559999999999999E-5</v>
      </c>
    </row>
    <row r="260" spans="1:13" x14ac:dyDescent="0.25">
      <c r="A260">
        <f>APSL!Z260</f>
        <v>0.31004546353023194</v>
      </c>
      <c r="B260" s="4">
        <f>Planck!E260</f>
        <v>74.291682702574434</v>
      </c>
      <c r="C260" s="1">
        <v>0.45100000000000001</v>
      </c>
      <c r="D260" s="1">
        <v>0.33800000000000002</v>
      </c>
      <c r="E260" s="1">
        <v>0.2215</v>
      </c>
      <c r="F260" s="1">
        <v>0.15140000000000001</v>
      </c>
      <c r="G260" s="1">
        <v>0.1764</v>
      </c>
      <c r="H260" s="1">
        <v>0.2419</v>
      </c>
      <c r="I260" s="1">
        <v>0.41610000000000003</v>
      </c>
      <c r="J260" s="1">
        <v>0.64100000000000001</v>
      </c>
      <c r="K260" s="1">
        <v>0.4847436</v>
      </c>
      <c r="L260" s="1">
        <v>0.1911552</v>
      </c>
      <c r="M260" s="1">
        <v>2.3640000000000001E-5</v>
      </c>
    </row>
    <row r="261" spans="1:13" x14ac:dyDescent="0.25">
      <c r="A261">
        <f>APSL!Z261</f>
        <v>0.30639746067982365</v>
      </c>
      <c r="B261" s="4">
        <f>Planck!E261</f>
        <v>74.197124422273021</v>
      </c>
      <c r="C261" s="1">
        <v>0.45100000000000001</v>
      </c>
      <c r="D261" s="1">
        <v>0.33800000000000002</v>
      </c>
      <c r="E261" s="1">
        <v>0.22070000000000001</v>
      </c>
      <c r="F261" s="1">
        <v>0.1512</v>
      </c>
      <c r="G261" s="1">
        <v>0.1762</v>
      </c>
      <c r="H261" s="1">
        <v>0.2429</v>
      </c>
      <c r="I261" s="1">
        <v>0.41810000000000003</v>
      </c>
      <c r="J261" s="1">
        <v>0.64459999999999995</v>
      </c>
      <c r="K261" s="1">
        <v>0.46619389999999999</v>
      </c>
      <c r="L261" s="1">
        <v>0.18297440000000001</v>
      </c>
      <c r="M261" s="2">
        <v>2.18133E-5</v>
      </c>
    </row>
    <row r="262" spans="1:13" x14ac:dyDescent="0.25">
      <c r="A262">
        <f>APSL!Z262</f>
        <v>0.30273440653731237</v>
      </c>
      <c r="B262" s="4">
        <f>Planck!E262</f>
        <v>74.102566141971622</v>
      </c>
      <c r="C262" s="1">
        <v>0.45100000000000001</v>
      </c>
      <c r="D262" s="1">
        <v>0.33800000000000002</v>
      </c>
      <c r="E262" s="1">
        <v>0.22</v>
      </c>
      <c r="F262" s="1">
        <v>0.151</v>
      </c>
      <c r="G262" s="1">
        <v>0.17599999999999999</v>
      </c>
      <c r="H262" s="1">
        <v>0.24399999999999999</v>
      </c>
      <c r="I262" s="1">
        <v>0.42</v>
      </c>
      <c r="J262" s="1">
        <v>0.64800000000000002</v>
      </c>
      <c r="K262" s="1">
        <v>0.44790000000000002</v>
      </c>
      <c r="L262" s="1">
        <v>0.17499999999999999</v>
      </c>
      <c r="M262" s="1">
        <v>2.0000000000000002E-5</v>
      </c>
    </row>
    <row r="263" spans="1:13" x14ac:dyDescent="0.25">
      <c r="A263">
        <f>APSL!Z263</f>
        <v>0.29905789630449159</v>
      </c>
      <c r="B263" s="4">
        <f>Planck!E263</f>
        <v>73.740851883752768</v>
      </c>
      <c r="C263" s="1">
        <v>0.45100000000000001</v>
      </c>
      <c r="D263" s="1">
        <v>0.33789999999999998</v>
      </c>
      <c r="E263" s="1">
        <v>0.21929999999999999</v>
      </c>
      <c r="F263" s="1">
        <v>0.1507</v>
      </c>
      <c r="G263" s="1">
        <v>0.17580000000000001</v>
      </c>
      <c r="H263" s="1">
        <v>0.24529999999999999</v>
      </c>
      <c r="I263" s="1">
        <v>0.4219</v>
      </c>
      <c r="J263" s="1">
        <v>0.65129999999999999</v>
      </c>
      <c r="K263" s="1">
        <v>0.4298613</v>
      </c>
      <c r="L263" s="1">
        <v>0.1672235</v>
      </c>
      <c r="M263" s="2">
        <v>1.8133300000000001E-5</v>
      </c>
    </row>
    <row r="264" spans="1:13" x14ac:dyDescent="0.25">
      <c r="A264">
        <f>APSL!Z264</f>
        <v>0.29536953098448937</v>
      </c>
      <c r="B264" s="4">
        <f>Planck!E264</f>
        <v>73.379137625533929</v>
      </c>
      <c r="C264" s="1">
        <v>0.45100000000000001</v>
      </c>
      <c r="D264" s="1">
        <v>0.3377</v>
      </c>
      <c r="E264" s="1">
        <v>0.21859999999999999</v>
      </c>
      <c r="F264" s="1">
        <v>0.1502</v>
      </c>
      <c r="G264" s="1">
        <v>0.17549999999999999</v>
      </c>
      <c r="H264" s="1">
        <v>0.24660000000000001</v>
      </c>
      <c r="I264" s="1">
        <v>0.42370000000000002</v>
      </c>
      <c r="J264" s="1">
        <v>0.65439999999999998</v>
      </c>
      <c r="K264" s="1">
        <v>0.41209800000000002</v>
      </c>
      <c r="L264" s="1">
        <v>0.15964639999999999</v>
      </c>
      <c r="M264" s="1">
        <v>1.6200000000000001E-5</v>
      </c>
    </row>
    <row r="265" spans="1:13" x14ac:dyDescent="0.25">
      <c r="A265">
        <f>APSL!Z265</f>
        <v>0.29167091450115756</v>
      </c>
      <c r="B265" s="4">
        <f>Planck!E265</f>
        <v>73.017423367315089</v>
      </c>
      <c r="C265" s="1">
        <v>0.45100000000000001</v>
      </c>
      <c r="D265" s="1">
        <v>0.33750000000000002</v>
      </c>
      <c r="E265" s="1">
        <v>0.21790000000000001</v>
      </c>
      <c r="F265" s="1">
        <v>0.14979999999999999</v>
      </c>
      <c r="G265" s="1">
        <v>0.17530000000000001</v>
      </c>
      <c r="H265" s="1">
        <v>0.24809999999999999</v>
      </c>
      <c r="I265" s="1">
        <v>0.4254</v>
      </c>
      <c r="J265" s="1">
        <v>0.6573</v>
      </c>
      <c r="K265" s="1">
        <v>0.39464399999999999</v>
      </c>
      <c r="L265" s="1">
        <v>0.15227760000000001</v>
      </c>
      <c r="M265" s="1">
        <v>1.42E-5</v>
      </c>
    </row>
    <row r="266" spans="1:13" x14ac:dyDescent="0.25">
      <c r="A266">
        <f>APSL!Z266</f>
        <v>0.28796365090277087</v>
      </c>
      <c r="B266" s="4">
        <f>Planck!E266</f>
        <v>72.65570910909625</v>
      </c>
      <c r="C266" s="1">
        <v>0.45100000000000001</v>
      </c>
      <c r="D266" s="1">
        <v>0.3372</v>
      </c>
      <c r="E266" s="1">
        <v>0.21740000000000001</v>
      </c>
      <c r="F266" s="1">
        <v>0.14929999999999999</v>
      </c>
      <c r="G266" s="1">
        <v>0.17510000000000001</v>
      </c>
      <c r="H266" s="1">
        <v>0.24959999999999999</v>
      </c>
      <c r="I266" s="1">
        <v>0.42720000000000002</v>
      </c>
      <c r="J266" s="1">
        <v>0.66020000000000001</v>
      </c>
      <c r="K266" s="1">
        <v>0.37753330000000002</v>
      </c>
      <c r="L266" s="1">
        <v>0.1451259</v>
      </c>
      <c r="M266" s="2">
        <v>1.21333E-5</v>
      </c>
    </row>
    <row r="267" spans="1:13" x14ac:dyDescent="0.25">
      <c r="A267">
        <f>APSL!Z267</f>
        <v>0.28424934165397775</v>
      </c>
      <c r="B267" s="4">
        <f>Planck!E267</f>
        <v>72.293994850877411</v>
      </c>
      <c r="C267" s="1">
        <v>0.45100000000000001</v>
      </c>
      <c r="D267" s="1">
        <v>0.33700000000000002</v>
      </c>
      <c r="E267" s="1">
        <v>0.217</v>
      </c>
      <c r="F267" s="1">
        <v>0.14899999999999999</v>
      </c>
      <c r="G267" s="1">
        <v>0.17499999999999999</v>
      </c>
      <c r="H267" s="1">
        <v>0.251</v>
      </c>
      <c r="I267" s="1">
        <v>0.42899999999999999</v>
      </c>
      <c r="J267" s="1">
        <v>0.66300000000000003</v>
      </c>
      <c r="K267" s="1">
        <v>0.36080000000000001</v>
      </c>
      <c r="L267" s="1">
        <v>0.13819999999999999</v>
      </c>
      <c r="M267" s="1">
        <v>1.0000000000000001E-5</v>
      </c>
    </row>
    <row r="268" spans="1:13" x14ac:dyDescent="0.25">
      <c r="A268">
        <f>APSL!Z268</f>
        <v>0.28052958301948749</v>
      </c>
      <c r="B268" s="4">
        <f>Planck!E268</f>
        <v>71.932280592658529</v>
      </c>
      <c r="C268" s="1">
        <v>0.45090000000000002</v>
      </c>
      <c r="D268" s="1">
        <v>0.33679999999999999</v>
      </c>
      <c r="E268" s="1">
        <v>0.2167</v>
      </c>
      <c r="F268" s="1">
        <v>0.1487</v>
      </c>
      <c r="G268" s="1">
        <v>0.17499999999999999</v>
      </c>
      <c r="H268" s="1">
        <v>0.25240000000000001</v>
      </c>
      <c r="I268" s="1">
        <v>0.43080000000000002</v>
      </c>
      <c r="J268" s="1">
        <v>0.66579999999999995</v>
      </c>
      <c r="K268" s="1">
        <v>0.34445629999999999</v>
      </c>
      <c r="L268" s="1">
        <v>0.13150029999999999</v>
      </c>
      <c r="M268" s="2">
        <v>7.7333299999999997E-6</v>
      </c>
    </row>
    <row r="269" spans="1:13" x14ac:dyDescent="0.25">
      <c r="A269">
        <f>APSL!Z269</f>
        <v>0.27680596354251996</v>
      </c>
      <c r="B269" s="4">
        <f>Planck!E269</f>
        <v>71.57056633443969</v>
      </c>
      <c r="C269" s="1">
        <v>0.4506</v>
      </c>
      <c r="D269" s="1">
        <v>0.33660000000000001</v>
      </c>
      <c r="E269" s="1">
        <v>0.21640000000000001</v>
      </c>
      <c r="F269" s="1">
        <v>0.14849999999999999</v>
      </c>
      <c r="G269" s="1">
        <v>0.17499999999999999</v>
      </c>
      <c r="H269" s="1">
        <v>0.25390000000000001</v>
      </c>
      <c r="I269" s="1">
        <v>0.43269999999999997</v>
      </c>
      <c r="J269" s="1">
        <v>0.66859999999999997</v>
      </c>
      <c r="K269" s="1">
        <v>0.3285168</v>
      </c>
      <c r="L269" s="1">
        <v>0.12502479999999999</v>
      </c>
      <c r="M269" s="1">
        <v>5.4E-6</v>
      </c>
    </row>
    <row r="270" spans="1:13" x14ac:dyDescent="0.25">
      <c r="A270">
        <f>APSL!Z270</f>
        <v>0.27308006162062159</v>
      </c>
      <c r="B270" s="4">
        <f>Planck!E270</f>
        <v>71.20885207622085</v>
      </c>
      <c r="C270" s="1">
        <v>0.45040000000000002</v>
      </c>
      <c r="D270" s="1">
        <v>0.33639999999999998</v>
      </c>
      <c r="E270" s="1">
        <v>0.2162</v>
      </c>
      <c r="F270" s="1">
        <v>0.1482</v>
      </c>
      <c r="G270" s="1">
        <v>0.17499999999999999</v>
      </c>
      <c r="H270" s="1">
        <v>0.25540000000000002</v>
      </c>
      <c r="I270" s="1">
        <v>0.43459999999999999</v>
      </c>
      <c r="J270" s="1">
        <v>0.67120000000000002</v>
      </c>
      <c r="K270" s="1">
        <v>0.3130192</v>
      </c>
      <c r="L270" s="1">
        <v>0.1187792</v>
      </c>
      <c r="M270" s="1">
        <v>3.1999999999999999E-6</v>
      </c>
    </row>
    <row r="271" spans="1:13" x14ac:dyDescent="0.25">
      <c r="A271">
        <f>APSL!Z271</f>
        <v>0.26935344318102533</v>
      </c>
      <c r="B271" s="4">
        <f>Planck!E271</f>
        <v>70.847137818002011</v>
      </c>
      <c r="C271" s="1">
        <v>0.4501</v>
      </c>
      <c r="D271" s="1">
        <v>0.3362</v>
      </c>
      <c r="E271" s="1">
        <v>0.21609999999999999</v>
      </c>
      <c r="F271" s="1">
        <v>0.14810000000000001</v>
      </c>
      <c r="G271" s="1">
        <v>0.17499999999999999</v>
      </c>
      <c r="H271" s="1">
        <v>0.25669999999999998</v>
      </c>
      <c r="I271" s="1">
        <v>0.43630000000000002</v>
      </c>
      <c r="J271" s="1">
        <v>0.67369999999999997</v>
      </c>
      <c r="K271" s="1">
        <v>0.29800110000000002</v>
      </c>
      <c r="L271" s="1">
        <v>0.1127691</v>
      </c>
      <c r="M271" s="2">
        <v>1.33333E-6</v>
      </c>
    </row>
    <row r="272" spans="1:13" x14ac:dyDescent="0.25">
      <c r="A272">
        <f>APSL!Z272</f>
        <v>0.26562765945733818</v>
      </c>
      <c r="B272" s="4">
        <f>Planck!E272</f>
        <v>70.485423559783101</v>
      </c>
      <c r="C272" s="1">
        <v>0.45</v>
      </c>
      <c r="D272" s="1">
        <v>0.33600000000000002</v>
      </c>
      <c r="E272" s="1">
        <v>0.216</v>
      </c>
      <c r="F272" s="1">
        <v>0.14799999999999999</v>
      </c>
      <c r="G272" s="1">
        <v>0.17499999999999999</v>
      </c>
      <c r="H272" s="1">
        <v>0.25800000000000001</v>
      </c>
      <c r="I272" s="1">
        <v>0.438</v>
      </c>
      <c r="J272" s="1">
        <v>0.67600000000000005</v>
      </c>
      <c r="K272" s="1">
        <v>0.28349999999999997</v>
      </c>
      <c r="L272" s="1">
        <v>0.107</v>
      </c>
      <c r="M272" s="1">
        <v>0</v>
      </c>
    </row>
    <row r="273" spans="1:13" x14ac:dyDescent="0.25">
      <c r="A273">
        <f>APSL!Z273</f>
        <v>0.26190424486894992</v>
      </c>
      <c r="B273" s="4">
        <f>Planck!E273</f>
        <v>70.381376228423989</v>
      </c>
      <c r="C273" s="1">
        <v>0.45</v>
      </c>
      <c r="D273" s="1">
        <v>0.33579999999999999</v>
      </c>
      <c r="E273" s="1">
        <v>0.216</v>
      </c>
      <c r="F273" s="1">
        <v>0.14799999999999999</v>
      </c>
      <c r="G273" s="1">
        <v>0.17499999999999999</v>
      </c>
      <c r="H273" s="1">
        <v>0.2591</v>
      </c>
      <c r="I273" s="1">
        <v>0.4395</v>
      </c>
      <c r="J273" s="1">
        <v>0.67800000000000005</v>
      </c>
      <c r="K273" s="1">
        <v>0.26954479999999997</v>
      </c>
      <c r="L273" s="1">
        <v>0.1014762</v>
      </c>
      <c r="M273" s="1">
        <v>0</v>
      </c>
    </row>
    <row r="274" spans="1:13" x14ac:dyDescent="0.25">
      <c r="A274">
        <f>APSL!Z274</f>
        <v>0.25818471500419188</v>
      </c>
      <c r="B274" s="4">
        <f>Planck!E274</f>
        <v>70.277328897064862</v>
      </c>
      <c r="C274" s="1">
        <v>0.45</v>
      </c>
      <c r="D274" s="1">
        <v>0.33560000000000001</v>
      </c>
      <c r="E274" s="1">
        <v>0.216</v>
      </c>
      <c r="F274" s="1">
        <v>0.14799999999999999</v>
      </c>
      <c r="G274" s="1">
        <v>0.17499999999999999</v>
      </c>
      <c r="H274" s="1">
        <v>0.2601</v>
      </c>
      <c r="I274" s="1">
        <v>0.44090000000000001</v>
      </c>
      <c r="J274" s="1">
        <v>0.67989999999999995</v>
      </c>
      <c r="K274" s="1">
        <v>0.25611840000000002</v>
      </c>
      <c r="L274" s="1">
        <v>9.6188640000000006E-2</v>
      </c>
      <c r="M274" s="1">
        <v>0</v>
      </c>
    </row>
    <row r="275" spans="1:13" x14ac:dyDescent="0.25">
      <c r="A275">
        <f>APSL!Z275</f>
        <v>0.25447056470792651</v>
      </c>
      <c r="B275" s="4">
        <f>Planck!E275</f>
        <v>70.173281565705736</v>
      </c>
      <c r="C275" s="1">
        <v>0.45</v>
      </c>
      <c r="D275" s="1">
        <v>0.33539999999999998</v>
      </c>
      <c r="E275" s="1">
        <v>0.216</v>
      </c>
      <c r="F275" s="1">
        <v>0.14799999999999999</v>
      </c>
      <c r="G275" s="1">
        <v>0.17499999999999999</v>
      </c>
      <c r="H275" s="1">
        <v>0.2611</v>
      </c>
      <c r="I275" s="1">
        <v>0.44230000000000003</v>
      </c>
      <c r="J275" s="1">
        <v>0.68159999999999998</v>
      </c>
      <c r="K275" s="1">
        <v>0.24318960000000001</v>
      </c>
      <c r="L275" s="1">
        <v>9.1122960000000003E-2</v>
      </c>
      <c r="M275" s="1">
        <v>0</v>
      </c>
    </row>
    <row r="276" spans="1:13" x14ac:dyDescent="0.25">
      <c r="A276">
        <f>APSL!Z276</f>
        <v>0.25076326627391082</v>
      </c>
      <c r="B276" s="4">
        <f>Planck!E276</f>
        <v>70.069234234346638</v>
      </c>
      <c r="C276" s="1">
        <v>0.45</v>
      </c>
      <c r="D276" s="1">
        <v>0.3352</v>
      </c>
      <c r="E276" s="1">
        <v>0.216</v>
      </c>
      <c r="F276" s="1">
        <v>0.14799999999999999</v>
      </c>
      <c r="G276" s="1">
        <v>0.17499999999999999</v>
      </c>
      <c r="H276" s="1">
        <v>0.26200000000000001</v>
      </c>
      <c r="I276" s="1">
        <v>0.44359999999999999</v>
      </c>
      <c r="J276" s="1">
        <v>0.68330000000000002</v>
      </c>
      <c r="K276" s="1">
        <v>0.23072719999999999</v>
      </c>
      <c r="L276" s="1">
        <v>8.6264850000000004E-2</v>
      </c>
      <c r="M276" s="1">
        <v>0</v>
      </c>
    </row>
    <row r="277" spans="1:13" x14ac:dyDescent="0.25">
      <c r="A277">
        <f>APSL!Z277</f>
        <v>0.24706426774196735</v>
      </c>
      <c r="B277" s="4">
        <f>Planck!E277</f>
        <v>69.965186902987497</v>
      </c>
      <c r="C277" s="1">
        <v>0.45</v>
      </c>
      <c r="D277" s="1">
        <v>0.33500000000000002</v>
      </c>
      <c r="E277" s="1">
        <v>0.216</v>
      </c>
      <c r="F277" s="1">
        <v>0.14799999999999999</v>
      </c>
      <c r="G277" s="1">
        <v>0.17499999999999999</v>
      </c>
      <c r="H277" s="1">
        <v>0.26300000000000001</v>
      </c>
      <c r="I277" s="1">
        <v>0.44500000000000001</v>
      </c>
      <c r="J277" s="1">
        <v>0.68500000000000005</v>
      </c>
      <c r="K277" s="1">
        <v>0.21870000000000001</v>
      </c>
      <c r="L277" s="1">
        <v>8.1600000000000006E-2</v>
      </c>
      <c r="M277" s="1">
        <v>0</v>
      </c>
    </row>
    <row r="278" spans="1:13" x14ac:dyDescent="0.25">
      <c r="A278">
        <f>APSL!Z278</f>
        <v>0.2433749912996945</v>
      </c>
      <c r="B278" s="4">
        <f>Planck!E278</f>
        <v>69.861139571628371</v>
      </c>
      <c r="C278" s="1">
        <v>0.4501</v>
      </c>
      <c r="D278" s="1">
        <v>0.33479999999999999</v>
      </c>
      <c r="E278" s="1">
        <v>0.2162</v>
      </c>
      <c r="F278" s="1">
        <v>0.14799999999999999</v>
      </c>
      <c r="G278" s="1">
        <v>0.17499999999999999</v>
      </c>
      <c r="H278" s="1">
        <v>0.26400000000000001</v>
      </c>
      <c r="I278" s="1">
        <v>0.44640000000000002</v>
      </c>
      <c r="J278" s="1">
        <v>0.68669999999999998</v>
      </c>
      <c r="K278" s="1">
        <v>0.20709710000000001</v>
      </c>
      <c r="L278" s="1">
        <v>7.7120640000000004E-2</v>
      </c>
      <c r="M278" s="1">
        <v>0</v>
      </c>
    </row>
    <row r="279" spans="1:13" x14ac:dyDescent="0.25">
      <c r="A279">
        <f>APSL!Z279</f>
        <v>0.23969683178817228</v>
      </c>
      <c r="B279" s="4">
        <f>Planck!E279</f>
        <v>69.757092240269259</v>
      </c>
      <c r="C279" s="1">
        <v>0.45040000000000002</v>
      </c>
      <c r="D279" s="1">
        <v>0.33460000000000001</v>
      </c>
      <c r="E279" s="1">
        <v>0.2167</v>
      </c>
      <c r="F279" s="1">
        <v>0.14799999999999999</v>
      </c>
      <c r="G279" s="1">
        <v>0.17499999999999999</v>
      </c>
      <c r="H279" s="1">
        <v>0.26500000000000001</v>
      </c>
      <c r="I279" s="1">
        <v>0.44790000000000002</v>
      </c>
      <c r="J279" s="1">
        <v>0.68830000000000002</v>
      </c>
      <c r="K279" s="1">
        <v>0.19592319999999999</v>
      </c>
      <c r="L279" s="1">
        <v>7.2825520000000005E-2</v>
      </c>
      <c r="M279" s="1">
        <v>0</v>
      </c>
    </row>
    <row r="280" spans="1:13" x14ac:dyDescent="0.25">
      <c r="A280">
        <f>APSL!Z280</f>
        <v>0.23603115531085303</v>
      </c>
      <c r="B280" s="4">
        <f>Planck!E280</f>
        <v>69.653044908910147</v>
      </c>
      <c r="C280" s="1">
        <v>0.4506</v>
      </c>
      <c r="D280" s="1">
        <v>0.33439999999999998</v>
      </c>
      <c r="E280" s="1">
        <v>0.21740000000000001</v>
      </c>
      <c r="F280" s="1">
        <v>0.14799999999999999</v>
      </c>
      <c r="G280" s="1">
        <v>0.17499999999999999</v>
      </c>
      <c r="H280" s="1">
        <v>0.26600000000000001</v>
      </c>
      <c r="I280" s="1">
        <v>0.44940000000000002</v>
      </c>
      <c r="J280" s="1">
        <v>0.68989999999999996</v>
      </c>
      <c r="K280" s="1">
        <v>0.1851708</v>
      </c>
      <c r="L280" s="1">
        <v>6.8710080000000007E-2</v>
      </c>
      <c r="M280" s="1">
        <v>0</v>
      </c>
    </row>
    <row r="281" spans="1:13" x14ac:dyDescent="0.25">
      <c r="A281">
        <f>APSL!Z281</f>
        <v>0.23237929794458498</v>
      </c>
      <c r="B281" s="4">
        <f>Planck!E281</f>
        <v>69.548997577551006</v>
      </c>
      <c r="C281" s="1">
        <v>0.45090000000000002</v>
      </c>
      <c r="D281" s="1">
        <v>0.3342</v>
      </c>
      <c r="E281" s="1">
        <v>0.21820000000000001</v>
      </c>
      <c r="F281" s="1">
        <v>0.14799999999999999</v>
      </c>
      <c r="G281" s="1">
        <v>0.17499999999999999</v>
      </c>
      <c r="H281" s="1">
        <v>0.26700000000000002</v>
      </c>
      <c r="I281" s="1">
        <v>0.45069999999999999</v>
      </c>
      <c r="J281" s="1">
        <v>0.6915</v>
      </c>
      <c r="K281" s="1">
        <v>0.1748323</v>
      </c>
      <c r="L281" s="1">
        <v>6.4769759999999996E-2</v>
      </c>
      <c r="M281" s="1">
        <v>0</v>
      </c>
    </row>
    <row r="282" spans="1:13" x14ac:dyDescent="0.25">
      <c r="A282">
        <f>APSL!Z282</f>
        <v>0.22874256455148692</v>
      </c>
      <c r="B282" s="4">
        <f>Planck!E282</f>
        <v>69.444950246191908</v>
      </c>
      <c r="C282" s="1">
        <v>0.45100000000000001</v>
      </c>
      <c r="D282" s="1">
        <v>0.33400000000000002</v>
      </c>
      <c r="E282" s="1">
        <v>0.219</v>
      </c>
      <c r="F282" s="1">
        <v>0.14799999999999999</v>
      </c>
      <c r="G282" s="1">
        <v>0.17499999999999999</v>
      </c>
      <c r="H282" s="1">
        <v>0.26800000000000002</v>
      </c>
      <c r="I282" s="1">
        <v>0.45200000000000001</v>
      </c>
      <c r="J282" s="1">
        <v>0.69299999999999995</v>
      </c>
      <c r="K282" s="1">
        <v>0.16489999999999999</v>
      </c>
      <c r="L282" s="1">
        <v>6.0999999999999999E-2</v>
      </c>
      <c r="M282" s="1">
        <v>0</v>
      </c>
    </row>
    <row r="283" spans="1:13" x14ac:dyDescent="0.25">
      <c r="A283">
        <f>APSL!Z283</f>
        <v>0.22512222769018042</v>
      </c>
      <c r="B283" s="4">
        <f>Planck!E283</f>
        <v>69.475675891759678</v>
      </c>
      <c r="C283" s="1">
        <v>0.45100000000000001</v>
      </c>
      <c r="D283" s="1">
        <v>0.33360000000000001</v>
      </c>
      <c r="E283" s="1">
        <v>0.2198</v>
      </c>
      <c r="F283" s="1">
        <v>0.14810000000000001</v>
      </c>
      <c r="G283" s="1">
        <v>0.17510000000000001</v>
      </c>
      <c r="H283" s="1">
        <v>0.26900000000000002</v>
      </c>
      <c r="I283" s="1">
        <v>0.4531</v>
      </c>
      <c r="J283" s="1">
        <v>0.69450000000000001</v>
      </c>
      <c r="K283" s="1">
        <v>0.1553667</v>
      </c>
      <c r="L283" s="1">
        <v>5.7396210000000003E-2</v>
      </c>
      <c r="M283" s="1">
        <v>0</v>
      </c>
    </row>
    <row r="284" spans="1:13" x14ac:dyDescent="0.25">
      <c r="A284">
        <f>APSL!Z284</f>
        <v>0.22151952662469265</v>
      </c>
      <c r="B284" s="4">
        <f>Planck!E284</f>
        <v>69.50640153732742</v>
      </c>
      <c r="C284" s="1">
        <v>0.45100000000000001</v>
      </c>
      <c r="D284" s="1">
        <v>0.33310000000000001</v>
      </c>
      <c r="E284" s="1">
        <v>0.2208</v>
      </c>
      <c r="F284" s="1">
        <v>0.1482</v>
      </c>
      <c r="G284" s="1">
        <v>0.17549999999999999</v>
      </c>
      <c r="H284" s="1">
        <v>0.27</v>
      </c>
      <c r="I284" s="1">
        <v>0.4541</v>
      </c>
      <c r="J284" s="1">
        <v>0.69599999999999995</v>
      </c>
      <c r="K284" s="1">
        <v>0.14623</v>
      </c>
      <c r="L284" s="1">
        <v>5.3955040000000003E-2</v>
      </c>
      <c r="M284" s="1">
        <v>0</v>
      </c>
    </row>
    <row r="285" spans="1:13" x14ac:dyDescent="0.25">
      <c r="A285">
        <f>APSL!Z285</f>
        <v>0.21793566642916334</v>
      </c>
      <c r="B285" s="4">
        <f>Planck!E285</f>
        <v>69.537127182895176</v>
      </c>
      <c r="C285" s="1">
        <v>0.45100000000000001</v>
      </c>
      <c r="D285" s="1">
        <v>0.33260000000000001</v>
      </c>
      <c r="E285" s="1">
        <v>0.2218</v>
      </c>
      <c r="F285" s="1">
        <v>0.14849999999999999</v>
      </c>
      <c r="G285" s="1">
        <v>0.17599999999999999</v>
      </c>
      <c r="H285" s="1">
        <v>0.27100000000000002</v>
      </c>
      <c r="I285" s="1">
        <v>0.4551</v>
      </c>
      <c r="J285" s="1">
        <v>0.69740000000000002</v>
      </c>
      <c r="K285" s="1">
        <v>0.13749</v>
      </c>
      <c r="L285" s="1">
        <v>5.0673759999999998E-2</v>
      </c>
      <c r="M285" s="1">
        <v>0</v>
      </c>
    </row>
    <row r="286" spans="1:13" x14ac:dyDescent="0.25">
      <c r="A286">
        <f>APSL!Z286</f>
        <v>0.21437181718632539</v>
      </c>
      <c r="B286" s="4">
        <f>Planck!E286</f>
        <v>69.567852828462946</v>
      </c>
      <c r="C286" s="1">
        <v>0.45100000000000001</v>
      </c>
      <c r="D286" s="1">
        <v>0.3322</v>
      </c>
      <c r="E286" s="1">
        <v>0.22289999999999999</v>
      </c>
      <c r="F286" s="1">
        <v>0.1487</v>
      </c>
      <c r="G286" s="1">
        <v>0.17649999999999999</v>
      </c>
      <c r="H286" s="1">
        <v>0.27200000000000002</v>
      </c>
      <c r="I286" s="1">
        <v>0.45600000000000002</v>
      </c>
      <c r="J286" s="1">
        <v>0.69879999999999998</v>
      </c>
      <c r="K286" s="1">
        <v>0.1291467</v>
      </c>
      <c r="L286" s="1">
        <v>4.7549649999999999E-2</v>
      </c>
      <c r="M286" s="1">
        <v>0</v>
      </c>
    </row>
    <row r="287" spans="1:13" x14ac:dyDescent="0.25">
      <c r="A287">
        <f>APSL!Z287</f>
        <v>0.21082911327758355</v>
      </c>
      <c r="B287" s="4">
        <f>Planck!E287</f>
        <v>69.598578474030703</v>
      </c>
      <c r="C287" s="1">
        <v>0.45100000000000001</v>
      </c>
      <c r="D287" s="1">
        <v>0.33200000000000002</v>
      </c>
      <c r="E287" s="1">
        <v>0.224</v>
      </c>
      <c r="F287" s="1">
        <v>0.14899999999999999</v>
      </c>
      <c r="G287" s="1">
        <v>0.17699999999999999</v>
      </c>
      <c r="H287" s="1">
        <v>0.27300000000000002</v>
      </c>
      <c r="I287" s="1">
        <v>0.45700000000000002</v>
      </c>
      <c r="J287" s="1">
        <v>0.7</v>
      </c>
      <c r="K287" s="1">
        <v>0.1212</v>
      </c>
      <c r="L287" s="1">
        <v>4.4580000000000002E-2</v>
      </c>
      <c r="M287" s="1">
        <v>0</v>
      </c>
    </row>
    <row r="288" spans="1:13" x14ac:dyDescent="0.25">
      <c r="A288">
        <f>APSL!Z288</f>
        <v>0.2073086527623792</v>
      </c>
      <c r="B288" s="4">
        <f>Planck!E288</f>
        <v>69.629304119598459</v>
      </c>
      <c r="C288" s="1">
        <v>0.45119999999999999</v>
      </c>
      <c r="D288" s="1">
        <v>0.33200000000000002</v>
      </c>
      <c r="E288" s="1">
        <v>0.22509999999999999</v>
      </c>
      <c r="F288" s="1">
        <v>0.14929999999999999</v>
      </c>
      <c r="G288" s="1">
        <v>0.17749999999999999</v>
      </c>
      <c r="H288" s="1">
        <v>0.27400000000000002</v>
      </c>
      <c r="I288" s="1">
        <v>0.45800000000000002</v>
      </c>
      <c r="J288" s="1">
        <v>0.70109999999999995</v>
      </c>
      <c r="K288" s="1">
        <v>0.1136397</v>
      </c>
      <c r="L288" s="1">
        <v>4.1758719999999999E-2</v>
      </c>
      <c r="M288" s="1">
        <v>0</v>
      </c>
    </row>
    <row r="289" spans="1:13" x14ac:dyDescent="0.25">
      <c r="A289">
        <f>APSL!Z289</f>
        <v>0.20381149684441377</v>
      </c>
      <c r="B289" s="4">
        <f>Planck!E289</f>
        <v>69.660029765166229</v>
      </c>
      <c r="C289" s="1">
        <v>0.4516</v>
      </c>
      <c r="D289" s="1">
        <v>0.33200000000000002</v>
      </c>
      <c r="E289" s="1">
        <v>0.22620000000000001</v>
      </c>
      <c r="F289" s="1">
        <v>0.1497</v>
      </c>
      <c r="G289" s="1">
        <v>0.17810000000000001</v>
      </c>
      <c r="H289" s="1">
        <v>0.27510000000000001</v>
      </c>
      <c r="I289" s="1">
        <v>0.45910000000000001</v>
      </c>
      <c r="J289" s="1">
        <v>0.70220000000000005</v>
      </c>
      <c r="K289" s="1">
        <v>0.106465</v>
      </c>
      <c r="L289" s="1">
        <v>3.9084960000000002E-2</v>
      </c>
      <c r="M289" s="1">
        <v>0</v>
      </c>
    </row>
    <row r="290" spans="1:13" x14ac:dyDescent="0.25">
      <c r="A290">
        <f>APSL!Z290</f>
        <v>0.20033866942219636</v>
      </c>
      <c r="B290" s="4">
        <f>Planck!E290</f>
        <v>69.690755410733985</v>
      </c>
      <c r="C290" s="1">
        <v>0.4521</v>
      </c>
      <c r="D290" s="1">
        <v>0.33200000000000002</v>
      </c>
      <c r="E290" s="1">
        <v>0.22739999999999999</v>
      </c>
      <c r="F290" s="1">
        <v>0.15010000000000001</v>
      </c>
      <c r="G290" s="1">
        <v>0.1787</v>
      </c>
      <c r="H290" s="1">
        <v>0.2762</v>
      </c>
      <c r="I290" s="1">
        <v>0.46010000000000001</v>
      </c>
      <c r="J290" s="1">
        <v>0.70320000000000005</v>
      </c>
      <c r="K290" s="1">
        <v>9.9690440000000005E-2</v>
      </c>
      <c r="L290" s="1">
        <v>3.656384E-2</v>
      </c>
      <c r="M290" s="1">
        <v>0</v>
      </c>
    </row>
    <row r="291" spans="1:13" x14ac:dyDescent="0.25">
      <c r="A291">
        <f>APSL!Z291</f>
        <v>0.19689115672129134</v>
      </c>
      <c r="B291" s="4">
        <f>Planck!E291</f>
        <v>69.721481056301755</v>
      </c>
      <c r="C291" s="1">
        <v>0.4526</v>
      </c>
      <c r="D291" s="1">
        <v>0.33200000000000002</v>
      </c>
      <c r="E291" s="1">
        <v>0.22869999999999999</v>
      </c>
      <c r="F291" s="1">
        <v>0.15049999999999999</v>
      </c>
      <c r="G291" s="1">
        <v>0.1794</v>
      </c>
      <c r="H291" s="1">
        <v>0.2772</v>
      </c>
      <c r="I291" s="1">
        <v>0.46110000000000001</v>
      </c>
      <c r="J291" s="1">
        <v>0.70409999999999995</v>
      </c>
      <c r="K291" s="1">
        <v>9.3330609999999994E-2</v>
      </c>
      <c r="L291" s="1">
        <v>3.4200479999999998E-2</v>
      </c>
      <c r="M291" s="1">
        <v>0</v>
      </c>
    </row>
    <row r="292" spans="1:13" x14ac:dyDescent="0.25">
      <c r="A292">
        <f>APSL!Z292</f>
        <v>0.19346990700556199</v>
      </c>
      <c r="B292" s="4">
        <f>Planck!E292</f>
        <v>69.752206701869497</v>
      </c>
      <c r="C292" s="1">
        <v>0.45300000000000001</v>
      </c>
      <c r="D292" s="1">
        <v>0.33200000000000002</v>
      </c>
      <c r="E292" s="1">
        <v>0.23</v>
      </c>
      <c r="F292" s="1">
        <v>0.151</v>
      </c>
      <c r="G292" s="1">
        <v>0.18</v>
      </c>
      <c r="H292" s="1">
        <v>0.27800000000000002</v>
      </c>
      <c r="I292" s="1">
        <v>0.46200000000000002</v>
      </c>
      <c r="J292" s="1">
        <v>0.70499999999999996</v>
      </c>
      <c r="K292" s="1">
        <v>8.7400000000000005E-2</v>
      </c>
      <c r="L292" s="1">
        <v>3.2000000000000001E-2</v>
      </c>
      <c r="M292" s="1">
        <v>0</v>
      </c>
    </row>
    <row r="293" spans="1:13" x14ac:dyDescent="0.25">
      <c r="A293">
        <f>APSL!Z293</f>
        <v>0.19007583036464068</v>
      </c>
      <c r="B293" s="4">
        <f>Planck!E293</f>
        <v>69.377268956167413</v>
      </c>
      <c r="C293" s="1">
        <v>0.45319999999999999</v>
      </c>
      <c r="D293" s="1">
        <v>0.33189999999999997</v>
      </c>
      <c r="E293" s="1">
        <v>0.23139999999999999</v>
      </c>
      <c r="F293" s="1">
        <v>0.1515</v>
      </c>
      <c r="G293" s="1">
        <v>0.18060000000000001</v>
      </c>
      <c r="H293" s="1">
        <v>0.2787</v>
      </c>
      <c r="I293" s="1">
        <v>0.46289999999999998</v>
      </c>
      <c r="J293" s="1">
        <v>0.70589999999999997</v>
      </c>
      <c r="K293" s="1">
        <v>8.1900959999999995E-2</v>
      </c>
      <c r="L293" s="1">
        <v>2.9962610000000001E-2</v>
      </c>
      <c r="M293" s="1">
        <v>0</v>
      </c>
    </row>
    <row r="294" spans="1:13" x14ac:dyDescent="0.25">
      <c r="A294">
        <f>APSL!Z294</f>
        <v>0.18670979857480116</v>
      </c>
      <c r="B294" s="4">
        <f>Planck!E294</f>
        <v>69.002331210465371</v>
      </c>
      <c r="C294" s="1">
        <v>0.45340000000000003</v>
      </c>
      <c r="D294" s="1">
        <v>0.33160000000000001</v>
      </c>
      <c r="E294" s="1">
        <v>0.2329</v>
      </c>
      <c r="F294" s="1">
        <v>0.15210000000000001</v>
      </c>
      <c r="G294" s="1">
        <v>0.1812</v>
      </c>
      <c r="H294" s="1">
        <v>0.27939999999999998</v>
      </c>
      <c r="I294" s="1">
        <v>0.46379999999999999</v>
      </c>
      <c r="J294" s="1">
        <v>0.70669999999999999</v>
      </c>
      <c r="K294" s="1">
        <v>7.6804280000000003E-2</v>
      </c>
      <c r="L294" s="1">
        <v>2.807664E-2</v>
      </c>
      <c r="M294" s="1">
        <v>0</v>
      </c>
    </row>
    <row r="295" spans="1:13" x14ac:dyDescent="0.25">
      <c r="A295">
        <f>APSL!Z295</f>
        <v>0.18337264503036582</v>
      </c>
      <c r="B295" s="4">
        <f>Planck!E295</f>
        <v>68.627393464763287</v>
      </c>
      <c r="C295" s="1">
        <v>0.4536</v>
      </c>
      <c r="D295" s="1">
        <v>0.33139999999999997</v>
      </c>
      <c r="E295" s="1">
        <v>0.2344</v>
      </c>
      <c r="F295" s="1">
        <v>0.1527</v>
      </c>
      <c r="G295" s="1">
        <v>0.18179999999999999</v>
      </c>
      <c r="H295" s="1">
        <v>0.28000000000000003</v>
      </c>
      <c r="I295" s="1">
        <v>0.46460000000000001</v>
      </c>
      <c r="J295" s="1">
        <v>0.70750000000000002</v>
      </c>
      <c r="K295" s="1">
        <v>7.2077119999999995E-2</v>
      </c>
      <c r="L295" s="1">
        <v>2.632936E-2</v>
      </c>
      <c r="M295" s="1">
        <v>0</v>
      </c>
    </row>
    <row r="296" spans="1:13" x14ac:dyDescent="0.25">
      <c r="A296">
        <f>APSL!Z296</f>
        <v>0.1800651647427462</v>
      </c>
      <c r="B296" s="4">
        <f>Planck!E296</f>
        <v>68.25245571906126</v>
      </c>
      <c r="C296" s="1">
        <v>0.45379999999999998</v>
      </c>
      <c r="D296" s="1">
        <v>0.33110000000000001</v>
      </c>
      <c r="E296" s="1">
        <v>0.2361</v>
      </c>
      <c r="F296" s="1">
        <v>0.15329999999999999</v>
      </c>
      <c r="G296" s="1">
        <v>0.18240000000000001</v>
      </c>
      <c r="H296" s="1">
        <v>0.28050000000000003</v>
      </c>
      <c r="I296" s="1">
        <v>0.46539999999999998</v>
      </c>
      <c r="J296" s="1">
        <v>0.70830000000000004</v>
      </c>
      <c r="K296" s="1">
        <v>6.7686640000000006E-2</v>
      </c>
      <c r="L296" s="1">
        <v>2.4708049999999999E-2</v>
      </c>
      <c r="M296" s="1">
        <v>0</v>
      </c>
    </row>
    <row r="297" spans="1:13" x14ac:dyDescent="0.25">
      <c r="A297">
        <f>APSL!Z297</f>
        <v>0.17678811440419653</v>
      </c>
      <c r="B297" s="4">
        <f>Planck!E297</f>
        <v>67.877517973359176</v>
      </c>
      <c r="C297" s="1">
        <v>0.45400000000000001</v>
      </c>
      <c r="D297" s="1">
        <v>0.33100000000000002</v>
      </c>
      <c r="E297" s="1">
        <v>0.23799999999999999</v>
      </c>
      <c r="F297" s="1">
        <v>0.154</v>
      </c>
      <c r="G297" s="1">
        <v>0.183</v>
      </c>
      <c r="H297" s="1">
        <v>0.28100000000000003</v>
      </c>
      <c r="I297" s="1">
        <v>0.46600000000000003</v>
      </c>
      <c r="J297" s="1">
        <v>0.70899999999999996</v>
      </c>
      <c r="K297" s="1">
        <v>6.3600000000000004E-2</v>
      </c>
      <c r="L297" s="1">
        <v>2.3199999999999998E-2</v>
      </c>
      <c r="M297" s="1">
        <v>0</v>
      </c>
    </row>
    <row r="298" spans="1:13" x14ac:dyDescent="0.25">
      <c r="A298">
        <f>APSL!Z298</f>
        <v>0.17354221251334084</v>
      </c>
      <c r="B298" s="4">
        <f>Planck!E298</f>
        <v>67.50258022765712</v>
      </c>
      <c r="C298" s="1">
        <v>0.45419999999999999</v>
      </c>
      <c r="D298" s="1">
        <v>0.33100000000000002</v>
      </c>
      <c r="E298" s="1">
        <v>0.24010000000000001</v>
      </c>
      <c r="F298" s="1">
        <v>0.1547</v>
      </c>
      <c r="G298" s="1">
        <v>0.18360000000000001</v>
      </c>
      <c r="H298" s="1">
        <v>0.28139999999999998</v>
      </c>
      <c r="I298" s="1">
        <v>0.46650000000000003</v>
      </c>
      <c r="J298" s="1">
        <v>0.7097</v>
      </c>
      <c r="K298" s="1">
        <v>5.9806850000000002E-2</v>
      </c>
      <c r="L298" s="1">
        <v>2.1800770000000001E-2</v>
      </c>
      <c r="M298" s="1">
        <v>0</v>
      </c>
    </row>
    <row r="299" spans="1:13" x14ac:dyDescent="0.25">
      <c r="A299">
        <f>APSL!Z299</f>
        <v>0.17032813955953657</v>
      </c>
      <c r="B299" s="4">
        <f>Planck!E299</f>
        <v>67.12764248195505</v>
      </c>
      <c r="C299" s="1">
        <v>0.45440000000000003</v>
      </c>
      <c r="D299" s="1">
        <v>0.33100000000000002</v>
      </c>
      <c r="E299" s="1">
        <v>0.24260000000000001</v>
      </c>
      <c r="F299" s="1">
        <v>0.1555</v>
      </c>
      <c r="G299" s="1">
        <v>0.1842</v>
      </c>
      <c r="H299" s="1">
        <v>0.28179999999999999</v>
      </c>
      <c r="I299" s="1">
        <v>0.46689999999999998</v>
      </c>
      <c r="J299" s="1">
        <v>0.71030000000000004</v>
      </c>
      <c r="K299" s="1">
        <v>5.6282159999999998E-2</v>
      </c>
      <c r="L299" s="1">
        <v>2.0501120000000001E-2</v>
      </c>
      <c r="M299" s="1">
        <v>0</v>
      </c>
    </row>
    <row r="300" spans="1:13" x14ac:dyDescent="0.25">
      <c r="A300">
        <f>APSL!Z300</f>
        <v>0.1671465382631368</v>
      </c>
      <c r="B300" s="4">
        <f>Planck!E300</f>
        <v>66.752704736253008</v>
      </c>
      <c r="C300" s="1">
        <v>0.4546</v>
      </c>
      <c r="D300" s="1">
        <v>0.33100000000000002</v>
      </c>
      <c r="E300" s="1">
        <v>0.2452</v>
      </c>
      <c r="F300" s="1">
        <v>0.15629999999999999</v>
      </c>
      <c r="G300" s="1">
        <v>0.18479999999999999</v>
      </c>
      <c r="H300" s="1">
        <v>0.28220000000000001</v>
      </c>
      <c r="I300" s="1">
        <v>0.46729999999999999</v>
      </c>
      <c r="J300" s="1">
        <v>0.71079999999999999</v>
      </c>
      <c r="K300" s="1">
        <v>5.2971039999999997E-2</v>
      </c>
      <c r="L300" s="1">
        <v>1.9281079999999999E-2</v>
      </c>
      <c r="M300" s="1">
        <v>0</v>
      </c>
    </row>
    <row r="301" spans="1:13" x14ac:dyDescent="0.25">
      <c r="A301">
        <f>APSL!Z301</f>
        <v>0.16399801386872909</v>
      </c>
      <c r="B301" s="4">
        <f>Planck!E301</f>
        <v>66.377766990550938</v>
      </c>
      <c r="C301" s="1">
        <v>0.45479999999999998</v>
      </c>
      <c r="D301" s="1">
        <v>0.33100000000000002</v>
      </c>
      <c r="E301" s="1">
        <v>0.248</v>
      </c>
      <c r="F301" s="1">
        <v>0.15720000000000001</v>
      </c>
      <c r="G301" s="1">
        <v>0.18540000000000001</v>
      </c>
      <c r="H301" s="1">
        <v>0.28260000000000002</v>
      </c>
      <c r="I301" s="1">
        <v>0.46760000000000002</v>
      </c>
      <c r="J301" s="1">
        <v>0.71140000000000003</v>
      </c>
      <c r="K301" s="1">
        <v>4.9818609999999999E-2</v>
      </c>
      <c r="L301" s="1">
        <v>1.8120689999999998E-2</v>
      </c>
      <c r="M301" s="1">
        <v>0</v>
      </c>
    </row>
    <row r="302" spans="1:13" x14ac:dyDescent="0.25">
      <c r="A302">
        <f>APSL!Z302</f>
        <v>0.16088313448844579</v>
      </c>
      <c r="B302" s="4">
        <f>Planck!E302</f>
        <v>66.00282924484884</v>
      </c>
      <c r="C302" s="1">
        <v>0.45500000000000002</v>
      </c>
      <c r="D302" s="1">
        <v>0.33100000000000002</v>
      </c>
      <c r="E302" s="1">
        <v>0.251</v>
      </c>
      <c r="F302" s="1">
        <v>0.158</v>
      </c>
      <c r="G302" s="1">
        <v>0.186</v>
      </c>
      <c r="H302" s="1">
        <v>0.28299999999999997</v>
      </c>
      <c r="I302" s="1">
        <v>0.46800000000000003</v>
      </c>
      <c r="J302" s="1">
        <v>0.71199999999999997</v>
      </c>
      <c r="K302" s="1">
        <v>4.6769999999999999E-2</v>
      </c>
      <c r="L302" s="1">
        <v>1.7000000000000001E-2</v>
      </c>
      <c r="M302" s="1">
        <v>0</v>
      </c>
    </row>
    <row r="303" spans="1:13" x14ac:dyDescent="0.25">
      <c r="A303">
        <f>APSL!Z303</f>
        <v>0.15780243149246997</v>
      </c>
      <c r="B303" s="4">
        <f>Planck!E303</f>
        <v>65.302725384009065</v>
      </c>
      <c r="C303" s="1">
        <v>0.45529999999999998</v>
      </c>
      <c r="D303" s="1">
        <v>0.33090000000000003</v>
      </c>
      <c r="E303" s="1">
        <v>0.25419999999999998</v>
      </c>
      <c r="F303" s="1">
        <v>0.1588</v>
      </c>
      <c r="G303" s="1">
        <v>0.18659999999999999</v>
      </c>
      <c r="H303" s="1">
        <v>0.28349999999999997</v>
      </c>
      <c r="I303" s="1">
        <v>0.46839999999999998</v>
      </c>
      <c r="J303" s="1">
        <v>0.71260000000000001</v>
      </c>
      <c r="K303" s="1">
        <v>4.3784049999999998E-2</v>
      </c>
      <c r="L303" s="1">
        <v>1.5903790000000001E-2</v>
      </c>
      <c r="M303" s="1">
        <v>0</v>
      </c>
    </row>
    <row r="304" spans="1:13" x14ac:dyDescent="0.25">
      <c r="A304">
        <f>APSL!Z304</f>
        <v>0.15475639994389076</v>
      </c>
      <c r="B304" s="4">
        <f>Planck!E304</f>
        <v>64.602621523169176</v>
      </c>
      <c r="C304" s="1">
        <v>0.45579999999999998</v>
      </c>
      <c r="D304" s="1">
        <v>0.33069999999999999</v>
      </c>
      <c r="E304" s="1">
        <v>0.25769999999999998</v>
      </c>
      <c r="F304" s="1">
        <v>0.15970000000000001</v>
      </c>
      <c r="G304" s="1">
        <v>0.18720000000000001</v>
      </c>
      <c r="H304" s="1">
        <v>0.28399999999999997</v>
      </c>
      <c r="I304" s="1">
        <v>0.46879999999999999</v>
      </c>
      <c r="J304" s="1">
        <v>0.71330000000000005</v>
      </c>
      <c r="K304" s="1">
        <v>4.0875359999999999E-2</v>
      </c>
      <c r="L304" s="1">
        <v>1.483718E-2</v>
      </c>
      <c r="M304" s="1">
        <v>0</v>
      </c>
    </row>
    <row r="305" spans="1:13" x14ac:dyDescent="0.25">
      <c r="A305">
        <f>APSL!Z305</f>
        <v>0.15174549907510382</v>
      </c>
      <c r="B305" s="4">
        <f>Planck!E305</f>
        <v>63.902517662329394</v>
      </c>
      <c r="C305" s="1">
        <v>0.45619999999999999</v>
      </c>
      <c r="D305" s="1">
        <v>0.33050000000000002</v>
      </c>
      <c r="E305" s="1">
        <v>0.26150000000000001</v>
      </c>
      <c r="F305" s="1">
        <v>0.1605</v>
      </c>
      <c r="G305" s="1">
        <v>0.18779999999999999</v>
      </c>
      <c r="H305" s="1">
        <v>0.28460000000000002</v>
      </c>
      <c r="I305" s="1">
        <v>0.46910000000000002</v>
      </c>
      <c r="J305" s="1">
        <v>0.71389999999999998</v>
      </c>
      <c r="K305" s="1">
        <v>3.8072639999999998E-2</v>
      </c>
      <c r="L305" s="1">
        <v>1.3810680000000001E-2</v>
      </c>
      <c r="M305" s="1">
        <v>0</v>
      </c>
    </row>
    <row r="306" spans="1:13" x14ac:dyDescent="0.25">
      <c r="A306">
        <f>APSL!Z306</f>
        <v>0.14877015280299474</v>
      </c>
      <c r="B306" s="4">
        <f>Planck!E306</f>
        <v>63.202413801489506</v>
      </c>
      <c r="C306" s="1">
        <v>0.45669999999999999</v>
      </c>
      <c r="D306" s="1">
        <v>0.33019999999999999</v>
      </c>
      <c r="E306" s="1">
        <v>0.26519999999999999</v>
      </c>
      <c r="F306" s="1">
        <v>0.1613</v>
      </c>
      <c r="G306" s="1">
        <v>0.18840000000000001</v>
      </c>
      <c r="H306" s="1">
        <v>0.2853</v>
      </c>
      <c r="I306" s="1">
        <v>0.46949999999999997</v>
      </c>
      <c r="J306" s="1">
        <v>0.71450000000000002</v>
      </c>
      <c r="K306" s="1">
        <v>3.5404610000000003E-2</v>
      </c>
      <c r="L306" s="1">
        <v>1.283478E-2</v>
      </c>
      <c r="M306" s="1">
        <v>0</v>
      </c>
    </row>
    <row r="307" spans="1:13" x14ac:dyDescent="0.25">
      <c r="A307">
        <f>APSL!Z307</f>
        <v>0.1458307502801931</v>
      </c>
      <c r="B307" s="4">
        <f>Planck!E307</f>
        <v>62.502309940649759</v>
      </c>
      <c r="C307" s="1">
        <v>0.45700000000000002</v>
      </c>
      <c r="D307" s="1">
        <v>0.33</v>
      </c>
      <c r="E307" s="1">
        <v>0.26900000000000002</v>
      </c>
      <c r="F307" s="1">
        <v>0.16200000000000001</v>
      </c>
      <c r="G307" s="1">
        <v>0.189</v>
      </c>
      <c r="H307" s="1">
        <v>0.28599999999999998</v>
      </c>
      <c r="I307" s="1">
        <v>0.47</v>
      </c>
      <c r="J307" s="1">
        <v>0.71499999999999997</v>
      </c>
      <c r="K307" s="1">
        <v>3.2899999999999999E-2</v>
      </c>
      <c r="L307" s="1">
        <v>1.192E-2</v>
      </c>
      <c r="M307" s="1">
        <v>0</v>
      </c>
    </row>
    <row r="308" spans="1:13" x14ac:dyDescent="0.25">
      <c r="A308">
        <f>APSL!Z308</f>
        <v>0.14292764647973746</v>
      </c>
      <c r="B308" s="4">
        <f>Planck!E308</f>
        <v>61.802206079809856</v>
      </c>
      <c r="C308" s="1">
        <v>0.4572</v>
      </c>
      <c r="D308" s="1">
        <v>0.32979999999999998</v>
      </c>
      <c r="E308" s="1">
        <v>0.2727</v>
      </c>
      <c r="F308" s="1">
        <v>0.16270000000000001</v>
      </c>
      <c r="G308" s="1">
        <v>0.18959999999999999</v>
      </c>
      <c r="H308" s="1">
        <v>0.2868</v>
      </c>
      <c r="I308" s="1">
        <v>0.47049999999999997</v>
      </c>
      <c r="J308" s="1">
        <v>0.71550000000000002</v>
      </c>
      <c r="K308" s="1">
        <v>3.0564190000000001E-2</v>
      </c>
      <c r="L308" s="1">
        <v>1.106831E-2</v>
      </c>
      <c r="M308" s="1">
        <v>0</v>
      </c>
    </row>
    <row r="309" spans="1:13" x14ac:dyDescent="0.25">
      <c r="A309">
        <f>APSL!Z309</f>
        <v>0.14006116281055092</v>
      </c>
      <c r="B309" s="4">
        <f>Planck!E309</f>
        <v>61.102102218970096</v>
      </c>
      <c r="C309" s="1">
        <v>0.45739999999999997</v>
      </c>
      <c r="D309" s="1">
        <v>0.3296</v>
      </c>
      <c r="E309" s="1">
        <v>0.27629999999999999</v>
      </c>
      <c r="F309" s="1">
        <v>0.1633</v>
      </c>
      <c r="G309" s="1">
        <v>0.19020000000000001</v>
      </c>
      <c r="H309" s="1">
        <v>0.2878</v>
      </c>
      <c r="I309" s="1">
        <v>0.47110000000000002</v>
      </c>
      <c r="J309" s="1">
        <v>0.71589999999999998</v>
      </c>
      <c r="K309" s="1">
        <v>2.8380559999999999E-2</v>
      </c>
      <c r="L309" s="1">
        <v>1.027339E-2</v>
      </c>
      <c r="M309" s="1">
        <v>0</v>
      </c>
    </row>
    <row r="310" spans="1:13" x14ac:dyDescent="0.25">
      <c r="A310">
        <f>APSL!Z310</f>
        <v>0.13723158776118655</v>
      </c>
      <c r="B310" s="4">
        <f>Planck!E310</f>
        <v>60.401998358130193</v>
      </c>
      <c r="C310" s="1">
        <v>0.45760000000000001</v>
      </c>
      <c r="D310" s="1">
        <v>0.32940000000000003</v>
      </c>
      <c r="E310" s="1">
        <v>0.28000000000000003</v>
      </c>
      <c r="F310" s="1">
        <v>0.1638</v>
      </c>
      <c r="G310" s="1">
        <v>0.1908</v>
      </c>
      <c r="H310" s="1">
        <v>0.28889999999999999</v>
      </c>
      <c r="I310" s="1">
        <v>0.47170000000000001</v>
      </c>
      <c r="J310" s="1">
        <v>0.71619999999999995</v>
      </c>
      <c r="K310" s="1">
        <v>2.6344840000000001E-2</v>
      </c>
      <c r="L310" s="1">
        <v>9.5333109999999992E-3</v>
      </c>
      <c r="M310" s="1">
        <v>0</v>
      </c>
    </row>
    <row r="311" spans="1:13" x14ac:dyDescent="0.25">
      <c r="A311">
        <f>APSL!Z311</f>
        <v>0.13443917756936602</v>
      </c>
      <c r="B311" s="4">
        <f>Planck!E311</f>
        <v>59.701894497290425</v>
      </c>
      <c r="C311" s="1">
        <v>0.45779999999999998</v>
      </c>
      <c r="D311" s="1">
        <v>0.32919999999999999</v>
      </c>
      <c r="E311" s="1">
        <v>0.28389999999999999</v>
      </c>
      <c r="F311" s="1">
        <v>0.16439999999999999</v>
      </c>
      <c r="G311" s="1">
        <v>0.19139999999999999</v>
      </c>
      <c r="H311" s="1">
        <v>0.28999999999999998</v>
      </c>
      <c r="I311" s="1">
        <v>0.4723</v>
      </c>
      <c r="J311" s="1">
        <v>0.71660000000000001</v>
      </c>
      <c r="K311" s="1">
        <v>2.4452749999999999E-2</v>
      </c>
      <c r="L311" s="1">
        <v>8.8461570000000003E-3</v>
      </c>
      <c r="M311" s="1">
        <v>0</v>
      </c>
    </row>
    <row r="312" spans="1:13" x14ac:dyDescent="0.25">
      <c r="A312">
        <f>APSL!Z312</f>
        <v>0.13168415691490454</v>
      </c>
      <c r="B312" s="4">
        <f>Planck!E312</f>
        <v>59.001790636450551</v>
      </c>
      <c r="C312" s="1">
        <v>0.45800000000000002</v>
      </c>
      <c r="D312" s="1">
        <v>0.32900000000000001</v>
      </c>
      <c r="E312" s="1">
        <v>0.28799999999999998</v>
      </c>
      <c r="F312" s="1">
        <v>0.16500000000000001</v>
      </c>
      <c r="G312" s="1">
        <v>0.192</v>
      </c>
      <c r="H312" s="1">
        <v>0.29099999999999998</v>
      </c>
      <c r="I312" s="1">
        <v>0.47299999999999998</v>
      </c>
      <c r="J312" s="1">
        <v>0.71699999999999997</v>
      </c>
      <c r="K312" s="1">
        <v>2.2700000000000001E-2</v>
      </c>
      <c r="L312" s="1">
        <v>8.2100000000000003E-3</v>
      </c>
      <c r="M312" s="1">
        <v>0</v>
      </c>
    </row>
    <row r="313" spans="1:13" x14ac:dyDescent="0.25">
      <c r="A313">
        <f>APSL!Z313</f>
        <v>0.12896671963368087</v>
      </c>
      <c r="B313" s="4">
        <f>Planck!E313</f>
        <v>59.067743305091405</v>
      </c>
      <c r="C313" s="1">
        <v>0.45829999999999999</v>
      </c>
      <c r="D313" s="1">
        <v>0.32879999999999998</v>
      </c>
      <c r="E313" s="1">
        <v>0.29239999999999999</v>
      </c>
      <c r="F313" s="1">
        <v>0.1656</v>
      </c>
      <c r="G313" s="1">
        <v>0.19259999999999999</v>
      </c>
      <c r="H313" s="1">
        <v>0.29199999999999998</v>
      </c>
      <c r="I313" s="1">
        <v>0.47370000000000001</v>
      </c>
      <c r="J313" s="1">
        <v>0.71740000000000004</v>
      </c>
      <c r="K313" s="1">
        <v>2.1084289999999999E-2</v>
      </c>
      <c r="L313" s="1">
        <v>7.6237809999999996E-3</v>
      </c>
      <c r="M313" s="1">
        <v>0</v>
      </c>
    </row>
    <row r="314" spans="1:13" x14ac:dyDescent="0.25">
      <c r="A314">
        <f>APSL!Z314</f>
        <v>0.12628702945038756</v>
      </c>
      <c r="B314" s="4">
        <f>Planck!E314</f>
        <v>59.133695973732308</v>
      </c>
      <c r="C314" s="1">
        <v>0.4587</v>
      </c>
      <c r="D314" s="1">
        <v>0.32850000000000001</v>
      </c>
      <c r="E314" s="1">
        <v>0.29699999999999999</v>
      </c>
      <c r="F314" s="1">
        <v>0.1663</v>
      </c>
      <c r="G314" s="1">
        <v>0.19320000000000001</v>
      </c>
      <c r="H314" s="1">
        <v>0.29299999999999998</v>
      </c>
      <c r="I314" s="1">
        <v>0.47439999999999999</v>
      </c>
      <c r="J314" s="1">
        <v>0.71779999999999999</v>
      </c>
      <c r="K314" s="1">
        <v>1.959988E-2</v>
      </c>
      <c r="L314" s="1">
        <v>7.0854239999999999E-3</v>
      </c>
      <c r="M314" s="1">
        <v>0</v>
      </c>
    </row>
    <row r="315" spans="1:13" x14ac:dyDescent="0.25">
      <c r="A315">
        <f>APSL!Z315</f>
        <v>0.12364522072786528</v>
      </c>
      <c r="B315" s="4">
        <f>Planck!E315</f>
        <v>59.199648642373177</v>
      </c>
      <c r="C315" s="1">
        <v>0.45910000000000001</v>
      </c>
      <c r="D315" s="1">
        <v>0.32829999999999998</v>
      </c>
      <c r="E315" s="1">
        <v>0.3019</v>
      </c>
      <c r="F315" s="1">
        <v>0.16689999999999999</v>
      </c>
      <c r="G315" s="1">
        <v>0.19370000000000001</v>
      </c>
      <c r="H315" s="1">
        <v>0.29389999999999999</v>
      </c>
      <c r="I315" s="1">
        <v>0.47520000000000001</v>
      </c>
      <c r="J315" s="1">
        <v>0.71819999999999995</v>
      </c>
      <c r="K315" s="1">
        <v>1.8237320000000001E-2</v>
      </c>
      <c r="L315" s="1">
        <v>6.5914759999999998E-3</v>
      </c>
      <c r="M315" s="1">
        <v>0</v>
      </c>
    </row>
    <row r="316" spans="1:13" x14ac:dyDescent="0.25">
      <c r="A316">
        <f>APSL!Z316</f>
        <v>0.12104139923090465</v>
      </c>
      <c r="B316" s="4">
        <f>Planck!E316</f>
        <v>59.265601311014045</v>
      </c>
      <c r="C316" s="1">
        <v>0.45960000000000001</v>
      </c>
      <c r="D316" s="1">
        <v>0.3281</v>
      </c>
      <c r="E316" s="1">
        <v>0.30690000000000001</v>
      </c>
      <c r="F316" s="1">
        <v>0.16750000000000001</v>
      </c>
      <c r="G316" s="1">
        <v>0.1943</v>
      </c>
      <c r="H316" s="1">
        <v>0.2949</v>
      </c>
      <c r="I316" s="1">
        <v>0.47610000000000002</v>
      </c>
      <c r="J316" s="1">
        <v>0.71860000000000002</v>
      </c>
      <c r="K316" s="1">
        <v>1.6987169999999999E-2</v>
      </c>
      <c r="L316" s="1">
        <v>6.1384849999999999E-3</v>
      </c>
      <c r="M316" s="1">
        <v>0</v>
      </c>
    </row>
    <row r="317" spans="1:13" x14ac:dyDescent="0.25">
      <c r="A317">
        <f>APSL!Z317</f>
        <v>0.11847564290247135</v>
      </c>
      <c r="B317" s="4">
        <f>Planck!E317</f>
        <v>59.331553979654942</v>
      </c>
      <c r="C317" s="1">
        <v>0.46</v>
      </c>
      <c r="D317" s="1">
        <v>0.32800000000000001</v>
      </c>
      <c r="E317" s="1">
        <v>0.312</v>
      </c>
      <c r="F317" s="1">
        <v>0.16800000000000001</v>
      </c>
      <c r="G317" s="1">
        <v>0.19500000000000001</v>
      </c>
      <c r="H317" s="1">
        <v>0.29599999999999999</v>
      </c>
      <c r="I317" s="1">
        <v>0.47699999999999998</v>
      </c>
      <c r="J317" s="1">
        <v>0.71899999999999997</v>
      </c>
      <c r="K317" s="1">
        <v>1.584E-2</v>
      </c>
      <c r="L317" s="1">
        <v>5.7229999999999998E-3</v>
      </c>
      <c r="M317" s="1">
        <v>0</v>
      </c>
    </row>
    <row r="318" spans="1:13" x14ac:dyDescent="0.25">
      <c r="A318">
        <f>APSL!Z318</f>
        <v>0.11594800265038943</v>
      </c>
      <c r="B318" s="4">
        <f>Planck!E318</f>
        <v>59.397506648295824</v>
      </c>
      <c r="C318" s="1">
        <v>0.46039999999999998</v>
      </c>
      <c r="D318" s="1">
        <v>0.32800000000000001</v>
      </c>
      <c r="E318" s="1">
        <v>0.31740000000000002</v>
      </c>
      <c r="F318" s="1">
        <v>0.16850000000000001</v>
      </c>
      <c r="G318" s="1">
        <v>0.1958</v>
      </c>
      <c r="H318" s="1">
        <v>0.29709999999999998</v>
      </c>
      <c r="I318" s="1">
        <v>0.47799999999999998</v>
      </c>
      <c r="J318" s="1">
        <v>0.71950000000000003</v>
      </c>
      <c r="K318" s="1">
        <v>1.4790640000000001E-2</v>
      </c>
      <c r="L318" s="1">
        <v>5.3430589999999998E-3</v>
      </c>
      <c r="M318" s="1">
        <v>0</v>
      </c>
    </row>
    <row r="319" spans="1:13" x14ac:dyDescent="0.25">
      <c r="A319">
        <f>APSL!Z319</f>
        <v>0.11345850314259458</v>
      </c>
      <c r="B319" s="4">
        <f>Planck!E319</f>
        <v>59.463459316936685</v>
      </c>
      <c r="C319" s="1">
        <v>0.46089999999999998</v>
      </c>
      <c r="D319" s="1">
        <v>0.32800000000000001</v>
      </c>
      <c r="E319" s="1">
        <v>0.32300000000000001</v>
      </c>
      <c r="F319" s="1">
        <v>0.16889999999999999</v>
      </c>
      <c r="G319" s="1">
        <v>0.19670000000000001</v>
      </c>
      <c r="H319" s="1">
        <v>0.29820000000000002</v>
      </c>
      <c r="I319" s="1">
        <v>0.47920000000000001</v>
      </c>
      <c r="J319" s="1">
        <v>0.72</v>
      </c>
      <c r="K319" s="1">
        <v>1.3831319999999999E-2</v>
      </c>
      <c r="L319" s="1">
        <v>4.9957960000000003E-3</v>
      </c>
      <c r="M319" s="1">
        <v>0</v>
      </c>
    </row>
    <row r="320" spans="1:13" x14ac:dyDescent="0.25">
      <c r="A320">
        <f>APSL!Z320</f>
        <v>0.11100714360914685</v>
      </c>
      <c r="B320" s="4">
        <f>Planck!E320</f>
        <v>59.529411985577582</v>
      </c>
      <c r="C320" s="1">
        <v>0.46129999999999999</v>
      </c>
      <c r="D320" s="1">
        <v>0.32800000000000001</v>
      </c>
      <c r="E320" s="1">
        <v>0.32869999999999999</v>
      </c>
      <c r="F320" s="1">
        <v>0.16930000000000001</v>
      </c>
      <c r="G320" s="1">
        <v>0.19769999999999999</v>
      </c>
      <c r="H320" s="1">
        <v>0.29930000000000001</v>
      </c>
      <c r="I320" s="1">
        <v>0.48049999999999998</v>
      </c>
      <c r="J320" s="1">
        <v>0.72050000000000003</v>
      </c>
      <c r="K320" s="1">
        <v>1.2948680000000001E-2</v>
      </c>
      <c r="L320" s="1">
        <v>4.6764040000000003E-3</v>
      </c>
      <c r="M320" s="1">
        <v>0</v>
      </c>
    </row>
    <row r="321" spans="1:13" x14ac:dyDescent="0.25">
      <c r="A321">
        <f>APSL!Z321</f>
        <v>0.10859389864927024</v>
      </c>
      <c r="B321" s="4">
        <f>Planck!E321</f>
        <v>59.595364654218457</v>
      </c>
      <c r="C321" s="1">
        <v>0.4617</v>
      </c>
      <c r="D321" s="1">
        <v>0.32800000000000001</v>
      </c>
      <c r="E321" s="1">
        <v>0.33450000000000002</v>
      </c>
      <c r="F321" s="1">
        <v>0.16969999999999999</v>
      </c>
      <c r="G321" s="1">
        <v>0.19850000000000001</v>
      </c>
      <c r="H321" s="1">
        <v>0.30059999999999998</v>
      </c>
      <c r="I321" s="1">
        <v>0.48180000000000001</v>
      </c>
      <c r="J321" s="1">
        <v>0.72089999999999999</v>
      </c>
      <c r="K321" s="1">
        <v>1.21292E-2</v>
      </c>
      <c r="L321" s="1">
        <v>4.3800749999999998E-3</v>
      </c>
      <c r="M321" s="1">
        <v>0</v>
      </c>
    </row>
    <row r="322" spans="1:13" x14ac:dyDescent="0.25">
      <c r="A322">
        <f>APSL!Z322</f>
        <v>0.106218719041765</v>
      </c>
      <c r="B322" s="4">
        <f>Planck!E322</f>
        <v>59.661317322859333</v>
      </c>
      <c r="C322" s="1">
        <v>0.46200000000000002</v>
      </c>
      <c r="D322" s="1">
        <v>0.32800000000000001</v>
      </c>
      <c r="E322" s="1">
        <v>0.34</v>
      </c>
      <c r="F322" s="1">
        <v>0.17</v>
      </c>
      <c r="G322" s="1">
        <v>0.19900000000000001</v>
      </c>
      <c r="H322" s="1">
        <v>0.30199999999999999</v>
      </c>
      <c r="I322" s="1">
        <v>0.48299999999999998</v>
      </c>
      <c r="J322" s="1">
        <v>0.72099999999999997</v>
      </c>
      <c r="K322" s="1">
        <v>1.135916E-2</v>
      </c>
      <c r="L322" s="1">
        <v>4.1019999999999997E-3</v>
      </c>
      <c r="M322" s="1">
        <v>0</v>
      </c>
    </row>
    <row r="323" spans="1:13" x14ac:dyDescent="0.25">
      <c r="A323">
        <f>APSL!Z323</f>
        <v>0.10388153255721437</v>
      </c>
      <c r="B323" s="4">
        <f>Planck!E323</f>
        <v>59.984799772286607</v>
      </c>
      <c r="C323" s="1">
        <v>0.4622</v>
      </c>
      <c r="D323" s="1">
        <v>0.32790000000000002</v>
      </c>
      <c r="E323" s="1">
        <v>0.34539999999999998</v>
      </c>
      <c r="F323" s="1">
        <v>0.17030000000000001</v>
      </c>
      <c r="G323" s="1">
        <v>0.1993</v>
      </c>
      <c r="H323" s="1">
        <v>0.30380000000000001</v>
      </c>
      <c r="I323" s="1">
        <v>0.48420000000000002</v>
      </c>
      <c r="J323" s="1">
        <v>0.72089999999999999</v>
      </c>
      <c r="K323" s="1">
        <v>1.0629349999999999E-2</v>
      </c>
      <c r="L323" s="1">
        <v>3.8384529999999999E-3</v>
      </c>
      <c r="M323" s="1">
        <v>0</v>
      </c>
    </row>
    <row r="324" spans="1:13" x14ac:dyDescent="0.25">
      <c r="A324">
        <f>APSL!Z324</f>
        <v>0.10158224477048675</v>
      </c>
      <c r="B324" s="4">
        <f>Planck!E324</f>
        <v>60.308282221713839</v>
      </c>
      <c r="C324" s="1">
        <v>0.46239999999999998</v>
      </c>
      <c r="D324" s="1">
        <v>0.32769999999999999</v>
      </c>
      <c r="E324" s="1">
        <v>0.35060000000000002</v>
      </c>
      <c r="F324" s="1">
        <v>0.17050000000000001</v>
      </c>
      <c r="G324" s="1">
        <v>0.1996</v>
      </c>
      <c r="H324" s="1">
        <v>0.30590000000000001</v>
      </c>
      <c r="I324" s="1">
        <v>0.4854</v>
      </c>
      <c r="J324" s="1">
        <v>0.72070000000000001</v>
      </c>
      <c r="K324" s="1">
        <v>9.9388459999999994E-3</v>
      </c>
      <c r="L324" s="1">
        <v>3.5890990000000001E-3</v>
      </c>
      <c r="M324" s="1">
        <v>0</v>
      </c>
    </row>
    <row r="325" spans="1:13" x14ac:dyDescent="0.25">
      <c r="A325">
        <f>APSL!Z325</f>
        <v>9.932073987210778E-2</v>
      </c>
      <c r="B325" s="4">
        <f>Planck!E325</f>
        <v>60.631764671141099</v>
      </c>
      <c r="C325" s="1">
        <v>0.46260000000000001</v>
      </c>
      <c r="D325" s="1">
        <v>0.32750000000000001</v>
      </c>
      <c r="E325" s="1">
        <v>0.35580000000000001</v>
      </c>
      <c r="F325" s="1">
        <v>0.17080000000000001</v>
      </c>
      <c r="G325" s="1">
        <v>0.19980000000000001</v>
      </c>
      <c r="H325" s="1">
        <v>0.30819999999999997</v>
      </c>
      <c r="I325" s="1">
        <v>0.48649999999999999</v>
      </c>
      <c r="J325" s="1">
        <v>0.72050000000000003</v>
      </c>
      <c r="K325" s="1">
        <v>9.2884219999999993E-3</v>
      </c>
      <c r="L325" s="1">
        <v>3.3542189999999999E-3</v>
      </c>
      <c r="M325" s="1">
        <v>0</v>
      </c>
    </row>
    <row r="326" spans="1:13" x14ac:dyDescent="0.25">
      <c r="A326">
        <f>APSL!Z326</f>
        <v>9.7096881477154409E-2</v>
      </c>
      <c r="B326" s="4">
        <f>Planck!E326</f>
        <v>60.955247120568366</v>
      </c>
      <c r="C326" s="1">
        <v>0.46279999999999999</v>
      </c>
      <c r="D326" s="1">
        <v>0.32719999999999999</v>
      </c>
      <c r="E326" s="1">
        <v>0.36099999999999999</v>
      </c>
      <c r="F326" s="1">
        <v>0.1709</v>
      </c>
      <c r="G326" s="1">
        <v>0.19989999999999999</v>
      </c>
      <c r="H326" s="1">
        <v>0.31059999999999999</v>
      </c>
      <c r="I326" s="1">
        <v>0.48770000000000002</v>
      </c>
      <c r="J326" s="1">
        <v>0.72019999999999995</v>
      </c>
      <c r="K326" s="1">
        <v>8.6788539999999997E-3</v>
      </c>
      <c r="L326" s="1">
        <v>3.1340930000000001E-3</v>
      </c>
      <c r="M326" s="1">
        <v>0</v>
      </c>
    </row>
    <row r="327" spans="1:13" x14ac:dyDescent="0.25">
      <c r="A327">
        <f>APSL!Z327</f>
        <v>9.4910513430395665E-2</v>
      </c>
      <c r="B327" s="4">
        <f>Planck!E327</f>
        <v>61.278729569995626</v>
      </c>
      <c r="C327" s="1">
        <v>0.46300000000000002</v>
      </c>
      <c r="D327" s="1">
        <v>0.32700000000000001</v>
      </c>
      <c r="E327" s="1">
        <v>0.36599999999999999</v>
      </c>
      <c r="F327" s="1">
        <v>0.17100000000000001</v>
      </c>
      <c r="G327" s="1">
        <v>0.2</v>
      </c>
      <c r="H327" s="1">
        <v>0.313</v>
      </c>
      <c r="I327" s="1">
        <v>0.48899999999999999</v>
      </c>
      <c r="J327" s="1">
        <v>0.72</v>
      </c>
      <c r="K327" s="1">
        <v>8.1109159999999993E-3</v>
      </c>
      <c r="L327" s="1">
        <v>2.9290000000000002E-3</v>
      </c>
      <c r="M327" s="1">
        <v>0</v>
      </c>
    </row>
    <row r="328" spans="1:13" x14ac:dyDescent="0.25">
      <c r="A328">
        <f>APSL!Z328</f>
        <v>9.2761460606479135E-2</v>
      </c>
      <c r="B328" s="4">
        <f>Planck!E328</f>
        <v>61.602212019422886</v>
      </c>
      <c r="C328" s="1">
        <v>0.4632</v>
      </c>
      <c r="D328" s="1">
        <v>0.32679999999999998</v>
      </c>
      <c r="E328" s="1">
        <v>0.371</v>
      </c>
      <c r="F328" s="1">
        <v>0.1709</v>
      </c>
      <c r="G328" s="1">
        <v>0.19989999999999999</v>
      </c>
      <c r="H328" s="1">
        <v>0.31530000000000002</v>
      </c>
      <c r="I328" s="1">
        <v>0.49030000000000001</v>
      </c>
      <c r="J328" s="1">
        <v>0.7198</v>
      </c>
      <c r="K328" s="1">
        <v>7.5823879999999998E-3</v>
      </c>
      <c r="L328" s="1">
        <v>2.7381390000000001E-3</v>
      </c>
      <c r="M328" s="1">
        <v>0</v>
      </c>
    </row>
    <row r="329" spans="1:13" x14ac:dyDescent="0.25">
      <c r="A329">
        <f>APSL!Z329</f>
        <v>9.0649529704032727E-2</v>
      </c>
      <c r="B329" s="4">
        <f>Planck!E329</f>
        <v>61.925694468850139</v>
      </c>
      <c r="C329" s="1">
        <v>0.46339999999999998</v>
      </c>
      <c r="D329" s="1">
        <v>0.3266</v>
      </c>
      <c r="E329" s="1">
        <v>0.37580000000000002</v>
      </c>
      <c r="F329" s="1">
        <v>0.17080000000000001</v>
      </c>
      <c r="G329" s="1">
        <v>0.19969999999999999</v>
      </c>
      <c r="H329" s="1">
        <v>0.31769999999999998</v>
      </c>
      <c r="I329" s="1">
        <v>0.49170000000000003</v>
      </c>
      <c r="J329" s="1">
        <v>0.71950000000000003</v>
      </c>
      <c r="K329" s="1">
        <v>7.0887459999999999E-3</v>
      </c>
      <c r="L329" s="1">
        <v>2.559876E-3</v>
      </c>
      <c r="M329" s="1">
        <v>0</v>
      </c>
    </row>
    <row r="330" spans="1:13" x14ac:dyDescent="0.25">
      <c r="A330">
        <f>APSL!Z330</f>
        <v>8.8574510032622789E-2</v>
      </c>
      <c r="B330" s="4">
        <f>Planck!E330</f>
        <v>62.249176918277399</v>
      </c>
      <c r="C330" s="1">
        <v>0.46360000000000001</v>
      </c>
      <c r="D330" s="1">
        <v>0.32640000000000002</v>
      </c>
      <c r="E330" s="1">
        <v>0.38059999999999999</v>
      </c>
      <c r="F330" s="1">
        <v>0.17050000000000001</v>
      </c>
      <c r="G330" s="1">
        <v>0.19950000000000001</v>
      </c>
      <c r="H330" s="1">
        <v>0.3201</v>
      </c>
      <c r="I330" s="1">
        <v>0.49309999999999998</v>
      </c>
      <c r="J330" s="1">
        <v>0.71930000000000005</v>
      </c>
      <c r="K330" s="1">
        <v>6.6273130000000001E-3</v>
      </c>
      <c r="L330" s="1">
        <v>2.3932440000000001E-3</v>
      </c>
      <c r="M330" s="1">
        <v>0</v>
      </c>
    </row>
    <row r="331" spans="1:13" x14ac:dyDescent="0.25">
      <c r="A331">
        <f>APSL!Z331</f>
        <v>8.6536174291578088E-2</v>
      </c>
      <c r="B331" s="4">
        <f>Planck!E331</f>
        <v>62.572659367704659</v>
      </c>
      <c r="C331" s="1">
        <v>0.46379999999999999</v>
      </c>
      <c r="D331" s="1">
        <v>0.32619999999999999</v>
      </c>
      <c r="E331" s="1">
        <v>0.38540000000000002</v>
      </c>
      <c r="F331" s="1">
        <v>0.17030000000000001</v>
      </c>
      <c r="G331" s="1">
        <v>0.19919999999999999</v>
      </c>
      <c r="H331" s="1">
        <v>0.32250000000000001</v>
      </c>
      <c r="I331" s="1">
        <v>0.49459999999999998</v>
      </c>
      <c r="J331" s="1">
        <v>0.71909999999999996</v>
      </c>
      <c r="K331" s="1">
        <v>6.1954080000000003E-3</v>
      </c>
      <c r="L331" s="1">
        <v>2.2372749999999999E-3</v>
      </c>
      <c r="M331" s="1">
        <v>0</v>
      </c>
    </row>
    <row r="332" spans="1:13" x14ac:dyDescent="0.25">
      <c r="A332">
        <f>APSL!Z332</f>
        <v>8.4534279339755838E-2</v>
      </c>
      <c r="B332" s="4">
        <f>Planck!E332</f>
        <v>62.896141817131877</v>
      </c>
      <c r="C332" s="1">
        <v>0.46400000000000002</v>
      </c>
      <c r="D332" s="1">
        <v>0.32600000000000001</v>
      </c>
      <c r="E332" s="1">
        <v>0.39</v>
      </c>
      <c r="F332" s="1">
        <v>0.17</v>
      </c>
      <c r="G332" s="1">
        <v>0.19900000000000001</v>
      </c>
      <c r="H332" s="1">
        <v>0.32500000000000001</v>
      </c>
      <c r="I332" s="1">
        <v>0.496</v>
      </c>
      <c r="J332" s="1">
        <v>0.71899999999999997</v>
      </c>
      <c r="K332" s="1">
        <v>5.790346E-3</v>
      </c>
      <c r="L332" s="1">
        <v>2.091E-3</v>
      </c>
      <c r="M332" s="1">
        <v>0</v>
      </c>
    </row>
    <row r="333" spans="1:13" x14ac:dyDescent="0.25">
      <c r="A333">
        <f>APSL!Z333</f>
        <v>8.2568566955392858E-2</v>
      </c>
      <c r="B333" s="4">
        <f>Planck!E333</f>
        <v>61.825580940339357</v>
      </c>
      <c r="C333" s="1">
        <v>0.4642</v>
      </c>
      <c r="D333" s="1">
        <v>0.32579999999999998</v>
      </c>
      <c r="E333" s="1">
        <v>0.39460000000000001</v>
      </c>
      <c r="F333" s="1">
        <v>0.16969999999999999</v>
      </c>
      <c r="G333" s="1">
        <v>0.1988</v>
      </c>
      <c r="H333" s="1">
        <v>0.32750000000000001</v>
      </c>
      <c r="I333" s="1">
        <v>0.49740000000000001</v>
      </c>
      <c r="J333" s="1">
        <v>0.71919999999999995</v>
      </c>
      <c r="K333" s="1">
        <v>5.4098260000000004E-3</v>
      </c>
      <c r="L333" s="1">
        <v>1.9535870000000001E-3</v>
      </c>
      <c r="M333" s="1">
        <v>0</v>
      </c>
    </row>
    <row r="334" spans="1:13" x14ac:dyDescent="0.25">
      <c r="A334">
        <f>APSL!Z334</f>
        <v>8.0638764585247477E-2</v>
      </c>
      <c r="B334" s="4">
        <f>Planck!E334</f>
        <v>60.755020063546731</v>
      </c>
      <c r="C334" s="1">
        <v>0.46439999999999998</v>
      </c>
      <c r="D334" s="1">
        <v>0.3256</v>
      </c>
      <c r="E334" s="1">
        <v>0.39910000000000001</v>
      </c>
      <c r="F334" s="1">
        <v>0.16930000000000001</v>
      </c>
      <c r="G334" s="1">
        <v>0.1986</v>
      </c>
      <c r="H334" s="1">
        <v>0.3301</v>
      </c>
      <c r="I334" s="1">
        <v>0.49880000000000002</v>
      </c>
      <c r="J334" s="1">
        <v>0.7198</v>
      </c>
      <c r="K334" s="1">
        <v>5.0525830000000002E-3</v>
      </c>
      <c r="L334" s="1">
        <v>1.8245799999999999E-3</v>
      </c>
      <c r="M334" s="1">
        <v>0</v>
      </c>
    </row>
    <row r="335" spans="1:13" x14ac:dyDescent="0.25">
      <c r="A335">
        <f>APSL!Z335</f>
        <v>7.874458608230045E-2</v>
      </c>
      <c r="B335" s="4">
        <f>Planck!E335</f>
        <v>59.684459186754204</v>
      </c>
      <c r="C335" s="1">
        <v>0.46460000000000001</v>
      </c>
      <c r="D335" s="1">
        <v>0.32540000000000002</v>
      </c>
      <c r="E335" s="1">
        <v>0.40350000000000003</v>
      </c>
      <c r="F335" s="1">
        <v>0.16889999999999999</v>
      </c>
      <c r="G335" s="1">
        <v>0.19839999999999999</v>
      </c>
      <c r="H335" s="1">
        <v>0.33279999999999998</v>
      </c>
      <c r="I335" s="1">
        <v>0.50009999999999999</v>
      </c>
      <c r="J335" s="1">
        <v>0.72050000000000003</v>
      </c>
      <c r="K335" s="1">
        <v>4.7175120000000001E-3</v>
      </c>
      <c r="L335" s="1">
        <v>1.7035799999999999E-3</v>
      </c>
      <c r="M335" s="1">
        <v>0</v>
      </c>
    </row>
    <row r="336" spans="1:13" x14ac:dyDescent="0.25">
      <c r="A336">
        <f>APSL!Z336</f>
        <v>7.6885732431343695E-2</v>
      </c>
      <c r="B336" s="4">
        <f>Planck!E336</f>
        <v>58.61389830996157</v>
      </c>
      <c r="C336" s="1">
        <v>0.46479999999999999</v>
      </c>
      <c r="D336" s="1">
        <v>0.32519999999999999</v>
      </c>
      <c r="E336" s="1">
        <v>0.4078</v>
      </c>
      <c r="F336" s="1">
        <v>0.16839999999999999</v>
      </c>
      <c r="G336" s="1">
        <v>0.19819999999999999</v>
      </c>
      <c r="H336" s="1">
        <v>0.33539999999999998</v>
      </c>
      <c r="I336" s="1">
        <v>0.50149999999999995</v>
      </c>
      <c r="J336" s="1">
        <v>0.72130000000000005</v>
      </c>
      <c r="K336" s="1">
        <v>4.4035070000000001E-3</v>
      </c>
      <c r="L336" s="1">
        <v>1.5901870000000001E-3</v>
      </c>
      <c r="M336" s="1">
        <v>0</v>
      </c>
    </row>
    <row r="337" spans="1:13" x14ac:dyDescent="0.25">
      <c r="A337">
        <f>APSL!Z337</f>
        <v>7.5061892461842805E-2</v>
      </c>
      <c r="B337" s="4">
        <f>Planck!E337</f>
        <v>57.543337433169043</v>
      </c>
      <c r="C337" s="1">
        <v>0.46500000000000002</v>
      </c>
      <c r="D337" s="1">
        <v>0.32500000000000001</v>
      </c>
      <c r="E337" s="1">
        <v>0.41199999999999998</v>
      </c>
      <c r="F337" s="1">
        <v>0.16800000000000001</v>
      </c>
      <c r="G337" s="1">
        <v>0.19800000000000001</v>
      </c>
      <c r="H337" s="1">
        <v>0.33800000000000002</v>
      </c>
      <c r="I337" s="1">
        <v>0.503</v>
      </c>
      <c r="J337" s="1">
        <v>0.72199999999999998</v>
      </c>
      <c r="K337" s="1">
        <v>4.1094570000000004E-3</v>
      </c>
      <c r="L337" s="1">
        <v>1.4840000000000001E-3</v>
      </c>
      <c r="M337" s="1">
        <v>0</v>
      </c>
    </row>
    <row r="338" spans="1:13" x14ac:dyDescent="0.25">
      <c r="A338">
        <f>APSL!Z338</f>
        <v>7.3272743547517047E-2</v>
      </c>
      <c r="B338" s="4">
        <f>Planck!E338</f>
        <v>56.472776556376395</v>
      </c>
      <c r="C338" s="1">
        <v>0.4652</v>
      </c>
      <c r="D338" s="1">
        <v>0.32479999999999998</v>
      </c>
      <c r="E338" s="1">
        <v>0.41599999999999998</v>
      </c>
      <c r="F338" s="1">
        <v>0.1676</v>
      </c>
      <c r="G338" s="1">
        <v>0.19769999999999999</v>
      </c>
      <c r="H338" s="1">
        <v>0.34060000000000001</v>
      </c>
      <c r="I338" s="1">
        <v>0.50449999999999995</v>
      </c>
      <c r="J338" s="1">
        <v>0.72260000000000002</v>
      </c>
      <c r="K338" s="1">
        <v>3.833913E-3</v>
      </c>
      <c r="L338" s="1">
        <v>1.384496E-3</v>
      </c>
      <c r="M338" s="1">
        <v>0</v>
      </c>
    </row>
    <row r="339" spans="1:13" x14ac:dyDescent="0.25">
      <c r="A339">
        <f>APSL!Z339</f>
        <v>7.1517952292133882E-2</v>
      </c>
      <c r="B339" s="4">
        <f>Planck!E339</f>
        <v>55.402215679583882</v>
      </c>
      <c r="C339" s="1">
        <v>0.46550000000000002</v>
      </c>
      <c r="D339" s="1">
        <v>0.32450000000000001</v>
      </c>
      <c r="E339" s="1">
        <v>0.42</v>
      </c>
      <c r="F339" s="1">
        <v>0.16719999999999999</v>
      </c>
      <c r="G339" s="1">
        <v>0.19719999999999999</v>
      </c>
      <c r="H339" s="1">
        <v>0.34320000000000001</v>
      </c>
      <c r="I339" s="1">
        <v>0.50619999999999998</v>
      </c>
      <c r="J339" s="1">
        <v>0.72330000000000005</v>
      </c>
      <c r="K339" s="1">
        <v>3.5757480000000001E-3</v>
      </c>
      <c r="L339" s="1">
        <v>1.2912679999999999E-3</v>
      </c>
      <c r="M339" s="1">
        <v>0</v>
      </c>
    </row>
    <row r="340" spans="1:13" x14ac:dyDescent="0.25">
      <c r="A340">
        <f>APSL!Z340</f>
        <v>6.9797175201067804E-2</v>
      </c>
      <c r="B340" s="4">
        <f>Planck!E340</f>
        <v>54.331654802791249</v>
      </c>
      <c r="C340" s="1">
        <v>0.4657</v>
      </c>
      <c r="D340" s="1">
        <v>0.32429999999999998</v>
      </c>
      <c r="E340" s="1">
        <v>0.42380000000000001</v>
      </c>
      <c r="F340" s="1">
        <v>0.1668</v>
      </c>
      <c r="G340" s="1">
        <v>0.1968</v>
      </c>
      <c r="H340" s="1">
        <v>0.3458</v>
      </c>
      <c r="I340" s="1">
        <v>0.50780000000000003</v>
      </c>
      <c r="J340" s="1">
        <v>0.72389999999999999</v>
      </c>
      <c r="K340" s="1">
        <v>3.3343420000000001E-3</v>
      </c>
      <c r="L340" s="1">
        <v>1.2040919999999999E-3</v>
      </c>
      <c r="M340" s="1">
        <v>0</v>
      </c>
    </row>
    <row r="341" spans="1:13" x14ac:dyDescent="0.25">
      <c r="A341">
        <f>APSL!Z341</f>
        <v>6.8110059338223797E-2</v>
      </c>
      <c r="B341" s="4">
        <f>Planck!E341</f>
        <v>53.261093925998715</v>
      </c>
      <c r="C341" s="1">
        <v>0.46589999999999998</v>
      </c>
      <c r="D341" s="1">
        <v>0.3241</v>
      </c>
      <c r="E341" s="1">
        <v>0.42749999999999999</v>
      </c>
      <c r="F341" s="1">
        <v>0.16639999999999999</v>
      </c>
      <c r="G341" s="1">
        <v>0.1963</v>
      </c>
      <c r="H341" s="1">
        <v>0.34839999999999999</v>
      </c>
      <c r="I341" s="1">
        <v>0.50949999999999995</v>
      </c>
      <c r="J341" s="1">
        <v>0.72450000000000003</v>
      </c>
      <c r="K341" s="1">
        <v>3.1090750000000002E-3</v>
      </c>
      <c r="L341" s="1">
        <v>1.122744E-3</v>
      </c>
      <c r="M341" s="1">
        <v>0</v>
      </c>
    </row>
    <row r="342" spans="1:13" x14ac:dyDescent="0.25">
      <c r="A342">
        <f>APSL!Z342</f>
        <v>6.6456242967974519E-2</v>
      </c>
      <c r="B342" s="4">
        <f>Planck!E342</f>
        <v>52.190533049206088</v>
      </c>
      <c r="C342" s="1">
        <v>0.46600000000000003</v>
      </c>
      <c r="D342" s="1">
        <v>0.32400000000000001</v>
      </c>
      <c r="E342" s="1">
        <v>0.43099999999999999</v>
      </c>
      <c r="F342" s="1">
        <v>0.16600000000000001</v>
      </c>
      <c r="G342" s="1">
        <v>0.19600000000000001</v>
      </c>
      <c r="H342" s="1">
        <v>0.35099999999999998</v>
      </c>
      <c r="I342" s="1">
        <v>0.51100000000000001</v>
      </c>
      <c r="J342" s="1">
        <v>0.72499999999999998</v>
      </c>
      <c r="K342" s="1">
        <v>2.8993270000000002E-3</v>
      </c>
      <c r="L342" s="1">
        <v>1.047E-3</v>
      </c>
      <c r="M342" s="1">
        <v>0</v>
      </c>
    </row>
    <row r="343" spans="1:13" x14ac:dyDescent="0.25">
      <c r="A343">
        <f>APSL!Z343</f>
        <v>6.4835356181805595E-2</v>
      </c>
      <c r="B343" s="4">
        <f>Planck!E343</f>
        <v>52.930895871989875</v>
      </c>
      <c r="C343" s="1">
        <v>0.46600000000000003</v>
      </c>
      <c r="D343" s="1">
        <v>0.32400000000000001</v>
      </c>
      <c r="E343" s="1">
        <v>0.43440000000000001</v>
      </c>
      <c r="F343" s="1">
        <v>0.16550000000000001</v>
      </c>
      <c r="G343" s="1">
        <v>0.19570000000000001</v>
      </c>
      <c r="H343" s="1">
        <v>0.35360000000000003</v>
      </c>
      <c r="I343" s="1">
        <v>0.51249999999999996</v>
      </c>
      <c r="J343" s="1">
        <v>0.72550000000000003</v>
      </c>
      <c r="K343" s="1">
        <v>2.7043480000000001E-3</v>
      </c>
      <c r="L343" s="1">
        <v>9.7659000000000005E-4</v>
      </c>
      <c r="M343" s="1">
        <v>0</v>
      </c>
    </row>
    <row r="344" spans="1:13" x14ac:dyDescent="0.25">
      <c r="A344">
        <f>APSL!Z344</f>
        <v>6.3247021509409432E-2</v>
      </c>
      <c r="B344" s="4">
        <f>Planck!E344</f>
        <v>53.671258694773798</v>
      </c>
      <c r="C344" s="1">
        <v>0.46600000000000003</v>
      </c>
      <c r="D344" s="1">
        <v>0.32400000000000001</v>
      </c>
      <c r="E344" s="1">
        <v>0.43780000000000002</v>
      </c>
      <c r="F344" s="1">
        <v>0.16500000000000001</v>
      </c>
      <c r="G344" s="1">
        <v>0.19550000000000001</v>
      </c>
      <c r="H344" s="1">
        <v>0.35620000000000002</v>
      </c>
      <c r="I344" s="1">
        <v>0.51390000000000002</v>
      </c>
      <c r="J344" s="1">
        <v>0.72589999999999999</v>
      </c>
      <c r="K344" s="1">
        <v>2.52302E-3</v>
      </c>
      <c r="L344" s="1">
        <v>9.1110900000000001E-4</v>
      </c>
      <c r="M344" s="1">
        <v>0</v>
      </c>
    </row>
    <row r="345" spans="1:13" x14ac:dyDescent="0.25">
      <c r="A345">
        <f>APSL!Z345</f>
        <v>6.1690854514009012E-2</v>
      </c>
      <c r="B345" s="4">
        <f>Planck!E345</f>
        <v>54.411621517557705</v>
      </c>
      <c r="C345" s="1">
        <v>0.46600000000000003</v>
      </c>
      <c r="D345" s="1">
        <v>0.32400000000000001</v>
      </c>
      <c r="E345" s="1">
        <v>0.441</v>
      </c>
      <c r="F345" s="1">
        <v>0.16450000000000001</v>
      </c>
      <c r="G345" s="1">
        <v>0.19520000000000001</v>
      </c>
      <c r="H345" s="1">
        <v>0.3589</v>
      </c>
      <c r="I345" s="1">
        <v>0.51519999999999999</v>
      </c>
      <c r="J345" s="1">
        <v>0.72619999999999996</v>
      </c>
      <c r="K345" s="1">
        <v>2.3541679999999998E-3</v>
      </c>
      <c r="L345" s="1">
        <v>8.5013299999999999E-4</v>
      </c>
      <c r="M345" s="1">
        <v>0</v>
      </c>
    </row>
    <row r="346" spans="1:13" x14ac:dyDescent="0.25">
      <c r="A346">
        <f>APSL!Z346</f>
        <v>6.0166464371735118E-2</v>
      </c>
      <c r="B346" s="4">
        <f>Planck!E346</f>
        <v>55.151984340341613</v>
      </c>
      <c r="C346" s="1">
        <v>0.46600000000000003</v>
      </c>
      <c r="D346" s="1">
        <v>0.32400000000000001</v>
      </c>
      <c r="E346" s="1">
        <v>0.44409999999999999</v>
      </c>
      <c r="F346" s="1">
        <v>0.1641</v>
      </c>
      <c r="G346" s="1">
        <v>0.1951</v>
      </c>
      <c r="H346" s="1">
        <v>0.36149999999999999</v>
      </c>
      <c r="I346" s="1">
        <v>0.51659999999999995</v>
      </c>
      <c r="J346" s="1">
        <v>0.72660000000000002</v>
      </c>
      <c r="K346" s="1">
        <v>2.1966160000000002E-3</v>
      </c>
      <c r="L346" s="1">
        <v>7.9323800000000004E-4</v>
      </c>
      <c r="M346" s="1">
        <v>0</v>
      </c>
    </row>
    <row r="347" spans="1:13" x14ac:dyDescent="0.25">
      <c r="A347">
        <f>APSL!Z347</f>
        <v>5.867345443491747E-2</v>
      </c>
      <c r="B347" s="4">
        <f>Planck!E347</f>
        <v>55.892347163125415</v>
      </c>
      <c r="C347" s="1">
        <v>0.46600000000000003</v>
      </c>
      <c r="D347" s="1">
        <v>0.32400000000000001</v>
      </c>
      <c r="E347" s="1">
        <v>0.44700000000000001</v>
      </c>
      <c r="F347" s="1">
        <v>0.16400000000000001</v>
      </c>
      <c r="G347" s="1">
        <v>0.19500000000000001</v>
      </c>
      <c r="H347" s="1">
        <v>0.36399999999999999</v>
      </c>
      <c r="I347" s="1">
        <v>0.51800000000000002</v>
      </c>
      <c r="J347" s="1">
        <v>0.72699999999999998</v>
      </c>
      <c r="K347" s="1">
        <v>2.0491900000000002E-3</v>
      </c>
      <c r="L347" s="1">
        <v>7.3999999999999999E-4</v>
      </c>
      <c r="M347" s="1">
        <v>0</v>
      </c>
    </row>
    <row r="348" spans="1:13" x14ac:dyDescent="0.25">
      <c r="A348">
        <f>APSL!Z348</f>
        <v>5.7211422779188628E-2</v>
      </c>
      <c r="B348" s="4">
        <f>Planck!E348</f>
        <v>56.632709985909329</v>
      </c>
      <c r="C348" s="1">
        <v>0.46600000000000003</v>
      </c>
      <c r="D348" s="1">
        <v>0.32400000000000001</v>
      </c>
      <c r="E348" s="1">
        <v>0.44979999999999998</v>
      </c>
      <c r="F348" s="1">
        <v>0.16400000000000001</v>
      </c>
      <c r="G348" s="1">
        <v>0.19500000000000001</v>
      </c>
      <c r="H348" s="1">
        <v>0.3664</v>
      </c>
      <c r="I348" s="1">
        <v>0.51939999999999997</v>
      </c>
      <c r="J348" s="1">
        <v>0.72740000000000005</v>
      </c>
      <c r="K348" s="1">
        <v>1.91096E-3</v>
      </c>
      <c r="L348" s="1">
        <v>6.9008299999999997E-4</v>
      </c>
      <c r="M348" s="1">
        <v>0</v>
      </c>
    </row>
    <row r="349" spans="1:13" x14ac:dyDescent="0.25">
      <c r="A349">
        <f>APSL!Z349</f>
        <v>5.5779962734332535E-2</v>
      </c>
      <c r="B349" s="4">
        <f>Planck!E349</f>
        <v>57.373072808693237</v>
      </c>
      <c r="C349" s="1">
        <v>0.46600000000000003</v>
      </c>
      <c r="D349" s="1">
        <v>0.32400000000000001</v>
      </c>
      <c r="E349" s="1">
        <v>0.45240000000000002</v>
      </c>
      <c r="F349" s="1">
        <v>0.16400000000000001</v>
      </c>
      <c r="G349" s="1">
        <v>0.19500000000000001</v>
      </c>
      <c r="H349" s="1">
        <v>0.36880000000000002</v>
      </c>
      <c r="I349" s="1">
        <v>0.52080000000000004</v>
      </c>
      <c r="J349" s="1">
        <v>0.72789999999999999</v>
      </c>
      <c r="K349" s="1">
        <v>1.781438E-3</v>
      </c>
      <c r="L349" s="1">
        <v>6.4331000000000002E-4</v>
      </c>
      <c r="M349" s="1">
        <v>0</v>
      </c>
    </row>
    <row r="350" spans="1:13" x14ac:dyDescent="0.25">
      <c r="A350">
        <f>APSL!Z350</f>
        <v>5.4378663398844673E-2</v>
      </c>
      <c r="B350" s="4">
        <f>Planck!E350</f>
        <v>58.113435631477152</v>
      </c>
      <c r="C350" s="1">
        <v>0.46600000000000003</v>
      </c>
      <c r="D350" s="1">
        <v>0.32400000000000001</v>
      </c>
      <c r="E350" s="1">
        <v>0.45500000000000002</v>
      </c>
      <c r="F350" s="1">
        <v>0.16400000000000001</v>
      </c>
      <c r="G350" s="1">
        <v>0.19500000000000001</v>
      </c>
      <c r="H350" s="1">
        <v>0.37119999999999997</v>
      </c>
      <c r="I350" s="1">
        <v>0.5222</v>
      </c>
      <c r="J350" s="1">
        <v>0.72829999999999995</v>
      </c>
      <c r="K350" s="1">
        <v>1.66011E-3</v>
      </c>
      <c r="L350" s="1">
        <v>5.9949600000000003E-4</v>
      </c>
      <c r="M350" s="1">
        <v>0</v>
      </c>
    </row>
    <row r="351" spans="1:13" x14ac:dyDescent="0.25">
      <c r="A351">
        <f>APSL!Z351</f>
        <v>5.3007110138199871E-2</v>
      </c>
      <c r="B351" s="4">
        <f>Planck!E351</f>
        <v>58.853798454260954</v>
      </c>
      <c r="C351" s="1">
        <v>0.46600000000000003</v>
      </c>
      <c r="D351" s="1">
        <v>0.32400000000000001</v>
      </c>
      <c r="E351" s="1">
        <v>0.45750000000000002</v>
      </c>
      <c r="F351" s="1">
        <v>0.16400000000000001</v>
      </c>
      <c r="G351" s="1">
        <v>0.19500000000000001</v>
      </c>
      <c r="H351" s="1">
        <v>0.37359999999999999</v>
      </c>
      <c r="I351" s="1">
        <v>0.52359999999999995</v>
      </c>
      <c r="J351" s="1">
        <v>0.72870000000000001</v>
      </c>
      <c r="K351" s="1">
        <v>1.546459E-3</v>
      </c>
      <c r="L351" s="1">
        <v>5.5845500000000002E-4</v>
      </c>
      <c r="M351" s="1">
        <v>0</v>
      </c>
    </row>
    <row r="352" spans="1:13" x14ac:dyDescent="0.25">
      <c r="A352">
        <f>APSL!Z352</f>
        <v>5.1664885066854606E-2</v>
      </c>
      <c r="B352" s="4">
        <f>Planck!E352</f>
        <v>59.594161277044911</v>
      </c>
      <c r="C352" s="1">
        <v>0.46600000000000003</v>
      </c>
      <c r="D352" s="1">
        <v>0.32400000000000001</v>
      </c>
      <c r="E352" s="1">
        <v>0.46</v>
      </c>
      <c r="F352" s="1">
        <v>0.16400000000000001</v>
      </c>
      <c r="G352" s="1">
        <v>0.19500000000000001</v>
      </c>
      <c r="H352" s="1">
        <v>0.376</v>
      </c>
      <c r="I352" s="1">
        <v>0.52500000000000002</v>
      </c>
      <c r="J352" s="1">
        <v>0.72899999999999998</v>
      </c>
      <c r="K352" s="1">
        <v>1.439971E-3</v>
      </c>
      <c r="L352" s="1">
        <v>5.1999999999999995E-4</v>
      </c>
      <c r="M352" s="1">
        <v>0</v>
      </c>
    </row>
    <row r="353" spans="1:13" x14ac:dyDescent="0.25">
      <c r="A353">
        <f>APSL!Z353</f>
        <v>5.0351567514037868E-2</v>
      </c>
      <c r="B353" s="4">
        <f>Planck!E353</f>
        <v>60.060954432178491</v>
      </c>
      <c r="C353" s="1">
        <v>0.46600000000000003</v>
      </c>
      <c r="D353" s="1">
        <v>0.32390000000000002</v>
      </c>
      <c r="E353" s="1">
        <v>0.46250000000000002</v>
      </c>
      <c r="F353" s="1">
        <v>0.1641</v>
      </c>
      <c r="G353" s="1">
        <v>0.1951</v>
      </c>
      <c r="H353" s="1">
        <v>0.37859999999999999</v>
      </c>
      <c r="I353" s="1">
        <v>0.52639999999999998</v>
      </c>
      <c r="J353" s="1">
        <v>0.72929999999999995</v>
      </c>
      <c r="K353" s="1">
        <v>1.3400420000000001E-3</v>
      </c>
      <c r="L353" s="1">
        <v>4.83914E-4</v>
      </c>
      <c r="M353" s="1">
        <v>0</v>
      </c>
    </row>
    <row r="354" spans="1:13" x14ac:dyDescent="0.25">
      <c r="A354">
        <f>APSL!Z354</f>
        <v>4.9066734473410506E-2</v>
      </c>
      <c r="B354" s="4">
        <f>Planck!E354</f>
        <v>60.527747587312014</v>
      </c>
      <c r="C354" s="1">
        <v>0.46600000000000003</v>
      </c>
      <c r="D354" s="1">
        <v>0.32369999999999999</v>
      </c>
      <c r="E354" s="1">
        <v>0.46500000000000002</v>
      </c>
      <c r="F354" s="1">
        <v>0.16420000000000001</v>
      </c>
      <c r="G354" s="1">
        <v>0.1953</v>
      </c>
      <c r="H354" s="1">
        <v>0.38119999999999998</v>
      </c>
      <c r="I354" s="1">
        <v>0.52780000000000005</v>
      </c>
      <c r="J354" s="1">
        <v>0.72950000000000004</v>
      </c>
      <c r="K354" s="1">
        <v>1.246275E-3</v>
      </c>
      <c r="L354" s="1">
        <v>4.5005300000000001E-4</v>
      </c>
      <c r="M354" s="1">
        <v>0</v>
      </c>
    </row>
    <row r="355" spans="1:13" x14ac:dyDescent="0.25">
      <c r="A355">
        <f>APSL!Z355</f>
        <v>4.780996103669722E-2</v>
      </c>
      <c r="B355" s="4">
        <f>Planck!E355</f>
        <v>60.994540742445579</v>
      </c>
      <c r="C355" s="1">
        <v>0.46600000000000003</v>
      </c>
      <c r="D355" s="1">
        <v>0.32350000000000001</v>
      </c>
      <c r="E355" s="1">
        <v>0.46750000000000003</v>
      </c>
      <c r="F355" s="1">
        <v>0.16439999999999999</v>
      </c>
      <c r="G355" s="1">
        <v>0.19550000000000001</v>
      </c>
      <c r="H355" s="1">
        <v>0.38379999999999997</v>
      </c>
      <c r="I355" s="1">
        <v>0.5292</v>
      </c>
      <c r="J355" s="1">
        <v>0.7298</v>
      </c>
      <c r="K355" s="1">
        <v>1.1584709999999999E-3</v>
      </c>
      <c r="L355" s="1">
        <v>4.1834499999999998E-4</v>
      </c>
      <c r="M355" s="1">
        <v>0</v>
      </c>
    </row>
    <row r="356" spans="1:13" x14ac:dyDescent="0.25">
      <c r="A356">
        <f>APSL!Z356</f>
        <v>4.6580820811418525E-2</v>
      </c>
      <c r="B356" s="4">
        <f>Planck!E356</f>
        <v>61.461333897579095</v>
      </c>
      <c r="C356" s="1">
        <v>0.46600000000000003</v>
      </c>
      <c r="D356" s="1">
        <v>0.32319999999999999</v>
      </c>
      <c r="E356" s="1">
        <v>0.4698</v>
      </c>
      <c r="F356" s="1">
        <v>0.16470000000000001</v>
      </c>
      <c r="G356" s="1">
        <v>0.1958</v>
      </c>
      <c r="H356" s="1">
        <v>0.38640000000000002</v>
      </c>
      <c r="I356" s="1">
        <v>0.53059999999999996</v>
      </c>
      <c r="J356" s="1">
        <v>0.72989999999999999</v>
      </c>
      <c r="K356" s="1">
        <v>1.07643E-3</v>
      </c>
      <c r="L356" s="1">
        <v>3.8871799999999997E-4</v>
      </c>
      <c r="M356" s="1">
        <v>0</v>
      </c>
    </row>
    <row r="357" spans="1:13" x14ac:dyDescent="0.25">
      <c r="A357">
        <f>APSL!Z357</f>
        <v>4.5378886322870793E-2</v>
      </c>
      <c r="B357" s="4">
        <f>Planck!E357</f>
        <v>61.928127052712675</v>
      </c>
      <c r="C357" s="1">
        <v>0.46600000000000003</v>
      </c>
      <c r="D357" s="1">
        <v>0.32300000000000001</v>
      </c>
      <c r="E357" s="1">
        <v>0.47199999999999998</v>
      </c>
      <c r="F357" s="1">
        <v>0.16500000000000001</v>
      </c>
      <c r="G357" s="1">
        <v>0.19600000000000001</v>
      </c>
      <c r="H357" s="1">
        <v>0.38900000000000001</v>
      </c>
      <c r="I357" s="1">
        <v>0.53200000000000003</v>
      </c>
      <c r="J357" s="1">
        <v>0.73</v>
      </c>
      <c r="K357" s="1">
        <v>9.9994899999999998E-4</v>
      </c>
      <c r="L357" s="1">
        <v>3.611E-4</v>
      </c>
      <c r="M357" s="1">
        <v>0</v>
      </c>
    </row>
    <row r="358" spans="1:13" x14ac:dyDescent="0.25">
      <c r="A358">
        <f>APSL!Z358</f>
        <v>4.4203729400521821E-2</v>
      </c>
      <c r="B358" s="4">
        <f>Planck!E358</f>
        <v>62.394920207846198</v>
      </c>
      <c r="C358" s="1">
        <v>0.46610000000000001</v>
      </c>
      <c r="D358" s="1">
        <v>0.32279999999999998</v>
      </c>
      <c r="E358" s="1">
        <v>0.47399999999999998</v>
      </c>
      <c r="F358" s="1">
        <v>0.16539999999999999</v>
      </c>
      <c r="G358" s="1">
        <v>0.19620000000000001</v>
      </c>
      <c r="H358" s="1">
        <v>0.39150000000000001</v>
      </c>
      <c r="I358" s="1">
        <v>0.53339999999999999</v>
      </c>
      <c r="J358" s="1">
        <v>0.73</v>
      </c>
      <c r="K358" s="1">
        <v>9.2873599999999999E-4</v>
      </c>
      <c r="L358" s="1">
        <v>3.3538399999999999E-4</v>
      </c>
      <c r="M358" s="1">
        <v>0</v>
      </c>
    </row>
    <row r="359" spans="1:13" x14ac:dyDescent="0.25">
      <c r="A359">
        <f>APSL!Z359</f>
        <v>4.3054921549008481E-2</v>
      </c>
      <c r="B359" s="4">
        <f>Planck!E359</f>
        <v>62.861713362979771</v>
      </c>
      <c r="C359" s="1">
        <v>0.46639999999999998</v>
      </c>
      <c r="D359" s="1">
        <v>0.3226</v>
      </c>
      <c r="E359" s="1">
        <v>0.47589999999999999</v>
      </c>
      <c r="F359" s="1">
        <v>0.16589999999999999</v>
      </c>
      <c r="G359" s="1">
        <v>0.19639999999999999</v>
      </c>
      <c r="H359" s="1">
        <v>0.39389999999999997</v>
      </c>
      <c r="I359" s="1">
        <v>0.53480000000000005</v>
      </c>
      <c r="J359" s="1">
        <v>0.73</v>
      </c>
      <c r="K359" s="1">
        <v>8.6243300000000001E-4</v>
      </c>
      <c r="L359" s="1">
        <v>3.1144000000000001E-4</v>
      </c>
      <c r="M359" s="1">
        <v>0</v>
      </c>
    </row>
    <row r="360" spans="1:13" x14ac:dyDescent="0.25">
      <c r="A360">
        <f>APSL!Z360</f>
        <v>4.1932034303938472E-2</v>
      </c>
      <c r="B360" s="4">
        <f>Planck!E360</f>
        <v>63.328506518113286</v>
      </c>
      <c r="C360" s="1">
        <v>0.46660000000000001</v>
      </c>
      <c r="D360" s="1">
        <v>0.32240000000000002</v>
      </c>
      <c r="E360" s="1">
        <v>0.47770000000000001</v>
      </c>
      <c r="F360" s="1">
        <v>0.1666</v>
      </c>
      <c r="G360" s="1">
        <v>0.19650000000000001</v>
      </c>
      <c r="H360" s="1">
        <v>0.3962</v>
      </c>
      <c r="I360" s="1">
        <v>0.53620000000000001</v>
      </c>
      <c r="J360" s="1">
        <v>0.73</v>
      </c>
      <c r="K360" s="1">
        <v>8.0075000000000003E-4</v>
      </c>
      <c r="L360" s="1">
        <v>2.8916599999999999E-4</v>
      </c>
      <c r="M360" s="1">
        <v>0</v>
      </c>
    </row>
    <row r="361" spans="1:13" x14ac:dyDescent="0.25">
      <c r="A361">
        <f>APSL!Z361</f>
        <v>4.0834639572715041E-2</v>
      </c>
      <c r="B361" s="4">
        <f>Planck!E361</f>
        <v>63.795299673246866</v>
      </c>
      <c r="C361" s="1">
        <v>0.46689999999999998</v>
      </c>
      <c r="D361" s="1">
        <v>0.32219999999999999</v>
      </c>
      <c r="E361" s="1">
        <v>0.47939999999999999</v>
      </c>
      <c r="F361" s="1">
        <v>0.1673</v>
      </c>
      <c r="G361" s="1">
        <v>0.19670000000000001</v>
      </c>
      <c r="H361" s="1">
        <v>0.39860000000000001</v>
      </c>
      <c r="I361" s="1">
        <v>0.53759999999999997</v>
      </c>
      <c r="J361" s="1">
        <v>0.73</v>
      </c>
      <c r="K361" s="1">
        <v>7.4339600000000001E-4</v>
      </c>
      <c r="L361" s="1">
        <v>2.68454E-4</v>
      </c>
      <c r="M361" s="1">
        <v>0</v>
      </c>
    </row>
    <row r="362" spans="1:13" x14ac:dyDescent="0.25">
      <c r="A362">
        <f>APSL!Z362</f>
        <v>3.9762309960615833E-2</v>
      </c>
      <c r="B362" s="4">
        <f>Planck!E362</f>
        <v>64.262092828380389</v>
      </c>
      <c r="C362" s="1">
        <v>0.46700000000000003</v>
      </c>
      <c r="D362" s="1">
        <v>0.32200000000000001</v>
      </c>
      <c r="E362" s="1">
        <v>0.48099999999999998</v>
      </c>
      <c r="F362" s="1">
        <v>0.16800000000000001</v>
      </c>
      <c r="G362" s="1">
        <v>0.19700000000000001</v>
      </c>
      <c r="H362" s="1">
        <v>0.40100000000000002</v>
      </c>
      <c r="I362" s="1">
        <v>0.53900000000000003</v>
      </c>
      <c r="J362" s="1">
        <v>0.73</v>
      </c>
      <c r="K362" s="1">
        <v>6.9007900000000002E-4</v>
      </c>
      <c r="L362" s="1">
        <v>2.4919999999999999E-4</v>
      </c>
      <c r="M362" s="1">
        <v>0</v>
      </c>
    </row>
    <row r="363" spans="1:13" x14ac:dyDescent="0.25">
      <c r="A363">
        <f>APSL!Z363</f>
        <v>3.87146190823719E-2</v>
      </c>
      <c r="B363" s="4">
        <f>Planck!E363</f>
        <v>63.289928529154636</v>
      </c>
      <c r="C363" s="1">
        <v>0.46700000000000003</v>
      </c>
      <c r="D363" s="1">
        <v>0.32179999999999997</v>
      </c>
      <c r="E363" s="1">
        <v>0.48249999999999998</v>
      </c>
      <c r="F363" s="1">
        <v>0.16869999999999999</v>
      </c>
      <c r="G363" s="1">
        <v>0.19739999999999999</v>
      </c>
      <c r="H363" s="1">
        <v>0.40339999999999998</v>
      </c>
      <c r="I363" s="1">
        <v>0.54039999999999999</v>
      </c>
      <c r="J363" s="1">
        <v>0.73</v>
      </c>
      <c r="K363" s="1">
        <v>6.4051600000000005E-4</v>
      </c>
      <c r="L363" s="1">
        <v>2.3130199999999999E-4</v>
      </c>
      <c r="M363" s="1">
        <v>0</v>
      </c>
    </row>
    <row r="364" spans="1:13" x14ac:dyDescent="0.25">
      <c r="A364">
        <f>APSL!Z364</f>
        <v>3.7691141859502481E-2</v>
      </c>
      <c r="B364" s="4">
        <f>Planck!E364</f>
        <v>62.317764229928763</v>
      </c>
      <c r="C364" s="1">
        <v>0.46700000000000003</v>
      </c>
      <c r="D364" s="1">
        <v>0.3216</v>
      </c>
      <c r="E364" s="1">
        <v>0.48399999999999999</v>
      </c>
      <c r="F364" s="1">
        <v>0.16950000000000001</v>
      </c>
      <c r="G364" s="1">
        <v>0.19800000000000001</v>
      </c>
      <c r="H364" s="1">
        <v>0.40579999999999999</v>
      </c>
      <c r="I364" s="1">
        <v>0.54179999999999995</v>
      </c>
      <c r="J364" s="1">
        <v>0.73</v>
      </c>
      <c r="K364" s="1">
        <v>5.9450200000000001E-4</v>
      </c>
      <c r="L364" s="1">
        <v>2.1468600000000001E-4</v>
      </c>
      <c r="M364" s="1">
        <v>0</v>
      </c>
    </row>
    <row r="365" spans="1:13" x14ac:dyDescent="0.25">
      <c r="A365">
        <f>APSL!Z365</f>
        <v>3.6691454803672877E-2</v>
      </c>
      <c r="B365" s="4">
        <f>Planck!E365</f>
        <v>61.345599930703017</v>
      </c>
      <c r="C365" s="1">
        <v>0.46700000000000003</v>
      </c>
      <c r="D365" s="1">
        <v>0.32140000000000002</v>
      </c>
      <c r="E365" s="1">
        <v>0.48549999999999999</v>
      </c>
      <c r="F365" s="1">
        <v>0.17030000000000001</v>
      </c>
      <c r="G365" s="1">
        <v>0.19869999999999999</v>
      </c>
      <c r="H365" s="1">
        <v>0.40820000000000001</v>
      </c>
      <c r="I365" s="1">
        <v>0.54320000000000002</v>
      </c>
      <c r="J365" s="1">
        <v>0.73</v>
      </c>
      <c r="K365" s="1">
        <v>5.5186500000000002E-4</v>
      </c>
      <c r="L365" s="1">
        <v>1.9928799999999999E-4</v>
      </c>
      <c r="M365" s="1">
        <v>0</v>
      </c>
    </row>
    <row r="366" spans="1:13" x14ac:dyDescent="0.25">
      <c r="A366">
        <f>APSL!Z366</f>
        <v>3.5715136286351576E-2</v>
      </c>
      <c r="B366" s="4">
        <f>Planck!E366</f>
        <v>60.37343563147715</v>
      </c>
      <c r="C366" s="1">
        <v>0.46700000000000003</v>
      </c>
      <c r="D366" s="1">
        <v>0.32119999999999999</v>
      </c>
      <c r="E366" s="1">
        <v>0.48680000000000001</v>
      </c>
      <c r="F366" s="1">
        <v>0.1711</v>
      </c>
      <c r="G366" s="1">
        <v>0.19939999999999999</v>
      </c>
      <c r="H366" s="1">
        <v>0.41060000000000002</v>
      </c>
      <c r="I366" s="1">
        <v>0.54459999999999997</v>
      </c>
      <c r="J366" s="1">
        <v>0.73</v>
      </c>
      <c r="K366" s="1">
        <v>5.1242900000000001E-4</v>
      </c>
      <c r="L366" s="1">
        <v>1.8504799999999999E-4</v>
      </c>
      <c r="M366" s="1">
        <v>0</v>
      </c>
    </row>
    <row r="367" spans="1:13" x14ac:dyDescent="0.25">
      <c r="A367">
        <f>APSL!Z367</f>
        <v>3.4761766795050948E-2</v>
      </c>
      <c r="B367" s="4">
        <f>Planck!E367</f>
        <v>59.40127133225139</v>
      </c>
      <c r="C367" s="1">
        <v>0.46700000000000003</v>
      </c>
      <c r="D367" s="1">
        <v>0.32100000000000001</v>
      </c>
      <c r="E367" s="1">
        <v>0.48799999999999999</v>
      </c>
      <c r="F367" s="1">
        <v>0.17199999999999999</v>
      </c>
      <c r="G367" s="1">
        <v>0.2</v>
      </c>
      <c r="H367" s="1">
        <v>0.41299999999999998</v>
      </c>
      <c r="I367" s="1">
        <v>0.54600000000000004</v>
      </c>
      <c r="J367" s="1">
        <v>0.73</v>
      </c>
      <c r="K367" s="1">
        <v>4.7602099999999997E-4</v>
      </c>
      <c r="L367" s="1">
        <v>1.719E-4</v>
      </c>
      <c r="M367" s="1">
        <v>0</v>
      </c>
    </row>
    <row r="368" spans="1:13" x14ac:dyDescent="0.25">
      <c r="A368">
        <f>APSL!Z368</f>
        <v>3.3830929176443161E-2</v>
      </c>
      <c r="B368" s="4">
        <f>Planck!E368</f>
        <v>58.42910703302563</v>
      </c>
      <c r="C368" s="1">
        <v>0.46700000000000003</v>
      </c>
      <c r="D368" s="1">
        <v>0.32079999999999997</v>
      </c>
      <c r="E368" s="1">
        <v>0.48909999999999998</v>
      </c>
      <c r="F368" s="1">
        <v>0.1729</v>
      </c>
      <c r="G368" s="1">
        <v>0.2006</v>
      </c>
      <c r="H368" s="1">
        <v>0.41539999999999999</v>
      </c>
      <c r="I368" s="1">
        <v>0.5474</v>
      </c>
      <c r="J368" s="1">
        <v>0.73</v>
      </c>
      <c r="K368" s="1">
        <v>4.42454E-4</v>
      </c>
      <c r="L368" s="1">
        <v>1.5977799999999999E-4</v>
      </c>
      <c r="M368" s="1">
        <v>0</v>
      </c>
    </row>
    <row r="369" spans="1:13" x14ac:dyDescent="0.25">
      <c r="A369">
        <f>APSL!Z369</f>
        <v>3.2922208866649018E-2</v>
      </c>
      <c r="B369" s="4">
        <f>Planck!E369</f>
        <v>57.456942733799764</v>
      </c>
      <c r="C369" s="1">
        <v>0.46700000000000003</v>
      </c>
      <c r="D369" s="1">
        <v>0.3206</v>
      </c>
      <c r="E369" s="1">
        <v>0.49020000000000002</v>
      </c>
      <c r="F369" s="1">
        <v>0.17399999999999999</v>
      </c>
      <c r="G369" s="1">
        <v>0.20130000000000001</v>
      </c>
      <c r="H369" s="1">
        <v>0.41789999999999999</v>
      </c>
      <c r="I369" s="1">
        <v>0.54890000000000005</v>
      </c>
      <c r="J369" s="1">
        <v>0.73</v>
      </c>
      <c r="K369" s="1">
        <v>4.11512E-4</v>
      </c>
      <c r="L369" s="1">
        <v>1.4860399999999999E-4</v>
      </c>
      <c r="M369" s="1">
        <v>0</v>
      </c>
    </row>
    <row r="370" spans="1:13" x14ac:dyDescent="0.25">
      <c r="A370">
        <f>APSL!Z370</f>
        <v>3.2035194109002831E-2</v>
      </c>
      <c r="B370" s="4">
        <f>Planck!E370</f>
        <v>56.484778434574004</v>
      </c>
      <c r="C370" s="1">
        <v>0.46700000000000003</v>
      </c>
      <c r="D370" s="1">
        <v>0.32040000000000002</v>
      </c>
      <c r="E370" s="1">
        <v>0.49120000000000003</v>
      </c>
      <c r="F370" s="1">
        <v>0.17499999999999999</v>
      </c>
      <c r="G370" s="1">
        <v>0.2019</v>
      </c>
      <c r="H370" s="1">
        <v>0.42030000000000001</v>
      </c>
      <c r="I370" s="1">
        <v>0.55030000000000001</v>
      </c>
      <c r="J370" s="1">
        <v>0.73</v>
      </c>
      <c r="K370" s="1">
        <v>3.8298100000000001E-4</v>
      </c>
      <c r="L370" s="1">
        <v>1.3830200000000001E-4</v>
      </c>
      <c r="M370" s="1">
        <v>0</v>
      </c>
    </row>
    <row r="371" spans="1:13" x14ac:dyDescent="0.25">
      <c r="A371">
        <f>APSL!Z371</f>
        <v>3.1169476159600799E-2</v>
      </c>
      <c r="B371" s="4">
        <f>Planck!E371</f>
        <v>55.512614135348144</v>
      </c>
      <c r="C371" s="1">
        <v>0.46700000000000003</v>
      </c>
      <c r="D371" s="1">
        <v>0.32019999999999998</v>
      </c>
      <c r="E371" s="1">
        <v>0.49209999999999998</v>
      </c>
      <c r="F371" s="1">
        <v>0.17610000000000001</v>
      </c>
      <c r="G371" s="1">
        <v>0.20250000000000001</v>
      </c>
      <c r="H371" s="1">
        <v>0.42270000000000002</v>
      </c>
      <c r="I371" s="1">
        <v>0.55169999999999997</v>
      </c>
      <c r="J371" s="1">
        <v>0.73</v>
      </c>
      <c r="K371" s="1">
        <v>3.5664900000000001E-4</v>
      </c>
      <c r="L371" s="1">
        <v>1.2879300000000001E-4</v>
      </c>
      <c r="M371" s="1">
        <v>0</v>
      </c>
    </row>
    <row r="372" spans="1:13" x14ac:dyDescent="0.25">
      <c r="A372">
        <f>APSL!Z372</f>
        <v>3.032464948094396E-2</v>
      </c>
      <c r="B372" s="4">
        <f>Planck!E372</f>
        <v>54.540449836122392</v>
      </c>
      <c r="C372" s="1">
        <v>0.46700000000000003</v>
      </c>
      <c r="D372" s="1">
        <v>0.32</v>
      </c>
      <c r="E372" s="1">
        <v>0.49299999999999999</v>
      </c>
      <c r="F372" s="1">
        <v>0.17699999999999999</v>
      </c>
      <c r="G372" s="1">
        <v>0.20300000000000001</v>
      </c>
      <c r="H372" s="1">
        <v>0.42499999999999999</v>
      </c>
      <c r="I372" s="1">
        <v>0.55300000000000005</v>
      </c>
      <c r="J372" s="1">
        <v>0.73</v>
      </c>
      <c r="K372" s="1">
        <v>3.3230100000000002E-4</v>
      </c>
      <c r="L372" s="1">
        <v>1.2E-4</v>
      </c>
      <c r="M372" s="1">
        <v>0</v>
      </c>
    </row>
    <row r="373" spans="1:13" x14ac:dyDescent="0.25">
      <c r="A373">
        <f>APSL!Z373</f>
        <v>2.950031192398931E-2</v>
      </c>
      <c r="B373" s="4">
        <f>Planck!E373</f>
        <v>53.034715869246256</v>
      </c>
      <c r="C373" s="1">
        <v>0.46700000000000003</v>
      </c>
      <c r="D373" s="1">
        <v>0.31969999999999998</v>
      </c>
      <c r="E373" s="1">
        <v>0.49390000000000001</v>
      </c>
      <c r="F373" s="1">
        <v>0.1779</v>
      </c>
      <c r="G373" s="1">
        <v>0.2034</v>
      </c>
      <c r="H373" s="1">
        <v>0.42730000000000001</v>
      </c>
      <c r="I373" s="1">
        <v>0.55430000000000001</v>
      </c>
      <c r="J373" s="1">
        <v>0.73</v>
      </c>
      <c r="K373" s="1">
        <v>3.09759E-4</v>
      </c>
      <c r="L373" s="1">
        <v>1.1186E-4</v>
      </c>
      <c r="M373" s="1">
        <v>0</v>
      </c>
    </row>
    <row r="374" spans="1:13" x14ac:dyDescent="0.25">
      <c r="A374">
        <f>APSL!Z374</f>
        <v>2.8696064898925074E-2</v>
      </c>
      <c r="B374" s="4">
        <f>Planck!E374</f>
        <v>51.52898190237012</v>
      </c>
      <c r="C374" s="1">
        <v>0.46700000000000003</v>
      </c>
      <c r="D374" s="1">
        <v>0.31929999999999997</v>
      </c>
      <c r="E374" s="1">
        <v>0.49469999999999997</v>
      </c>
      <c r="F374" s="1">
        <v>0.1787</v>
      </c>
      <c r="G374" s="1">
        <v>0.20380000000000001</v>
      </c>
      <c r="H374" s="1">
        <v>0.42949999999999999</v>
      </c>
      <c r="I374" s="1">
        <v>0.55549999999999999</v>
      </c>
      <c r="J374" s="1">
        <v>0.73</v>
      </c>
      <c r="K374" s="1">
        <v>2.8888699999999999E-4</v>
      </c>
      <c r="L374" s="1">
        <v>1.0432199999999999E-4</v>
      </c>
      <c r="M374" s="1">
        <v>0</v>
      </c>
    </row>
    <row r="375" spans="1:13" x14ac:dyDescent="0.25">
      <c r="A375">
        <f>APSL!Z375</f>
        <v>2.7911513534987137E-2</v>
      </c>
      <c r="B375" s="4">
        <f>Planck!E375</f>
        <v>50.023247935493977</v>
      </c>
      <c r="C375" s="1">
        <v>0.46700000000000003</v>
      </c>
      <c r="D375" s="1">
        <v>0.31890000000000002</v>
      </c>
      <c r="E375" s="1">
        <v>0.4955</v>
      </c>
      <c r="F375" s="1">
        <v>0.1794</v>
      </c>
      <c r="G375" s="1">
        <v>0.20419999999999999</v>
      </c>
      <c r="H375" s="1">
        <v>0.43159999999999998</v>
      </c>
      <c r="I375" s="1">
        <v>0.55659999999999998</v>
      </c>
      <c r="J375" s="1">
        <v>0.73</v>
      </c>
      <c r="K375" s="1">
        <v>2.6953900000000001E-4</v>
      </c>
      <c r="L375" s="2">
        <v>9.7335600000000004E-5</v>
      </c>
      <c r="M375" s="1">
        <v>0</v>
      </c>
    </row>
    <row r="376" spans="1:13" x14ac:dyDescent="0.25">
      <c r="A376">
        <f>APSL!Z376</f>
        <v>2.7146266829634377E-2</v>
      </c>
      <c r="B376" s="4">
        <f>Planck!E376</f>
        <v>48.517513968617834</v>
      </c>
      <c r="C376" s="1">
        <v>0.46700000000000003</v>
      </c>
      <c r="D376" s="1">
        <v>0.31840000000000002</v>
      </c>
      <c r="E376" s="1">
        <v>0.49630000000000002</v>
      </c>
      <c r="F376" s="1">
        <v>0.1802</v>
      </c>
      <c r="G376" s="1">
        <v>0.2046</v>
      </c>
      <c r="H376" s="1">
        <v>0.43380000000000002</v>
      </c>
      <c r="I376" s="1">
        <v>0.55779999999999996</v>
      </c>
      <c r="J376" s="1">
        <v>0.73</v>
      </c>
      <c r="K376" s="1">
        <v>2.5156799999999997E-4</v>
      </c>
      <c r="L376" s="2">
        <v>9.0845899999999997E-5</v>
      </c>
      <c r="M376" s="1">
        <v>0</v>
      </c>
    </row>
    <row r="377" spans="1:13" x14ac:dyDescent="0.25">
      <c r="A377">
        <f>APSL!Z377</f>
        <v>2.6399937787400442E-2</v>
      </c>
      <c r="B377" s="4">
        <f>Planck!E377</f>
        <v>47.011780001741705</v>
      </c>
      <c r="C377" s="1">
        <v>0.46700000000000003</v>
      </c>
      <c r="D377" s="1">
        <v>0.318</v>
      </c>
      <c r="E377" s="1">
        <v>0.497</v>
      </c>
      <c r="F377" s="1">
        <v>0.18099999999999999</v>
      </c>
      <c r="G377" s="1">
        <v>0.20499999999999999</v>
      </c>
      <c r="H377" s="1">
        <v>0.436</v>
      </c>
      <c r="I377" s="1">
        <v>0.55900000000000005</v>
      </c>
      <c r="J377" s="1">
        <v>0.73</v>
      </c>
      <c r="K377" s="1">
        <v>2.3482599999999999E-4</v>
      </c>
      <c r="L377" s="1">
        <v>8.4800000000000001E-5</v>
      </c>
      <c r="M377" s="1">
        <v>0</v>
      </c>
    </row>
    <row r="378" spans="1:13" x14ac:dyDescent="0.25">
      <c r="A378">
        <f>APSL!Z378</f>
        <v>2.5672143548739455E-2</v>
      </c>
      <c r="B378" s="4">
        <f>Planck!E378</f>
        <v>45.506046034865555</v>
      </c>
      <c r="C378" s="1">
        <v>0.46700000000000003</v>
      </c>
      <c r="D378" s="1">
        <v>0.31759999999999999</v>
      </c>
      <c r="E378" s="1">
        <v>0.49769999999999998</v>
      </c>
      <c r="F378" s="1">
        <v>0.18179999999999999</v>
      </c>
      <c r="G378" s="1">
        <v>0.20549999999999999</v>
      </c>
      <c r="H378" s="1">
        <v>0.43819999999999998</v>
      </c>
      <c r="I378" s="1">
        <v>0.56020000000000003</v>
      </c>
      <c r="J378" s="1">
        <v>0.73</v>
      </c>
      <c r="K378" s="1">
        <v>2.1917099999999999E-4</v>
      </c>
      <c r="L378" s="2">
        <v>7.9146699999999999E-5</v>
      </c>
      <c r="M378" s="1">
        <v>0</v>
      </c>
    </row>
    <row r="379" spans="1:13" x14ac:dyDescent="0.25">
      <c r="A379">
        <f>APSL!Z379</f>
        <v>2.4962505509181405E-2</v>
      </c>
      <c r="B379" s="4">
        <f>Planck!E379</f>
        <v>44.000312067989427</v>
      </c>
      <c r="C379" s="1">
        <v>0.46700000000000003</v>
      </c>
      <c r="D379" s="1">
        <v>0.31709999999999999</v>
      </c>
      <c r="E379" s="1">
        <v>0.49830000000000002</v>
      </c>
      <c r="F379" s="1">
        <v>0.18260000000000001</v>
      </c>
      <c r="G379" s="1">
        <v>0.20610000000000001</v>
      </c>
      <c r="H379" s="1">
        <v>0.44040000000000001</v>
      </c>
      <c r="I379" s="1">
        <v>0.5615</v>
      </c>
      <c r="J379" s="1">
        <v>0.73</v>
      </c>
      <c r="K379" s="1">
        <v>2.0452600000000001E-4</v>
      </c>
      <c r="L379" s="1">
        <v>7.3857999999999997E-5</v>
      </c>
      <c r="M379" s="1">
        <v>0</v>
      </c>
    </row>
    <row r="380" spans="1:13" x14ac:dyDescent="0.25">
      <c r="A380">
        <f>APSL!Z380</f>
        <v>2.4270649429111588E-2</v>
      </c>
      <c r="B380" s="4">
        <f>Planck!E380</f>
        <v>42.494578101113298</v>
      </c>
      <c r="C380" s="1">
        <v>0.46700000000000003</v>
      </c>
      <c r="D380" s="1">
        <v>0.31669999999999998</v>
      </c>
      <c r="E380" s="1">
        <v>0.49890000000000001</v>
      </c>
      <c r="F380" s="1">
        <v>0.18340000000000001</v>
      </c>
      <c r="G380" s="1">
        <v>0.20669999999999999</v>
      </c>
      <c r="H380" s="1">
        <v>0.44259999999999999</v>
      </c>
      <c r="I380" s="1">
        <v>0.56269999999999998</v>
      </c>
      <c r="J380" s="1">
        <v>0.73</v>
      </c>
      <c r="K380" s="1">
        <v>1.90841E-4</v>
      </c>
      <c r="L380" s="1">
        <v>6.8916000000000002E-5</v>
      </c>
      <c r="M380" s="1">
        <v>0</v>
      </c>
    </row>
    <row r="381" spans="1:13" x14ac:dyDescent="0.25">
      <c r="A381">
        <f>APSL!Z381</f>
        <v>2.3596205534486433E-2</v>
      </c>
      <c r="B381" s="4">
        <f>Planck!E381</f>
        <v>40.988844134237141</v>
      </c>
      <c r="C381" s="1">
        <v>0.46700000000000003</v>
      </c>
      <c r="D381" s="1">
        <v>0.31630000000000003</v>
      </c>
      <c r="E381" s="1">
        <v>0.4995</v>
      </c>
      <c r="F381" s="1">
        <v>0.1842</v>
      </c>
      <c r="G381" s="1">
        <v>0.20730000000000001</v>
      </c>
      <c r="H381" s="1">
        <v>0.44479999999999997</v>
      </c>
      <c r="I381" s="1">
        <v>0.56389999999999996</v>
      </c>
      <c r="J381" s="1">
        <v>0.73</v>
      </c>
      <c r="K381" s="1">
        <v>1.7806500000000001E-4</v>
      </c>
      <c r="L381" s="2">
        <v>6.4302700000000004E-5</v>
      </c>
      <c r="M381" s="1">
        <v>0</v>
      </c>
    </row>
    <row r="382" spans="1:13" x14ac:dyDescent="0.25">
      <c r="A382">
        <f>APSL!Z382</f>
        <v>2.2938808608795207E-2</v>
      </c>
      <c r="B382" s="4">
        <f>Planck!E382</f>
        <v>39.483110167361012</v>
      </c>
      <c r="C382" s="1">
        <v>0.46700000000000003</v>
      </c>
      <c r="D382" s="1">
        <v>0.316</v>
      </c>
      <c r="E382" s="1">
        <v>0.5</v>
      </c>
      <c r="F382" s="1">
        <v>0.185</v>
      </c>
      <c r="G382" s="1">
        <v>0.20799999999999999</v>
      </c>
      <c r="H382" s="1">
        <v>0.44700000000000001</v>
      </c>
      <c r="I382" s="1">
        <v>0.56499999999999995</v>
      </c>
      <c r="J382" s="1">
        <v>0.73</v>
      </c>
      <c r="K382" s="1">
        <v>1.6615099999999999E-4</v>
      </c>
      <c r="L382" s="1">
        <v>6.0000000000000002E-5</v>
      </c>
      <c r="M382" s="1">
        <v>0</v>
      </c>
    </row>
    <row r="383" spans="1:13" x14ac:dyDescent="0.25">
      <c r="A383">
        <f>APSL!Z383</f>
        <v>2.2298098076574523E-2</v>
      </c>
      <c r="B383" s="4">
        <f>Planck!E383</f>
        <v>41.220645610679234</v>
      </c>
      <c r="C383" s="1">
        <v>0.46700000000000003</v>
      </c>
      <c r="D383" s="1">
        <v>0.31569999999999998</v>
      </c>
      <c r="E383" s="1">
        <v>0.50039999999999996</v>
      </c>
      <c r="F383" s="1">
        <v>0.18579999999999999</v>
      </c>
      <c r="G383" s="1">
        <v>0.2087</v>
      </c>
      <c r="H383" s="1">
        <v>0.44919999999999999</v>
      </c>
      <c r="I383" s="1">
        <v>0.56610000000000005</v>
      </c>
      <c r="J383" s="1">
        <v>0.73</v>
      </c>
      <c r="K383" s="1">
        <v>1.55024E-4</v>
      </c>
      <c r="L383" s="2">
        <v>5.59819E-5</v>
      </c>
      <c r="M383" s="1">
        <v>0</v>
      </c>
    </row>
    <row r="384" spans="1:13" x14ac:dyDescent="0.25">
      <c r="A384">
        <f>APSL!Z384</f>
        <v>2.1673718078778558E-2</v>
      </c>
      <c r="B384" s="4">
        <f>Planck!E384</f>
        <v>42.958181053997201</v>
      </c>
      <c r="C384" s="1">
        <v>0.46700000000000003</v>
      </c>
      <c r="D384" s="1">
        <v>0.3155</v>
      </c>
      <c r="E384" s="1">
        <v>0.50080000000000002</v>
      </c>
      <c r="F384" s="1">
        <v>0.1867</v>
      </c>
      <c r="G384" s="1">
        <v>0.20960000000000001</v>
      </c>
      <c r="H384" s="1">
        <v>0.45140000000000002</v>
      </c>
      <c r="I384" s="1">
        <v>0.56710000000000005</v>
      </c>
      <c r="J384" s="1">
        <v>0.73</v>
      </c>
      <c r="K384" s="1">
        <v>1.4462200000000001E-4</v>
      </c>
      <c r="L384" s="2">
        <v>5.2225599999999997E-5</v>
      </c>
      <c r="M384" s="1">
        <v>0</v>
      </c>
    </row>
    <row r="385" spans="1:13" x14ac:dyDescent="0.25">
      <c r="A385">
        <f>APSL!Z385</f>
        <v>2.1065317540304954E-2</v>
      </c>
      <c r="B385" s="4">
        <f>Planck!E385</f>
        <v>44.695716497315189</v>
      </c>
      <c r="C385" s="1">
        <v>0.46700000000000003</v>
      </c>
      <c r="D385" s="1">
        <v>0.31519999999999998</v>
      </c>
      <c r="E385" s="1">
        <v>0.50119999999999998</v>
      </c>
      <c r="F385" s="1">
        <v>0.1875</v>
      </c>
      <c r="G385" s="1">
        <v>0.2104</v>
      </c>
      <c r="H385" s="1">
        <v>0.4536</v>
      </c>
      <c r="I385" s="1">
        <v>0.56799999999999995</v>
      </c>
      <c r="J385" s="1">
        <v>0.73</v>
      </c>
      <c r="K385" s="1">
        <v>1.3490999999999999E-4</v>
      </c>
      <c r="L385" s="2">
        <v>4.8718399999999998E-5</v>
      </c>
      <c r="M385" s="1">
        <v>0</v>
      </c>
    </row>
    <row r="386" spans="1:13" x14ac:dyDescent="0.25">
      <c r="A386">
        <f>APSL!Z386</f>
        <v>2.0472550229971728E-2</v>
      </c>
      <c r="B386" s="4">
        <f>Planck!E386</f>
        <v>46.43325194063339</v>
      </c>
      <c r="C386" s="1">
        <v>0.46700000000000003</v>
      </c>
      <c r="D386" s="1">
        <v>0.31509999999999999</v>
      </c>
      <c r="E386" s="1">
        <v>0.50160000000000005</v>
      </c>
      <c r="F386" s="1">
        <v>0.1883</v>
      </c>
      <c r="G386" s="1">
        <v>0.21129999999999999</v>
      </c>
      <c r="H386" s="1">
        <v>0.45579999999999998</v>
      </c>
      <c r="I386" s="1">
        <v>0.56899999999999995</v>
      </c>
      <c r="J386" s="1">
        <v>0.73</v>
      </c>
      <c r="K386" s="1">
        <v>1.25852E-4</v>
      </c>
      <c r="L386" s="2">
        <v>4.5447500000000002E-5</v>
      </c>
      <c r="M386" s="1">
        <v>0</v>
      </c>
    </row>
    <row r="387" spans="1:13" x14ac:dyDescent="0.25">
      <c r="A387">
        <f>APSL!Z387</f>
        <v>1.9895074813236362E-2</v>
      </c>
      <c r="B387" s="4">
        <f>Planck!E387</f>
        <v>48.170787383951378</v>
      </c>
      <c r="C387" s="1">
        <v>0.46700000000000003</v>
      </c>
      <c r="D387" s="1">
        <v>0.315</v>
      </c>
      <c r="E387" s="1">
        <v>0.502</v>
      </c>
      <c r="F387" s="1">
        <v>0.189</v>
      </c>
      <c r="G387" s="1">
        <v>0.21199999999999999</v>
      </c>
      <c r="H387" s="1">
        <v>0.45800000000000002</v>
      </c>
      <c r="I387" s="1">
        <v>0.56999999999999995</v>
      </c>
      <c r="J387" s="1">
        <v>0.73</v>
      </c>
      <c r="K387" s="1">
        <v>1.17413E-4</v>
      </c>
      <c r="L387" s="1">
        <v>4.2400000000000001E-5</v>
      </c>
      <c r="M387" s="1">
        <v>0</v>
      </c>
    </row>
    <row r="388" spans="1:13" x14ac:dyDescent="0.25">
      <c r="A388">
        <f>APSL!Z388</f>
        <v>1.9332554897943846E-2</v>
      </c>
      <c r="B388" s="4">
        <f>Planck!E388</f>
        <v>49.908322827269345</v>
      </c>
      <c r="C388" s="1">
        <v>0.46700000000000003</v>
      </c>
      <c r="D388" s="1">
        <v>0.315</v>
      </c>
      <c r="E388" s="1">
        <v>0.50249999999999995</v>
      </c>
      <c r="F388" s="1">
        <v>0.18970000000000001</v>
      </c>
      <c r="G388" s="1">
        <v>0.2127</v>
      </c>
      <c r="H388" s="1">
        <v>0.46029999999999999</v>
      </c>
      <c r="I388" s="1">
        <v>0.57099999999999995</v>
      </c>
      <c r="J388" s="1">
        <v>0.73</v>
      </c>
      <c r="K388" s="1">
        <v>1.09552E-4</v>
      </c>
      <c r="L388" s="2">
        <v>3.9561000000000003E-5</v>
      </c>
      <c r="M388" s="1">
        <v>0</v>
      </c>
    </row>
    <row r="389" spans="1:13" x14ac:dyDescent="0.25">
      <c r="A389">
        <f>APSL!Z389</f>
        <v>1.8784659073385383E-2</v>
      </c>
      <c r="B389" s="4">
        <f>Planck!E389</f>
        <v>51.645858270587574</v>
      </c>
      <c r="C389" s="1">
        <v>0.46700000000000003</v>
      </c>
      <c r="D389" s="1">
        <v>0.315</v>
      </c>
      <c r="E389" s="1">
        <v>0.503</v>
      </c>
      <c r="F389" s="1">
        <v>0.1903</v>
      </c>
      <c r="G389" s="1">
        <v>0.21329999999999999</v>
      </c>
      <c r="H389" s="1">
        <v>0.46260000000000001</v>
      </c>
      <c r="I389" s="1">
        <v>0.57210000000000005</v>
      </c>
      <c r="J389" s="1">
        <v>0.73</v>
      </c>
      <c r="K389" s="1">
        <v>1.02225E-4</v>
      </c>
      <c r="L389" s="2">
        <v>3.6915100000000002E-5</v>
      </c>
      <c r="M389" s="1">
        <v>0</v>
      </c>
    </row>
    <row r="390" spans="1:13" x14ac:dyDescent="0.25">
      <c r="A390">
        <f>APSL!Z390</f>
        <v>1.8251060942944403E-2</v>
      </c>
      <c r="B390" s="4">
        <f>Planck!E390</f>
        <v>53.383393713905512</v>
      </c>
      <c r="C390" s="1">
        <v>0.46700000000000003</v>
      </c>
      <c r="D390" s="1">
        <v>0.315</v>
      </c>
      <c r="E390" s="1">
        <v>0.50360000000000005</v>
      </c>
      <c r="F390" s="1">
        <v>0.19089999999999999</v>
      </c>
      <c r="G390" s="1">
        <v>0.21390000000000001</v>
      </c>
      <c r="H390" s="1">
        <v>0.46489999999999998</v>
      </c>
      <c r="I390" s="1">
        <v>0.57320000000000004</v>
      </c>
      <c r="J390" s="1">
        <v>0.73</v>
      </c>
      <c r="K390" s="2">
        <v>9.5394499999999996E-5</v>
      </c>
      <c r="L390" s="2">
        <v>3.4448700000000001E-5</v>
      </c>
      <c r="M390" s="1">
        <v>0</v>
      </c>
    </row>
    <row r="391" spans="1:13" x14ac:dyDescent="0.25">
      <c r="A391">
        <f>APSL!Z391</f>
        <v>1.7731439150601429E-2</v>
      </c>
      <c r="B391" s="4">
        <f>Planck!E391</f>
        <v>55.120929157223507</v>
      </c>
      <c r="C391" s="1">
        <v>0.46700000000000003</v>
      </c>
      <c r="D391" s="1">
        <v>0.315</v>
      </c>
      <c r="E391" s="1">
        <v>0.50429999999999997</v>
      </c>
      <c r="F391" s="1">
        <v>0.1915</v>
      </c>
      <c r="G391" s="1">
        <v>0.2145</v>
      </c>
      <c r="H391" s="1">
        <v>0.46700000000000003</v>
      </c>
      <c r="I391" s="1">
        <v>0.57420000000000004</v>
      </c>
      <c r="J391" s="1">
        <v>0.73</v>
      </c>
      <c r="K391" s="2">
        <v>8.90239E-5</v>
      </c>
      <c r="L391" s="2">
        <v>3.2148199999999998E-5</v>
      </c>
      <c r="M391" s="1">
        <v>0</v>
      </c>
    </row>
    <row r="392" spans="1:13" x14ac:dyDescent="0.25">
      <c r="A392">
        <f>APSL!Z392</f>
        <v>1.722547740156407E-2</v>
      </c>
      <c r="B392" s="4">
        <f>Planck!E392</f>
        <v>56.858464600541623</v>
      </c>
      <c r="C392" s="1">
        <v>0.46700000000000003</v>
      </c>
      <c r="D392" s="1">
        <v>0.315</v>
      </c>
      <c r="E392" s="1">
        <v>0.505</v>
      </c>
      <c r="F392" s="1">
        <v>0.192</v>
      </c>
      <c r="G392" s="1">
        <v>0.215</v>
      </c>
      <c r="H392" s="1">
        <v>0.46899999999999997</v>
      </c>
      <c r="I392" s="1">
        <v>0.57499999999999996</v>
      </c>
      <c r="J392" s="1">
        <v>0.73</v>
      </c>
      <c r="K392" s="2">
        <v>8.3075299999999994E-5</v>
      </c>
      <c r="L392" s="1">
        <v>3.0000000000000001E-5</v>
      </c>
      <c r="M392" s="1">
        <v>0</v>
      </c>
    </row>
    <row r="393" spans="1:13" x14ac:dyDescent="0.25">
      <c r="A393">
        <f>APSL!Z393</f>
        <v>1.6732864477282151E-2</v>
      </c>
      <c r="B393" s="4">
        <f>Planck!E393</f>
        <v>56.588447957924899</v>
      </c>
      <c r="C393" s="1">
        <v>0.46700000000000003</v>
      </c>
      <c r="D393" s="1">
        <v>0.31490000000000001</v>
      </c>
      <c r="E393" s="1">
        <v>0.50580000000000003</v>
      </c>
      <c r="F393" s="1">
        <v>0.19239999999999999</v>
      </c>
      <c r="G393" s="1">
        <v>0.2155</v>
      </c>
      <c r="H393" s="1">
        <v>0.4708</v>
      </c>
      <c r="I393" s="1">
        <v>0.57569999999999999</v>
      </c>
      <c r="J393" s="1">
        <v>0.73</v>
      </c>
      <c r="K393" s="2">
        <v>7.7512699999999994E-5</v>
      </c>
      <c r="L393" s="2">
        <v>2.7991300000000001E-5</v>
      </c>
      <c r="M393" s="1">
        <v>0</v>
      </c>
    </row>
    <row r="394" spans="1:13" x14ac:dyDescent="0.25">
      <c r="A394">
        <f>APSL!Z394</f>
        <v>1.625329424510347E-2</v>
      </c>
      <c r="B394" s="4">
        <f>Planck!E394</f>
        <v>56.318431315308132</v>
      </c>
      <c r="C394" s="1">
        <v>0.46700000000000003</v>
      </c>
      <c r="D394" s="1">
        <v>0.31459999999999999</v>
      </c>
      <c r="E394" s="1">
        <v>0.50680000000000003</v>
      </c>
      <c r="F394" s="1">
        <v>0.1928</v>
      </c>
      <c r="G394" s="1">
        <v>0.21590000000000001</v>
      </c>
      <c r="H394" s="1">
        <v>0.47239999999999999</v>
      </c>
      <c r="I394" s="1">
        <v>0.57630000000000003</v>
      </c>
      <c r="J394" s="1">
        <v>0.73</v>
      </c>
      <c r="K394" s="2">
        <v>7.2312999999999997E-5</v>
      </c>
      <c r="L394" s="2">
        <v>2.61136E-5</v>
      </c>
      <c r="M394" s="1">
        <v>0</v>
      </c>
    </row>
    <row r="395" spans="1:13" x14ac:dyDescent="0.25">
      <c r="A395">
        <f>APSL!Z395</f>
        <v>1.5786465662818574E-2</v>
      </c>
      <c r="B395" s="4">
        <f>Planck!E395</f>
        <v>56.048414672691358</v>
      </c>
      <c r="C395" s="1">
        <v>0.46700000000000003</v>
      </c>
      <c r="D395" s="1">
        <v>0.31440000000000001</v>
      </c>
      <c r="E395" s="1">
        <v>0.50780000000000003</v>
      </c>
      <c r="F395" s="1">
        <v>0.19320000000000001</v>
      </c>
      <c r="G395" s="1">
        <v>0.2162</v>
      </c>
      <c r="H395" s="1">
        <v>0.47389999999999999</v>
      </c>
      <c r="I395" s="1">
        <v>0.57689999999999997</v>
      </c>
      <c r="J395" s="1">
        <v>0.73</v>
      </c>
      <c r="K395" s="2">
        <v>6.7457800000000003E-5</v>
      </c>
      <c r="L395" s="2">
        <v>2.4360200000000001E-5</v>
      </c>
      <c r="M395" s="1">
        <v>0</v>
      </c>
    </row>
    <row r="396" spans="1:13" x14ac:dyDescent="0.25">
      <c r="A396">
        <f>APSL!Z396</f>
        <v>1.5332082778338188E-2</v>
      </c>
      <c r="B396" s="4">
        <f>Planck!E396</f>
        <v>55.778398030074648</v>
      </c>
      <c r="C396" s="1">
        <v>0.46700000000000003</v>
      </c>
      <c r="D396" s="1">
        <v>0.31409999999999999</v>
      </c>
      <c r="E396" s="1">
        <v>0.50890000000000002</v>
      </c>
      <c r="F396" s="1">
        <v>0.19359999999999999</v>
      </c>
      <c r="G396" s="1">
        <v>0.21659999999999999</v>
      </c>
      <c r="H396" s="1">
        <v>0.47539999999999999</v>
      </c>
      <c r="I396" s="1">
        <v>0.57740000000000002</v>
      </c>
      <c r="J396" s="1">
        <v>0.73</v>
      </c>
      <c r="K396" s="2">
        <v>6.2928400000000006E-5</v>
      </c>
      <c r="L396" s="2">
        <v>2.2724599999999999E-5</v>
      </c>
      <c r="M396" s="1">
        <v>0</v>
      </c>
    </row>
    <row r="397" spans="1:13" x14ac:dyDescent="0.25">
      <c r="A397">
        <f>APSL!Z397</f>
        <v>1.4889854724740186E-2</v>
      </c>
      <c r="B397" s="4">
        <f>Planck!E397</f>
        <v>55.508381387457874</v>
      </c>
      <c r="C397" s="1">
        <v>0.46700000000000003</v>
      </c>
      <c r="D397" s="1">
        <v>0.314</v>
      </c>
      <c r="E397" s="1">
        <v>0.51</v>
      </c>
      <c r="F397" s="1">
        <v>0.19400000000000001</v>
      </c>
      <c r="G397" s="1">
        <v>0.217</v>
      </c>
      <c r="H397" s="1">
        <v>0.47699999999999998</v>
      </c>
      <c r="I397" s="1">
        <v>0.57799999999999996</v>
      </c>
      <c r="J397" s="1">
        <v>0.73</v>
      </c>
      <c r="K397" s="2">
        <v>5.8706499999999998E-5</v>
      </c>
      <c r="L397" s="1">
        <v>2.12E-5</v>
      </c>
      <c r="M397" s="1">
        <v>0</v>
      </c>
    </row>
    <row r="398" spans="1:13" x14ac:dyDescent="0.25">
      <c r="A398">
        <f>APSL!Z398</f>
        <v>1.4459495710917388E-2</v>
      </c>
      <c r="B398" s="4">
        <f>Planck!E398</f>
        <v>55.238364744841107</v>
      </c>
      <c r="C398" s="1">
        <v>0.46700000000000003</v>
      </c>
      <c r="D398" s="1">
        <v>0.314</v>
      </c>
      <c r="E398" s="1">
        <v>0.5111</v>
      </c>
      <c r="F398" s="1">
        <v>0.19450000000000001</v>
      </c>
      <c r="G398" s="1">
        <v>0.21740000000000001</v>
      </c>
      <c r="H398" s="1">
        <v>0.47860000000000003</v>
      </c>
      <c r="I398" s="1">
        <v>0.5786</v>
      </c>
      <c r="J398" s="1">
        <v>0.73</v>
      </c>
      <c r="K398" s="2">
        <v>5.47703E-5</v>
      </c>
      <c r="L398" s="2">
        <v>1.9778600000000001E-5</v>
      </c>
      <c r="M398" s="1">
        <v>0</v>
      </c>
    </row>
    <row r="399" spans="1:13" x14ac:dyDescent="0.25">
      <c r="A399">
        <f>APSL!Z399</f>
        <v>1.4040725008051357E-2</v>
      </c>
      <c r="B399" s="4">
        <f>Planck!E399</f>
        <v>54.968348102224333</v>
      </c>
      <c r="C399" s="1">
        <v>0.46700000000000003</v>
      </c>
      <c r="D399" s="1">
        <v>0.314</v>
      </c>
      <c r="E399" s="1">
        <v>0.51229999999999998</v>
      </c>
      <c r="F399" s="1">
        <v>0.1951</v>
      </c>
      <c r="G399" s="1">
        <v>0.21779999999999999</v>
      </c>
      <c r="H399" s="1">
        <v>0.48020000000000002</v>
      </c>
      <c r="I399" s="1">
        <v>0.57920000000000005</v>
      </c>
      <c r="J399" s="1">
        <v>0.73</v>
      </c>
      <c r="K399" s="2">
        <v>5.10992E-5</v>
      </c>
      <c r="L399" s="2">
        <v>1.8452900000000001E-5</v>
      </c>
      <c r="M399" s="1">
        <v>0</v>
      </c>
    </row>
    <row r="400" spans="1:13" x14ac:dyDescent="0.25">
      <c r="A400">
        <f>APSL!Z400</f>
        <v>1.3633266932131001E-2</v>
      </c>
      <c r="B400" s="4">
        <f>Planck!E400</f>
        <v>54.698331459607559</v>
      </c>
      <c r="C400" s="1">
        <v>0.46700000000000003</v>
      </c>
      <c r="D400" s="1">
        <v>0.314</v>
      </c>
      <c r="E400" s="1">
        <v>0.51349999999999996</v>
      </c>
      <c r="F400" s="1">
        <v>0.19570000000000001</v>
      </c>
      <c r="G400" s="1">
        <v>0.21820000000000001</v>
      </c>
      <c r="H400" s="1">
        <v>0.48180000000000001</v>
      </c>
      <c r="I400" s="1">
        <v>0.57979999999999998</v>
      </c>
      <c r="J400" s="1">
        <v>0.73</v>
      </c>
      <c r="K400" s="2">
        <v>4.7676500000000003E-5</v>
      </c>
      <c r="L400" s="2">
        <v>1.7216900000000001E-5</v>
      </c>
      <c r="M400" s="1">
        <v>0</v>
      </c>
    </row>
    <row r="401" spans="1:13" x14ac:dyDescent="0.25">
      <c r="A401">
        <f>APSL!Z401</f>
        <v>1.323685082272915E-2</v>
      </c>
      <c r="B401" s="4">
        <f>Planck!E401</f>
        <v>54.428314816990849</v>
      </c>
      <c r="C401" s="1">
        <v>0.46700000000000003</v>
      </c>
      <c r="D401" s="1">
        <v>0.314</v>
      </c>
      <c r="E401" s="1">
        <v>0.51470000000000005</v>
      </c>
      <c r="F401" s="1">
        <v>0.1963</v>
      </c>
      <c r="G401" s="1">
        <v>0.21859999999999999</v>
      </c>
      <c r="H401" s="1">
        <v>0.4834</v>
      </c>
      <c r="I401" s="1">
        <v>0.58040000000000003</v>
      </c>
      <c r="J401" s="1">
        <v>0.73</v>
      </c>
      <c r="K401" s="2">
        <v>4.44857E-5</v>
      </c>
      <c r="L401" s="2">
        <v>1.6064599999999999E-5</v>
      </c>
      <c r="M401" s="1">
        <v>0</v>
      </c>
    </row>
    <row r="402" spans="1:13" x14ac:dyDescent="0.25">
      <c r="A402">
        <f>APSL!Z402</f>
        <v>1.2851211018243814E-2</v>
      </c>
      <c r="B402" s="4">
        <f>Planck!E402</f>
        <v>54.158298174374067</v>
      </c>
      <c r="C402" s="1">
        <v>0.46700000000000003</v>
      </c>
      <c r="D402" s="1">
        <v>0.314</v>
      </c>
      <c r="E402" s="1">
        <v>0.51600000000000001</v>
      </c>
      <c r="F402" s="1">
        <v>0.19700000000000001</v>
      </c>
      <c r="G402" s="1">
        <v>0.219</v>
      </c>
      <c r="H402" s="1">
        <v>0.48499999999999999</v>
      </c>
      <c r="I402" s="1">
        <v>0.58099999999999996</v>
      </c>
      <c r="J402" s="1">
        <v>0.73</v>
      </c>
      <c r="K402" s="2">
        <v>4.15099E-5</v>
      </c>
      <c r="L402" s="1">
        <v>1.499E-5</v>
      </c>
      <c r="M402" s="1">
        <v>0</v>
      </c>
    </row>
    <row r="403" spans="1:13" x14ac:dyDescent="0.25">
      <c r="K403" s="2">
        <v>3.8733199999999997E-5</v>
      </c>
      <c r="L403" s="2">
        <v>1.3987300000000001E-5</v>
      </c>
      <c r="M403" s="1">
        <v>0</v>
      </c>
    </row>
    <row r="404" spans="1:13" x14ac:dyDescent="0.25">
      <c r="K404" s="2">
        <v>3.6142000000000001E-5</v>
      </c>
      <c r="L404" s="2">
        <v>1.3051600000000001E-5</v>
      </c>
      <c r="M404" s="1">
        <v>0</v>
      </c>
    </row>
    <row r="405" spans="1:13" x14ac:dyDescent="0.25">
      <c r="K405" s="2">
        <v>3.3723500000000003E-5</v>
      </c>
      <c r="L405" s="2">
        <v>1.21782E-5</v>
      </c>
      <c r="M405" s="1">
        <v>0</v>
      </c>
    </row>
    <row r="406" spans="1:13" x14ac:dyDescent="0.25">
      <c r="K406" s="2">
        <v>3.1464899999999998E-5</v>
      </c>
      <c r="L406" s="2">
        <v>1.13625E-5</v>
      </c>
      <c r="M406" s="1">
        <v>0</v>
      </c>
    </row>
    <row r="407" spans="1:13" x14ac:dyDescent="0.25">
      <c r="K407" s="2">
        <v>2.9353299999999999E-5</v>
      </c>
      <c r="L407" s="1">
        <v>1.06E-5</v>
      </c>
      <c r="M407" s="1">
        <v>0</v>
      </c>
    </row>
    <row r="408" spans="1:13" x14ac:dyDescent="0.25">
      <c r="K408" s="2">
        <v>2.7375699999999999E-5</v>
      </c>
      <c r="L408" s="2">
        <v>9.88588E-6</v>
      </c>
      <c r="M408" s="1">
        <v>0</v>
      </c>
    </row>
    <row r="409" spans="1:13" x14ac:dyDescent="0.25">
      <c r="K409" s="2">
        <v>2.5524299999999999E-5</v>
      </c>
      <c r="L409" s="2">
        <v>9.2173000000000007E-6</v>
      </c>
      <c r="M409" s="1">
        <v>0</v>
      </c>
    </row>
    <row r="410" spans="1:13" x14ac:dyDescent="0.25">
      <c r="K410" s="2">
        <v>2.3793799999999999E-5</v>
      </c>
      <c r="L410" s="2">
        <v>8.5923599999999998E-6</v>
      </c>
      <c r="M410" s="1">
        <v>0</v>
      </c>
    </row>
    <row r="411" spans="1:13" x14ac:dyDescent="0.25">
      <c r="K411" s="2">
        <v>2.2178700000000002E-5</v>
      </c>
      <c r="L411" s="2">
        <v>8.0091299999999997E-6</v>
      </c>
      <c r="M411" s="1">
        <v>0</v>
      </c>
    </row>
    <row r="412" spans="1:13" x14ac:dyDescent="0.25">
      <c r="K412" s="2">
        <v>2.0673799999999998E-5</v>
      </c>
      <c r="L412" s="2">
        <v>7.4657000000000004E-6</v>
      </c>
      <c r="M412" s="1">
        <v>0</v>
      </c>
    </row>
    <row r="413" spans="1:13" x14ac:dyDescent="0.25">
      <c r="K413" s="2">
        <v>1.9272299999999998E-5</v>
      </c>
      <c r="L413" s="2">
        <v>6.9595699999999998E-6</v>
      </c>
      <c r="M413" s="1">
        <v>0</v>
      </c>
    </row>
    <row r="414" spans="1:13" x14ac:dyDescent="0.25">
      <c r="K414" s="2">
        <v>1.7966400000000001E-5</v>
      </c>
      <c r="L414" s="2">
        <v>6.4880000000000004E-6</v>
      </c>
      <c r="M414" s="1">
        <v>0</v>
      </c>
    </row>
    <row r="415" spans="1:13" x14ac:dyDescent="0.25">
      <c r="K415" s="2">
        <v>1.67499E-5</v>
      </c>
      <c r="L415" s="2">
        <v>6.0487000000000002E-6</v>
      </c>
      <c r="M415" s="1">
        <v>0</v>
      </c>
    </row>
    <row r="416" spans="1:13" x14ac:dyDescent="0.25">
      <c r="K416" s="2">
        <v>1.5616499999999999E-5</v>
      </c>
      <c r="L416" s="2">
        <v>5.6393999999999997E-6</v>
      </c>
      <c r="M416" s="1">
        <v>0</v>
      </c>
    </row>
    <row r="417" spans="11:13" x14ac:dyDescent="0.25">
      <c r="K417" s="2">
        <v>1.4559800000000001E-5</v>
      </c>
      <c r="L417" s="2">
        <v>5.2577999999999999E-6</v>
      </c>
      <c r="M417" s="1">
        <v>0</v>
      </c>
    </row>
    <row r="418" spans="11:13" x14ac:dyDescent="0.25">
      <c r="K418" s="2">
        <v>1.3573900000000001E-5</v>
      </c>
      <c r="L418" s="2">
        <v>4.9017699999999998E-6</v>
      </c>
      <c r="M418" s="1">
        <v>0</v>
      </c>
    </row>
    <row r="419" spans="11:13" x14ac:dyDescent="0.25">
      <c r="K419" s="2">
        <v>1.26544E-5</v>
      </c>
      <c r="L419" s="2">
        <v>4.5697200000000002E-6</v>
      </c>
      <c r="M419" s="1">
        <v>0</v>
      </c>
    </row>
    <row r="420" spans="11:13" x14ac:dyDescent="0.25">
      <c r="K420" s="2">
        <v>1.1797199999999999E-5</v>
      </c>
      <c r="L420" s="2">
        <v>4.2601899999999996E-6</v>
      </c>
      <c r="M420" s="1">
        <v>0</v>
      </c>
    </row>
    <row r="421" spans="11:13" x14ac:dyDescent="0.25">
      <c r="K421" s="2">
        <v>1.09984E-5</v>
      </c>
      <c r="L421" s="2">
        <v>3.9717399999999999E-6</v>
      </c>
      <c r="M421" s="1">
        <v>0</v>
      </c>
    </row>
    <row r="422" spans="11:13" x14ac:dyDescent="0.25">
      <c r="K422" s="2">
        <v>1.0254E-5</v>
      </c>
      <c r="L422" s="2">
        <v>3.7029000000000002E-6</v>
      </c>
      <c r="M422" s="1">
        <v>0</v>
      </c>
    </row>
    <row r="423" spans="11:13" x14ac:dyDescent="0.25">
      <c r="K423" s="2">
        <v>9.5596499999999992E-6</v>
      </c>
      <c r="L423" s="2">
        <v>3.4521599999999999E-6</v>
      </c>
      <c r="M423" s="1">
        <v>0</v>
      </c>
    </row>
    <row r="424" spans="11:13" x14ac:dyDescent="0.25">
      <c r="K424" s="2">
        <v>8.9120399999999998E-6</v>
      </c>
      <c r="L424" s="2">
        <v>3.2183000000000002E-6</v>
      </c>
      <c r="M424" s="1">
        <v>0</v>
      </c>
    </row>
    <row r="425" spans="11:13" x14ac:dyDescent="0.25">
      <c r="K425" s="2">
        <v>8.3083600000000005E-6</v>
      </c>
      <c r="L425" s="2">
        <v>3.0002999999999999E-6</v>
      </c>
      <c r="M425" s="1">
        <v>0</v>
      </c>
    </row>
    <row r="426" spans="11:13" x14ac:dyDescent="0.25">
      <c r="K426" s="2">
        <v>7.7457699999999992E-6</v>
      </c>
      <c r="L426" s="2">
        <v>2.7971400000000001E-6</v>
      </c>
      <c r="M426" s="1">
        <v>0</v>
      </c>
    </row>
    <row r="427" spans="11:13" x14ac:dyDescent="0.25">
      <c r="K427" s="2">
        <v>7.22146E-6</v>
      </c>
      <c r="L427" s="2">
        <v>2.6077999999999998E-6</v>
      </c>
      <c r="M427" s="1">
        <v>0</v>
      </c>
    </row>
    <row r="428" spans="11:13" x14ac:dyDescent="0.25">
      <c r="K428" s="2">
        <v>6.7324799999999998E-6</v>
      </c>
      <c r="L428" s="2">
        <v>2.4312199999999998E-6</v>
      </c>
      <c r="M428" s="1">
        <v>0</v>
      </c>
    </row>
    <row r="429" spans="11:13" x14ac:dyDescent="0.25">
      <c r="K429" s="2">
        <v>6.2764200000000003E-6</v>
      </c>
      <c r="L429" s="2">
        <v>2.2665299999999998E-6</v>
      </c>
      <c r="M429" s="1">
        <v>0</v>
      </c>
    </row>
    <row r="430" spans="11:13" x14ac:dyDescent="0.25">
      <c r="K430" s="2">
        <v>5.8513000000000002E-6</v>
      </c>
      <c r="L430" s="2">
        <v>2.1130100000000002E-6</v>
      </c>
      <c r="M430" s="1">
        <v>0</v>
      </c>
    </row>
    <row r="431" spans="11:13" x14ac:dyDescent="0.25">
      <c r="K431" s="2">
        <v>5.4551200000000002E-6</v>
      </c>
      <c r="L431" s="2">
        <v>1.9699399999999998E-6</v>
      </c>
      <c r="M431" s="1">
        <v>0</v>
      </c>
    </row>
    <row r="432" spans="11:13" x14ac:dyDescent="0.25">
      <c r="K432" s="2">
        <v>5.0858700000000003E-6</v>
      </c>
      <c r="L432" s="2">
        <v>1.8365999999999999E-6</v>
      </c>
      <c r="M432" s="1">
        <v>0</v>
      </c>
    </row>
    <row r="433" spans="11:13" x14ac:dyDescent="0.25">
      <c r="K433" s="2">
        <v>4.7414699999999999E-6</v>
      </c>
      <c r="L433" s="2">
        <v>1.7122300000000001E-6</v>
      </c>
      <c r="M433" s="1">
        <v>0</v>
      </c>
    </row>
    <row r="434" spans="11:13" x14ac:dyDescent="0.25">
      <c r="K434" s="2">
        <v>4.4202399999999999E-6</v>
      </c>
      <c r="L434" s="2">
        <v>1.59623E-6</v>
      </c>
      <c r="M434" s="1">
        <v>0</v>
      </c>
    </row>
    <row r="435" spans="11:13" x14ac:dyDescent="0.25">
      <c r="K435" s="2">
        <v>4.1207799999999999E-6</v>
      </c>
      <c r="L435" s="2">
        <v>1.4880899999999999E-6</v>
      </c>
      <c r="M435" s="1">
        <v>0</v>
      </c>
    </row>
    <row r="436" spans="11:13" x14ac:dyDescent="0.25">
      <c r="K436" s="2">
        <v>3.8417199999999997E-6</v>
      </c>
      <c r="L436" s="2">
        <v>1.3873100000000001E-6</v>
      </c>
      <c r="M436" s="1">
        <v>0</v>
      </c>
    </row>
    <row r="437" spans="11:13" x14ac:dyDescent="0.25">
      <c r="K437" s="2">
        <v>3.5816499999999998E-6</v>
      </c>
      <c r="L437" s="2">
        <v>1.2934E-6</v>
      </c>
      <c r="M437" s="1">
        <v>0</v>
      </c>
    </row>
    <row r="438" spans="11:13" x14ac:dyDescent="0.25">
      <c r="K438" s="2">
        <v>3.3391299999999999E-6</v>
      </c>
      <c r="L438" s="2">
        <v>1.2058200000000001E-6</v>
      </c>
      <c r="M438" s="1">
        <v>0</v>
      </c>
    </row>
    <row r="439" spans="11:13" x14ac:dyDescent="0.25">
      <c r="K439" s="2">
        <v>3.11295E-6</v>
      </c>
      <c r="L439" s="2">
        <v>1.12414E-6</v>
      </c>
      <c r="M439" s="1">
        <v>0</v>
      </c>
    </row>
    <row r="440" spans="11:13" x14ac:dyDescent="0.25">
      <c r="K440" s="2">
        <v>2.9021199999999998E-6</v>
      </c>
      <c r="L440" s="2">
        <v>1.04801E-6</v>
      </c>
      <c r="M440" s="1">
        <v>0</v>
      </c>
    </row>
    <row r="441" spans="11:13" x14ac:dyDescent="0.25">
      <c r="K441" s="2">
        <v>2.7056500000000001E-6</v>
      </c>
      <c r="L441" s="2">
        <v>9.7705800000000004E-7</v>
      </c>
      <c r="M441" s="1">
        <v>0</v>
      </c>
    </row>
    <row r="442" spans="11:13" x14ac:dyDescent="0.25">
      <c r="K442" s="2">
        <v>2.52253E-6</v>
      </c>
      <c r="L442" s="2">
        <v>9.1093000000000002E-7</v>
      </c>
      <c r="M442" s="1">
        <v>0</v>
      </c>
    </row>
    <row r="443" spans="11:13" x14ac:dyDescent="0.25">
      <c r="K443" s="2">
        <v>2.3517299999999998E-6</v>
      </c>
      <c r="L443" s="2">
        <v>8.4925099999999999E-7</v>
      </c>
      <c r="M443" s="1">
        <v>0</v>
      </c>
    </row>
    <row r="444" spans="11:13" x14ac:dyDescent="0.25">
      <c r="K444" s="2">
        <v>2.1924200000000001E-6</v>
      </c>
      <c r="L444" s="2">
        <v>7.9172100000000003E-7</v>
      </c>
      <c r="M444" s="1">
        <v>0</v>
      </c>
    </row>
    <row r="445" spans="11:13" x14ac:dyDescent="0.25">
      <c r="K445" s="2">
        <v>2.0439E-6</v>
      </c>
      <c r="L445" s="2">
        <v>7.3809000000000001E-7</v>
      </c>
      <c r="M445" s="1">
        <v>0</v>
      </c>
    </row>
    <row r="446" spans="11:13" x14ac:dyDescent="0.25">
      <c r="K446" s="2">
        <v>1.9055E-6</v>
      </c>
      <c r="L446" s="2">
        <v>6.8810999999999999E-7</v>
      </c>
      <c r="M446" s="1">
        <v>0</v>
      </c>
    </row>
    <row r="447" spans="11:13" x14ac:dyDescent="0.25">
      <c r="K447" s="2">
        <v>1.7765099999999999E-6</v>
      </c>
      <c r="L447" s="2">
        <v>6.4153E-7</v>
      </c>
      <c r="M447" s="1">
        <v>0</v>
      </c>
    </row>
    <row r="448" spans="11:13" x14ac:dyDescent="0.25">
      <c r="K448" s="2">
        <v>1.65622E-6</v>
      </c>
      <c r="L448" s="2">
        <v>5.9808999999999998E-7</v>
      </c>
      <c r="M448" s="1">
        <v>0</v>
      </c>
    </row>
    <row r="449" spans="11:13" x14ac:dyDescent="0.25">
      <c r="K449" s="2">
        <v>1.5440200000000001E-6</v>
      </c>
      <c r="L449" s="2">
        <v>5.5757500000000001E-7</v>
      </c>
      <c r="M449" s="1">
        <v>0</v>
      </c>
    </row>
    <row r="450" spans="11:13" x14ac:dyDescent="0.25">
      <c r="K450" s="2">
        <v>1.43944E-6</v>
      </c>
      <c r="L450" s="2">
        <v>5.1980799999999999E-7</v>
      </c>
      <c r="M450" s="1">
        <v>0</v>
      </c>
    </row>
    <row r="451" spans="11:13" x14ac:dyDescent="0.25">
      <c r="K451" s="2">
        <v>1.3419799999999999E-6</v>
      </c>
      <c r="L451" s="2">
        <v>4.84612E-7</v>
      </c>
      <c r="M451" s="1">
        <v>0</v>
      </c>
    </row>
    <row r="452" spans="11:13" x14ac:dyDescent="0.25">
      <c r="K452" s="2">
        <v>1.25114E-6</v>
      </c>
      <c r="L452" s="2">
        <v>4.5181000000000002E-7</v>
      </c>
      <c r="M452" s="1">
        <v>0</v>
      </c>
    </row>
    <row r="453" spans="11:13" x14ac:dyDescent="0.25">
      <c r="K453" s="2">
        <v>4.7414699999999999E-6</v>
      </c>
      <c r="L453" s="2">
        <v>1.7122300000000001E-6</v>
      </c>
      <c r="M453" s="1">
        <v>0</v>
      </c>
    </row>
    <row r="454" spans="11:13" x14ac:dyDescent="0.25">
      <c r="K454" s="2">
        <v>4.4202399999999999E-6</v>
      </c>
      <c r="L454" s="2">
        <v>1.59623E-6</v>
      </c>
      <c r="M454" s="1">
        <v>0</v>
      </c>
    </row>
    <row r="455" spans="11:13" x14ac:dyDescent="0.25">
      <c r="K455" s="2">
        <v>4.1207799999999999E-6</v>
      </c>
      <c r="L455" s="2">
        <v>1.4880899999999999E-6</v>
      </c>
      <c r="M455" s="1">
        <v>0</v>
      </c>
    </row>
    <row r="456" spans="11:13" x14ac:dyDescent="0.25">
      <c r="K456" s="2">
        <v>3.8417199999999997E-6</v>
      </c>
      <c r="L456" s="2">
        <v>1.3873100000000001E-6</v>
      </c>
      <c r="M456" s="1">
        <v>0</v>
      </c>
    </row>
    <row r="457" spans="11:13" x14ac:dyDescent="0.25">
      <c r="K457" s="2">
        <v>3.5816499999999998E-6</v>
      </c>
      <c r="L457" s="2">
        <v>1.2934E-6</v>
      </c>
      <c r="M457" s="1">
        <v>0</v>
      </c>
    </row>
    <row r="458" spans="11:13" x14ac:dyDescent="0.25">
      <c r="K458" s="2">
        <v>3.3391299999999999E-6</v>
      </c>
      <c r="L458" s="2">
        <v>1.2058200000000001E-6</v>
      </c>
      <c r="M458" s="1">
        <v>0</v>
      </c>
    </row>
    <row r="459" spans="11:13" x14ac:dyDescent="0.25">
      <c r="K459" s="2">
        <v>3.11295E-6</v>
      </c>
      <c r="L459" s="2">
        <v>1.12414E-6</v>
      </c>
      <c r="M459" s="1">
        <v>0</v>
      </c>
    </row>
    <row r="460" spans="11:13" x14ac:dyDescent="0.25">
      <c r="K460" s="2">
        <v>2.9021199999999998E-6</v>
      </c>
      <c r="L460" s="2">
        <v>1.04801E-6</v>
      </c>
      <c r="M460" s="1">
        <v>0</v>
      </c>
    </row>
    <row r="461" spans="11:13" x14ac:dyDescent="0.25">
      <c r="K461" s="2">
        <v>2.7056500000000001E-6</v>
      </c>
      <c r="L461" s="2">
        <v>9.7705800000000004E-7</v>
      </c>
      <c r="M461" s="1">
        <v>0</v>
      </c>
    </row>
    <row r="462" spans="11:13" x14ac:dyDescent="0.25">
      <c r="K462" s="2">
        <v>2.52253E-6</v>
      </c>
      <c r="L462" s="2">
        <v>9.1093000000000002E-7</v>
      </c>
      <c r="M462" s="1">
        <v>0</v>
      </c>
    </row>
    <row r="463" spans="11:13" x14ac:dyDescent="0.25">
      <c r="K463" s="2">
        <v>2.3517299999999998E-6</v>
      </c>
      <c r="L463" s="2">
        <v>8.4925099999999999E-7</v>
      </c>
      <c r="M463" s="1">
        <v>0</v>
      </c>
    </row>
    <row r="464" spans="11:13" x14ac:dyDescent="0.25">
      <c r="K464" s="2">
        <v>2.1924200000000001E-6</v>
      </c>
      <c r="L464" s="2">
        <v>7.9172100000000003E-7</v>
      </c>
      <c r="M464" s="1">
        <v>0</v>
      </c>
    </row>
    <row r="465" spans="11:13" x14ac:dyDescent="0.25">
      <c r="K465" s="2">
        <v>2.0439E-6</v>
      </c>
      <c r="L465" s="2">
        <v>7.3809000000000001E-7</v>
      </c>
      <c r="M465" s="1">
        <v>0</v>
      </c>
    </row>
    <row r="466" spans="11:13" x14ac:dyDescent="0.25">
      <c r="K466" s="2">
        <v>1.9055E-6</v>
      </c>
      <c r="L466" s="2">
        <v>6.8810999999999999E-7</v>
      </c>
      <c r="M466" s="1">
        <v>0</v>
      </c>
    </row>
    <row r="467" spans="11:13" x14ac:dyDescent="0.25">
      <c r="K467" s="2">
        <v>1.7765099999999999E-6</v>
      </c>
      <c r="L467" s="2">
        <v>6.4153E-7</v>
      </c>
      <c r="M467" s="1">
        <v>0</v>
      </c>
    </row>
    <row r="468" spans="11:13" x14ac:dyDescent="0.25">
      <c r="K468" s="2">
        <v>1.65622E-6</v>
      </c>
      <c r="L468" s="2">
        <v>5.9808999999999998E-7</v>
      </c>
      <c r="M468" s="1">
        <v>0</v>
      </c>
    </row>
    <row r="469" spans="11:13" x14ac:dyDescent="0.25">
      <c r="K469" s="2">
        <v>1.5440200000000001E-6</v>
      </c>
      <c r="L469" s="2">
        <v>5.5757500000000001E-7</v>
      </c>
      <c r="M469" s="1">
        <v>0</v>
      </c>
    </row>
    <row r="470" spans="11:13" x14ac:dyDescent="0.25">
      <c r="K470" s="2">
        <v>1.43944E-6</v>
      </c>
      <c r="L470" s="2">
        <v>5.1980799999999999E-7</v>
      </c>
      <c r="M470" s="1">
        <v>0</v>
      </c>
    </row>
    <row r="471" spans="11:13" x14ac:dyDescent="0.25">
      <c r="K471" s="2">
        <v>1.3419799999999999E-6</v>
      </c>
      <c r="L471" s="2">
        <v>4.84612E-7</v>
      </c>
      <c r="M471" s="1">
        <v>0</v>
      </c>
    </row>
    <row r="472" spans="11:13" x14ac:dyDescent="0.25">
      <c r="K472" s="2">
        <v>1.25114E-6</v>
      </c>
      <c r="L472" s="2">
        <v>4.5181000000000002E-7</v>
      </c>
      <c r="M472" s="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0315-A036-4E06-8D6A-5975BF893E85}">
  <dimension ref="A1:N402"/>
  <sheetViews>
    <sheetView workbookViewId="0">
      <selection activeCell="C10" sqref="C10"/>
    </sheetView>
  </sheetViews>
  <sheetFormatPr defaultRowHeight="15.75" x14ac:dyDescent="0.25"/>
  <cols>
    <col min="1" max="1" width="18.5703125" customWidth="1"/>
    <col min="2" max="2" width="17.85546875" customWidth="1"/>
    <col min="4" max="4" width="15.28515625" customWidth="1"/>
    <col min="5" max="5" width="35.85546875" customWidth="1"/>
    <col min="6" max="6" width="17.5703125" customWidth="1"/>
    <col min="7" max="7" width="18.7109375" customWidth="1"/>
    <col min="8" max="8" width="22" customWidth="1"/>
    <col min="9" max="9" width="12" customWidth="1"/>
    <col min="10" max="10" width="12.85546875" customWidth="1"/>
    <col min="12" max="14" width="9.7109375" bestFit="1" customWidth="1"/>
  </cols>
  <sheetData>
    <row r="1" spans="1:14" x14ac:dyDescent="0.25">
      <c r="A1" t="s">
        <v>46</v>
      </c>
      <c r="B1" t="s">
        <v>47</v>
      </c>
      <c r="C1" t="s">
        <v>48</v>
      </c>
      <c r="D1" t="s">
        <v>49</v>
      </c>
      <c r="E1" t="s">
        <v>45</v>
      </c>
      <c r="F1" t="s">
        <v>50</v>
      </c>
      <c r="G1" t="s">
        <v>51</v>
      </c>
      <c r="H1" t="s">
        <v>151</v>
      </c>
      <c r="I1" t="s">
        <v>150</v>
      </c>
      <c r="J1" t="s">
        <v>152</v>
      </c>
      <c r="L1" t="s">
        <v>153</v>
      </c>
      <c r="M1" t="s">
        <v>154</v>
      </c>
      <c r="N1" t="s">
        <v>155</v>
      </c>
    </row>
    <row r="2" spans="1:14" x14ac:dyDescent="0.25">
      <c r="A2" s="3">
        <v>3.74183E-16</v>
      </c>
      <c r="B2" s="3">
        <v>1.4388E-2</v>
      </c>
      <c r="C2">
        <f>APSL!K2</f>
        <v>8500</v>
      </c>
      <c r="D2" s="3">
        <v>3.8000000000000001E-7</v>
      </c>
      <c r="E2" s="6">
        <f>IF(C$2&lt;=5000,F2*G2,Daylight!K2)</f>
        <v>80.27133390990042</v>
      </c>
      <c r="F2" s="3">
        <f>A$2/(D2*D2*D2*D2*D2)</f>
        <v>4.722435875948416E+16</v>
      </c>
      <c r="G2" s="3">
        <f>1/((EXP(B$2/(C$2*D2))-1))</f>
        <v>1.176301733593145E-2</v>
      </c>
      <c r="H2">
        <f>CRI!A2*CRI!K2</f>
        <v>4.2754864881645642E-6</v>
      </c>
      <c r="I2">
        <f>CRI!A2*CRI!L2</f>
        <v>1.2188886918013012E-7</v>
      </c>
      <c r="J2">
        <f>CRI!A2*CRI!M2</f>
        <v>2.0158546874377139E-5</v>
      </c>
      <c r="L2" s="3">
        <f>CRI!B2*CRI!K2</f>
        <v>0.10981118478874378</v>
      </c>
      <c r="M2" s="3">
        <f>CRI!B2*CRI!L2</f>
        <v>3.1305820224861165E-3</v>
      </c>
      <c r="N2" s="3">
        <f>CRI!B2*CRI!M2</f>
        <v>0.51775018399019168</v>
      </c>
    </row>
    <row r="3" spans="1:14" x14ac:dyDescent="0.25">
      <c r="A3" s="3"/>
      <c r="B3" s="3"/>
      <c r="D3" s="3">
        <v>3.8099999999999998E-7</v>
      </c>
      <c r="E3" s="6">
        <f>IF(C$2&lt;=5000,F3*G3,Daylight!K3)</f>
        <v>80.410882833560677</v>
      </c>
      <c r="F3" s="3">
        <f t="shared" ref="F3:F66" si="0">A$2/(D3*D3*D3*D3*D3)</f>
        <v>4.6607861231167776E+16</v>
      </c>
      <c r="G3" s="3">
        <f t="shared" ref="G3:G66" si="1">1/((EXP(B$2/(C$2*D3))-1))</f>
        <v>1.1902999214540754E-2</v>
      </c>
      <c r="H3">
        <f>CRI!A3*CRI!K3</f>
        <v>5.1422620407973988E-6</v>
      </c>
      <c r="I3">
        <f>CRI!A3*CRI!L3</f>
        <v>1.4661600550181799E-7</v>
      </c>
      <c r="J3">
        <f>CRI!A3*CRI!M3</f>
        <v>2.4249361048945631E-5</v>
      </c>
      <c r="L3" s="3">
        <f>CRI!B3*CRI!K3</f>
        <v>0.12078116656014981</v>
      </c>
      <c r="M3" s="3">
        <f>CRI!B3*CRI!L3</f>
        <v>3.443708632583203E-3</v>
      </c>
      <c r="N3" s="3">
        <f>CRI!B3*CRI!M3</f>
        <v>0.56956765186080227</v>
      </c>
    </row>
    <row r="4" spans="1:14" x14ac:dyDescent="0.25">
      <c r="A4" s="3"/>
      <c r="B4" s="3"/>
      <c r="D4" s="3">
        <v>3.8200000000000001E-7</v>
      </c>
      <c r="E4" s="6">
        <f>IF(C$2&lt;=5000,F4*G4,Daylight!K4)</f>
        <v>80.550431757220949</v>
      </c>
      <c r="F4" s="3">
        <f t="shared" si="0"/>
        <v>4.6000996323105048E+16</v>
      </c>
      <c r="G4" s="3">
        <f t="shared" si="1"/>
        <v>1.2043920591638942E-2</v>
      </c>
      <c r="H4">
        <f>CRI!A4*CRI!K4</f>
        <v>6.1589601067177932E-6</v>
      </c>
      <c r="I4">
        <f>CRI!A4*CRI!L4</f>
        <v>1.7593632320865418E-7</v>
      </c>
      <c r="J4">
        <f>CRI!A4*CRI!M4</f>
        <v>2.9046665220992023E-5</v>
      </c>
      <c r="L4" s="3">
        <f>CRI!B4*CRI!K4</f>
        <v>0.13229022948697317</v>
      </c>
      <c r="M4" s="3">
        <f>CRI!B4*CRI!L4</f>
        <v>3.7789912857173181E-3</v>
      </c>
      <c r="N4" s="3">
        <f>CRI!B4*CRI!M4</f>
        <v>0.62390240257037377</v>
      </c>
    </row>
    <row r="5" spans="1:14" x14ac:dyDescent="0.25">
      <c r="A5" s="3"/>
      <c r="B5" s="3"/>
      <c r="D5" s="3">
        <v>3.8299999999999998E-7</v>
      </c>
      <c r="E5" s="6">
        <f>IF(C$2&lt;=5000,F5*G5,Daylight!K5)</f>
        <v>80.68998068088122</v>
      </c>
      <c r="F5" s="3">
        <f t="shared" si="0"/>
        <v>4.5403588899925704E+16</v>
      </c>
      <c r="G5" s="3">
        <f t="shared" si="1"/>
        <v>1.2185781330378587E-2</v>
      </c>
      <c r="H5">
        <f>CRI!A5*CRI!K5</f>
        <v>7.4042300232423602E-6</v>
      </c>
      <c r="I5">
        <f>CRI!A5*CRI!L5</f>
        <v>2.119313581732752E-7</v>
      </c>
      <c r="J5">
        <f>CRI!A5*CRI!M5</f>
        <v>3.4922943566095776E-5</v>
      </c>
      <c r="L5" s="3">
        <f>CRI!B5*CRI!K5</f>
        <v>0.14543416875956805</v>
      </c>
      <c r="M5" s="3">
        <f>CRI!B5*CRI!L5</f>
        <v>4.1627638273343892E-3</v>
      </c>
      <c r="N5" s="3">
        <f>CRI!B5*CRI!M5</f>
        <v>0.68595779064523477</v>
      </c>
    </row>
    <row r="6" spans="1:14" x14ac:dyDescent="0.25">
      <c r="A6" s="3"/>
      <c r="B6" s="3"/>
      <c r="D6" s="3">
        <v>3.84E-7</v>
      </c>
      <c r="E6" s="6">
        <f>IF(C$2&lt;=5000,F6*G6,Daylight!K6)</f>
        <v>80.829529604541449</v>
      </c>
      <c r="F6" s="3">
        <f t="shared" si="0"/>
        <v>4.4815467455934112E+16</v>
      </c>
      <c r="G6" s="3">
        <f t="shared" si="1"/>
        <v>1.2328581265111218E-2</v>
      </c>
      <c r="H6">
        <f>CRI!A6*CRI!K6</f>
        <v>8.9812081302173496E-6</v>
      </c>
      <c r="I6">
        <f>CRI!A6*CRI!L6</f>
        <v>2.5730244139770491E-7</v>
      </c>
      <c r="J6">
        <f>CRI!A6*CRI!M6</f>
        <v>4.2366870874103904E-5</v>
      </c>
      <c r="L6" s="3">
        <f>CRI!B6*CRI!K6</f>
        <v>0.16131609951497083</v>
      </c>
      <c r="M6" s="3">
        <f>CRI!B6*CRI!L6</f>
        <v>4.6215415164811034E-3</v>
      </c>
      <c r="N6" s="3">
        <f>CRI!B6*CRI!M6</f>
        <v>0.76097316296125805</v>
      </c>
    </row>
    <row r="7" spans="1:14" x14ac:dyDescent="0.25">
      <c r="A7" s="3"/>
      <c r="B7" s="3"/>
      <c r="D7" s="3">
        <v>3.8500000000000002E-7</v>
      </c>
      <c r="E7" s="6">
        <f>IF(C$2&lt;=5000,F7*G7,Daylight!K7)</f>
        <v>80.96907852820172</v>
      </c>
      <c r="F7" s="3">
        <f t="shared" si="0"/>
        <v>4.423646403070032E+16</v>
      </c>
      <c r="G7" s="3">
        <f t="shared" si="1"/>
        <v>1.2472320201719511E-2</v>
      </c>
      <c r="H7">
        <f>CRI!A7*CRI!K7</f>
        <v>1.1023055443474536E-5</v>
      </c>
      <c r="I7">
        <f>CRI!A7*CRI!L7</f>
        <v>3.1550784811376132E-7</v>
      </c>
      <c r="J7">
        <f>CRI!A7*CRI!M7</f>
        <v>5.2009447539401578E-5</v>
      </c>
      <c r="L7" s="3">
        <f>CRI!B7*CRI!K7</f>
        <v>0.18104685958905906</v>
      </c>
      <c r="M7" s="3">
        <f>CRI!B7*CRI!L7</f>
        <v>5.1820210258049096E-3</v>
      </c>
      <c r="N7" s="3">
        <f>CRI!B7*CRI!M7</f>
        <v>0.85422296878174286</v>
      </c>
    </row>
    <row r="8" spans="1:14" x14ac:dyDescent="0.25">
      <c r="A8" s="3"/>
      <c r="B8" s="3"/>
      <c r="D8" s="3">
        <v>3.8599999999999999E-7</v>
      </c>
      <c r="E8" s="6">
        <f>IF(C$2&lt;=5000,F8*G8,Daylight!K8)</f>
        <v>81.108627451861992</v>
      </c>
      <c r="F8" s="3">
        <f t="shared" si="0"/>
        <v>4.366641412682632E+16</v>
      </c>
      <c r="G8" s="3">
        <f t="shared" si="1"/>
        <v>1.2616997917948141E-2</v>
      </c>
      <c r="H8">
        <f>CRI!A8*CRI!K8</f>
        <v>1.3692628601982644E-5</v>
      </c>
      <c r="I8">
        <f>CRI!A8*CRI!L8</f>
        <v>3.9070289605229692E-7</v>
      </c>
      <c r="J8">
        <f>CRI!A8*CRI!M8</f>
        <v>6.4622633377417604E-5</v>
      </c>
      <c r="L8" s="3">
        <f>CRI!B8*CRI!K8</f>
        <v>0.20564159741203911</v>
      </c>
      <c r="M8" s="3">
        <f>CRI!B8*CRI!L8</f>
        <v>5.8677387661029944E-3</v>
      </c>
      <c r="N8" s="3">
        <f>CRI!B8*CRI!M8</f>
        <v>0.97052961436349028</v>
      </c>
    </row>
    <row r="9" spans="1:14" x14ac:dyDescent="0.25">
      <c r="A9" s="3"/>
      <c r="B9" s="3"/>
      <c r="D9" s="3">
        <v>3.8700000000000001E-7</v>
      </c>
      <c r="E9" s="6">
        <f>IF(C$2&lt;=5000,F9*G9,Daylight!K9)</f>
        <v>81.248176375522235</v>
      </c>
      <c r="F9" s="3">
        <f t="shared" si="0"/>
        <v>4.3105156629826144E+16</v>
      </c>
      <c r="G9" s="3">
        <f t="shared" si="1"/>
        <v>1.27626141637333E-2</v>
      </c>
      <c r="H9">
        <f>CRI!A9*CRI!K9</f>
        <v>1.711412280827359E-5</v>
      </c>
      <c r="I9">
        <f>CRI!A9*CRI!L9</f>
        <v>4.8640953740916052E-7</v>
      </c>
      <c r="J9">
        <f>CRI!A9*CRI!M9</f>
        <v>8.0795130280172922E-5</v>
      </c>
      <c r="L9" s="3">
        <f>CRI!B9*CRI!K9</f>
        <v>0.23501871872836474</v>
      </c>
      <c r="M9" s="3">
        <f>CRI!B9*CRI!L9</f>
        <v>6.6795913258197092E-3</v>
      </c>
      <c r="N9" s="3">
        <f>CRI!B9*CRI!M9</f>
        <v>1.1095145343212029</v>
      </c>
    </row>
    <row r="10" spans="1:14" x14ac:dyDescent="0.25">
      <c r="A10" s="3"/>
      <c r="B10" s="3"/>
      <c r="D10" s="3">
        <v>3.8799999999999998E-7</v>
      </c>
      <c r="E10" s="6">
        <f>IF(C$2&lt;=5000,F10*G10,Daylight!K10)</f>
        <v>81.387725299182506</v>
      </c>
      <c r="F10" s="3">
        <f t="shared" si="0"/>
        <v>4.2552533730060632E+16</v>
      </c>
      <c r="G10" s="3">
        <f t="shared" si="1"/>
        <v>1.2909168661530619E-2</v>
      </c>
      <c r="H10">
        <f>CRI!A10*CRI!K10</f>
        <v>2.1395500273763876E-5</v>
      </c>
      <c r="I10">
        <f>CRI!A10*CRI!L10</f>
        <v>6.0610674430549642E-7</v>
      </c>
      <c r="J10">
        <f>CRI!A10*CRI!M10</f>
        <v>1.0103950493722789E-4</v>
      </c>
      <c r="L10" s="3">
        <f>CRI!B10*CRI!K10</f>
        <v>0.26864696391157528</v>
      </c>
      <c r="M10" s="3">
        <f>CRI!B10*CRI!L10</f>
        <v>7.6104196948210178E-3</v>
      </c>
      <c r="N10" s="3">
        <f>CRI!B10*CRI!M10</f>
        <v>1.2686759313499218</v>
      </c>
    </row>
    <row r="11" spans="1:14" x14ac:dyDescent="0.25">
      <c r="A11" s="3"/>
      <c r="B11" s="3"/>
      <c r="D11" s="3">
        <v>3.89E-7</v>
      </c>
      <c r="E11" s="6">
        <f>IF(C$2&lt;=5000,F11*G11,Daylight!K11)</f>
        <v>81.527274222842777</v>
      </c>
      <c r="F11" s="3">
        <f t="shared" si="0"/>
        <v>4.2008390846668216E+16</v>
      </c>
      <c r="G11" s="3">
        <f t="shared" si="1"/>
        <v>1.305666110664179E-2</v>
      </c>
      <c r="H11">
        <f>CRI!A11*CRI!K11</f>
        <v>2.6653245467560527E-5</v>
      </c>
      <c r="I11">
        <f>CRI!A11*CRI!L11</f>
        <v>7.5371462411236706E-7</v>
      </c>
      <c r="J11">
        <f>CRI!A11*CRI!M11</f>
        <v>1.2590895966218705E-4</v>
      </c>
      <c r="L11" s="3">
        <f>CRI!B11*CRI!K11</f>
        <v>0.30599110059504553</v>
      </c>
      <c r="M11" s="3">
        <f>CRI!B11*CRI!L11</f>
        <v>8.6529787769156416E-3</v>
      </c>
      <c r="N11" s="3">
        <f>CRI!B11*CRI!M11</f>
        <v>1.4454908010621359</v>
      </c>
    </row>
    <row r="12" spans="1:14" x14ac:dyDescent="0.25">
      <c r="A12" s="3"/>
      <c r="B12" s="3"/>
      <c r="D12" s="3">
        <v>3.9000000000000002E-7</v>
      </c>
      <c r="E12" s="6">
        <f>IF(C$2&lt;=5000,F12*G12,Daylight!K12)</f>
        <v>81.666823146502978</v>
      </c>
      <c r="F12" s="3">
        <f t="shared" si="0"/>
        <v>4.1472576553436608E+16</v>
      </c>
      <c r="G12" s="3">
        <f t="shared" si="1"/>
        <v>1.320509116753946E-2</v>
      </c>
      <c r="H12">
        <f>CRI!A12*CRI!K12</f>
        <v>3.3012142129766312E-5</v>
      </c>
      <c r="I12">
        <f>CRI!A12*CRI!L12</f>
        <v>9.336453112354366E-7</v>
      </c>
      <c r="J12">
        <f>CRI!A12*CRI!M12</f>
        <v>1.5599664855603013E-4</v>
      </c>
      <c r="L12" s="3">
        <f>CRI!B12*CRI!K12</f>
        <v>0.34651233061061215</v>
      </c>
      <c r="M12" s="3">
        <f>CRI!B12*CRI!L12</f>
        <v>9.8000187775803584E-3</v>
      </c>
      <c r="N12" s="3">
        <f>CRI!B12*CRI!M12</f>
        <v>1.6374206207556161</v>
      </c>
    </row>
    <row r="13" spans="1:14" x14ac:dyDescent="0.25">
      <c r="A13" s="3"/>
      <c r="B13" s="3"/>
      <c r="D13" s="3">
        <v>3.9099999999999999E-7</v>
      </c>
      <c r="E13" s="6">
        <f>IF(C$2&lt;=5000,F13*G13,Daylight!K13)</f>
        <v>85.169194545348688</v>
      </c>
      <c r="F13" s="3">
        <f t="shared" si="0"/>
        <v>4.0944942506560512E+16</v>
      </c>
      <c r="G13" s="3">
        <f t="shared" si="1"/>
        <v>1.3354458486190726E-2</v>
      </c>
      <c r="H13">
        <f>CRI!A13*CRI!K13</f>
        <v>4.0597007179610894E-5</v>
      </c>
      <c r="I13">
        <f>CRI!A13*CRI!L13</f>
        <v>1.1506717357890329E-6</v>
      </c>
      <c r="J13">
        <f>CRI!A13*CRI!M13</f>
        <v>1.9189819301674129E-4</v>
      </c>
      <c r="L13" s="3">
        <f>CRI!B13*CRI!K13</f>
        <v>0.40560883524162855</v>
      </c>
      <c r="M13" s="3">
        <f>CRI!B13*CRI!L13</f>
        <v>1.1496478556509346E-2</v>
      </c>
      <c r="N13" s="3">
        <f>CRI!B13*CRI!M13</f>
        <v>1.9172743993203807</v>
      </c>
    </row>
    <row r="14" spans="1:14" x14ac:dyDescent="0.25">
      <c r="A14" s="3"/>
      <c r="B14" s="3"/>
      <c r="D14" s="3">
        <v>3.9200000000000002E-7</v>
      </c>
      <c r="E14" s="6">
        <f>IF(C$2&lt;=5000,F14*G14,Daylight!K14)</f>
        <v>88.671565944194654</v>
      </c>
      <c r="F14" s="3">
        <f t="shared" si="0"/>
        <v>4.0425343374232664E+16</v>
      </c>
      <c r="G14" s="3">
        <f t="shared" si="1"/>
        <v>1.350476267837899E-2</v>
      </c>
      <c r="H14">
        <f>CRI!A14*CRI!K14</f>
        <v>4.9783003591628372E-5</v>
      </c>
      <c r="I14">
        <f>CRI!A14*CRI!L14</f>
        <v>1.414945377621921E-6</v>
      </c>
      <c r="J14">
        <f>CRI!A14*CRI!M14</f>
        <v>2.3539657908509993E-4</v>
      </c>
      <c r="L14" s="3">
        <f>CRI!B14*CRI!K14</f>
        <v>0.47262370271772286</v>
      </c>
      <c r="M14" s="3">
        <f>CRI!B14*CRI!L14</f>
        <v>1.3433032868017936E-2</v>
      </c>
      <c r="N14" s="3">
        <f>CRI!B14*CRI!M14</f>
        <v>2.2347788359036245</v>
      </c>
    </row>
    <row r="15" spans="1:14" x14ac:dyDescent="0.25">
      <c r="A15" s="3"/>
      <c r="B15" s="3"/>
      <c r="D15" s="3">
        <v>3.9299999999999999E-7</v>
      </c>
      <c r="E15" s="6">
        <f>IF(C$2&lt;=5000,F15*G15,Daylight!K15)</f>
        <v>92.173937343040578</v>
      </c>
      <c r="F15" s="3">
        <f t="shared" si="0"/>
        <v>3.9913636768017768E+16</v>
      </c>
      <c r="G15" s="3">
        <f t="shared" si="1"/>
        <v>1.3656003334024076E-2</v>
      </c>
      <c r="H15">
        <f>CRI!A15*CRI!K15</f>
        <v>6.1185852369860475E-5</v>
      </c>
      <c r="I15">
        <f>CRI!A15*CRI!L15</f>
        <v>1.7419005230841048E-6</v>
      </c>
      <c r="J15">
        <f>CRI!A15*CRI!M15</f>
        <v>2.8941330055386362E-4</v>
      </c>
      <c r="L15" s="3">
        <f>CRI!B15*CRI!K15</f>
        <v>0.55108142528008475</v>
      </c>
      <c r="M15" s="3">
        <f>CRI!B15*CRI!L15</f>
        <v>1.568874152728425E-2</v>
      </c>
      <c r="N15" s="3">
        <f>CRI!B15*CRI!M15</f>
        <v>2.6066531393587318</v>
      </c>
    </row>
    <row r="16" spans="1:14" x14ac:dyDescent="0.25">
      <c r="A16" s="3"/>
      <c r="B16" s="3"/>
      <c r="D16" s="3">
        <v>3.9400000000000001E-7</v>
      </c>
      <c r="E16" s="6">
        <f>IF(C$2&lt;=5000,F16*G16,Daylight!K16)</f>
        <v>95.676308741886288</v>
      </c>
      <c r="F16" s="3">
        <f t="shared" si="0"/>
        <v>3.9409683175958864E+16</v>
      </c>
      <c r="G16" s="3">
        <f t="shared" si="1"/>
        <v>1.3808180017500888E-2</v>
      </c>
      <c r="H16">
        <f>CRI!A16*CRI!K16</f>
        <v>7.5592964192908651E-5</v>
      </c>
      <c r="I16">
        <f>CRI!A16*CRI!L16</f>
        <v>2.1509699386061637E-6</v>
      </c>
      <c r="J16">
        <f>CRI!A16*CRI!M16</f>
        <v>3.5768431293801533E-4</v>
      </c>
      <c r="L16" s="3">
        <f>CRI!B16*CRI!K16</f>
        <v>0.64496519135717822</v>
      </c>
      <c r="M16" s="3">
        <f>CRI!B16*CRI!L16</f>
        <v>1.8352246837633659E-2</v>
      </c>
      <c r="N16" s="3">
        <f>CRI!B16*CRI!M16</f>
        <v>3.0517910469922969</v>
      </c>
    </row>
    <row r="17" spans="1:14" x14ac:dyDescent="0.25">
      <c r="A17" s="3"/>
      <c r="B17" s="3"/>
      <c r="D17" s="3">
        <v>3.9499999999999998E-7</v>
      </c>
      <c r="E17" s="6">
        <f>IF(C$2&lt;=5000,F17*G17,Daylight!K17)</f>
        <v>99.178680140732254</v>
      </c>
      <c r="F17" s="3">
        <f t="shared" si="0"/>
        <v>3.891334589736912E+16</v>
      </c>
      <c r="G17" s="3">
        <f t="shared" si="1"/>
        <v>1.3961292267956128E-2</v>
      </c>
      <c r="H17">
        <f>CRI!A17*CRI!K17</f>
        <v>9.4000428961722176E-5</v>
      </c>
      <c r="I17">
        <f>CRI!A17*CRI!L17</f>
        <v>2.6664173966919882E-6</v>
      </c>
      <c r="J17">
        <f>CRI!A17*CRI!M17</f>
        <v>4.4493536375215159E-4</v>
      </c>
      <c r="L17" s="3">
        <f>CRI!B17*CRI!K17</f>
        <v>0.75871690307660167</v>
      </c>
      <c r="M17" s="3">
        <f>CRI!B17*CRI!L17</f>
        <v>2.1521773590538897E-2</v>
      </c>
      <c r="N17" s="3">
        <f>CRI!B17*CRI!M17</f>
        <v>3.5912600078959147</v>
      </c>
    </row>
    <row r="18" spans="1:14" x14ac:dyDescent="0.25">
      <c r="A18" s="3"/>
      <c r="B18" s="3"/>
      <c r="D18" s="3">
        <v>3.96E-7</v>
      </c>
      <c r="E18" s="6">
        <f>IF(C$2&lt;=5000,F18*G18,Daylight!K18)</f>
        <v>102.68105153957798</v>
      </c>
      <c r="F18" s="3">
        <f t="shared" si="0"/>
        <v>3.8424490979261512E+16</v>
      </c>
      <c r="G18" s="3">
        <f t="shared" si="1"/>
        <v>1.4115339599623503E-2</v>
      </c>
      <c r="H18">
        <f>CRI!A18*CRI!K18</f>
        <v>1.17835503243679E-4</v>
      </c>
      <c r="I18">
        <f>CRI!A18*CRI!L18</f>
        <v>3.3245538270837104E-6</v>
      </c>
      <c r="J18">
        <f>CRI!A18*CRI!M18</f>
        <v>5.5795055371490052E-4</v>
      </c>
      <c r="L18" s="3">
        <f>CRI!B18*CRI!K18</f>
        <v>0.89860018205507108</v>
      </c>
      <c r="M18" s="3">
        <f>CRI!B18*CRI!L18</f>
        <v>2.5352670392482578E-2</v>
      </c>
      <c r="N18" s="3">
        <f>CRI!B18*CRI!M18</f>
        <v>4.2548676361920856</v>
      </c>
    </row>
    <row r="19" spans="1:14" x14ac:dyDescent="0.25">
      <c r="A19" s="3"/>
      <c r="B19" s="3"/>
      <c r="D19" s="3">
        <v>3.9699999999999902E-7</v>
      </c>
      <c r="E19" s="6">
        <f>IF(C$2&lt;=5000,F19*G19,Daylight!K19)</f>
        <v>106.18342293842392</v>
      </c>
      <c r="F19" s="3">
        <f t="shared" si="0"/>
        <v>3.794298715437264E+16</v>
      </c>
      <c r="G19" s="3">
        <f t="shared" si="1"/>
        <v>1.4270321502136876E-2</v>
      </c>
      <c r="H19">
        <f>CRI!A19*CRI!K19</f>
        <v>1.4797775211522916E-4</v>
      </c>
      <c r="I19">
        <f>CRI!A19*CRI!L19</f>
        <v>4.149741846037348E-6</v>
      </c>
      <c r="J19">
        <f>CRI!A19*CRI!M19</f>
        <v>7.0092509858640773E-4</v>
      </c>
      <c r="L19" s="3">
        <f>CRI!B19*CRI!K19</f>
        <v>1.0649008066387009</v>
      </c>
      <c r="M19" s="3">
        <f>CRI!B19*CRI!L19</f>
        <v>2.9863025867202339E-2</v>
      </c>
      <c r="N19" s="3">
        <f>CRI!B19*CRI!M19</f>
        <v>5.0441075919084666</v>
      </c>
    </row>
    <row r="20" spans="1:14" x14ac:dyDescent="0.25">
      <c r="A20" s="3"/>
      <c r="B20" s="3"/>
      <c r="D20" s="3">
        <v>3.9799999999999898E-7</v>
      </c>
      <c r="E20" s="6">
        <f>IF(C$2&lt;=5000,F20*G20,Daylight!K20)</f>
        <v>109.68579433726987</v>
      </c>
      <c r="F20" s="3">
        <f t="shared" si="0"/>
        <v>3.7468705780733224E+16</v>
      </c>
      <c r="G20" s="3">
        <f t="shared" si="1"/>
        <v>1.4426237440842491E-2</v>
      </c>
      <c r="H20">
        <f>CRI!A20*CRI!K20</f>
        <v>1.8468467468167528E-4</v>
      </c>
      <c r="I20">
        <f>CRI!A20*CRI!L20</f>
        <v>5.1503508741787309E-6</v>
      </c>
      <c r="J20">
        <f>CRI!A20*CRI!M20</f>
        <v>8.7509849073354282E-4</v>
      </c>
      <c r="L20" s="3">
        <f>CRI!B20*CRI!K20</f>
        <v>1.2527982371819952</v>
      </c>
      <c r="M20" s="3">
        <f>CRI!B20*CRI!L20</f>
        <v>3.4937119212307195E-2</v>
      </c>
      <c r="N20" s="3">
        <f>CRI!B20*CRI!M20</f>
        <v>5.9361820272377255</v>
      </c>
    </row>
    <row r="21" spans="1:14" x14ac:dyDescent="0.25">
      <c r="A21" s="3"/>
      <c r="B21" s="3"/>
      <c r="D21" s="3">
        <v>3.9899999999999901E-7</v>
      </c>
      <c r="E21" s="6">
        <f>IF(C$2&lt;=5000,F21*G21,Daylight!K21)</f>
        <v>113.18816573611559</v>
      </c>
      <c r="F21" s="3">
        <f t="shared" si="0"/>
        <v>3.7001520782750288E+16</v>
      </c>
      <c r="G21" s="3">
        <f t="shared" si="1"/>
        <v>1.4583086857107802E-2</v>
      </c>
      <c r="H21">
        <f>CRI!A21*CRI!K21</f>
        <v>2.2804099887048946E-4</v>
      </c>
      <c r="I21">
        <f>CRI!A21*CRI!L21</f>
        <v>6.3308306966474618E-6</v>
      </c>
      <c r="J21">
        <f>CRI!A21*CRI!M21</f>
        <v>1.0808952429388183E-3</v>
      </c>
      <c r="L21" s="3">
        <f>CRI!B21*CRI!K21</f>
        <v>1.4566196367397291</v>
      </c>
      <c r="M21" s="3">
        <f>CRI!B21*CRI!L21</f>
        <v>4.0438396408044808E-2</v>
      </c>
      <c r="N21" s="3">
        <f>CRI!B21*CRI!M21</f>
        <v>6.9042551292165513</v>
      </c>
    </row>
    <row r="22" spans="1:14" x14ac:dyDescent="0.25">
      <c r="A22" s="3"/>
      <c r="B22" s="3"/>
      <c r="D22" s="3">
        <v>3.9999999999999898E-7</v>
      </c>
      <c r="E22" s="6">
        <f>IF(C$2&lt;=5000,F22*G22,Daylight!K22)</f>
        <v>116.69053713496162</v>
      </c>
      <c r="F22" s="3">
        <f t="shared" si="0"/>
        <v>3.6541308593750472E+16</v>
      </c>
      <c r="G22" s="3">
        <f t="shared" si="1"/>
        <v>1.4740869168629954E-2</v>
      </c>
      <c r="H22">
        <f>CRI!A22*CRI!K22</f>
        <v>2.7789835808164713E-4</v>
      </c>
      <c r="I22">
        <f>CRI!A22*CRI!L22</f>
        <v>7.6902690286745116E-6</v>
      </c>
      <c r="J22">
        <f>CRI!A22*CRI!M22</f>
        <v>1.3176384608541815E-3</v>
      </c>
      <c r="L22" s="3">
        <f>CRI!B22*CRI!K22</f>
        <v>1.6698415864013008</v>
      </c>
      <c r="M22" s="3">
        <f>CRI!B22*CRI!L22</f>
        <v>4.6209452705444798E-2</v>
      </c>
      <c r="N22" s="3">
        <f>CRI!B22*CRI!M22</f>
        <v>7.9174541115125177</v>
      </c>
    </row>
    <row r="23" spans="1:14" x14ac:dyDescent="0.25">
      <c r="A23" s="3"/>
      <c r="B23" s="3"/>
      <c r="D23" s="3">
        <v>4.00999999999999E-7</v>
      </c>
      <c r="E23" s="6">
        <f>IF(C$2&lt;=5000,F23*G23,Daylight!K23)</f>
        <v>117.77914944448663</v>
      </c>
      <c r="F23" s="3">
        <f t="shared" si="0"/>
        <v>3.6087948099950984E+16</v>
      </c>
      <c r="G23" s="3">
        <f t="shared" si="1"/>
        <v>1.489958376974187E-2</v>
      </c>
      <c r="H23">
        <f>CRI!A23*CRI!K23</f>
        <v>3.342389397053399E-4</v>
      </c>
      <c r="I23">
        <f>CRI!A23*CRI!L23</f>
        <v>9.2307993180460236E-6</v>
      </c>
      <c r="J23">
        <f>CRI!A23*CRI!M23</f>
        <v>1.5852997287614167E-3</v>
      </c>
      <c r="L23" s="3">
        <f>CRI!B23*CRI!K23</f>
        <v>1.8496544079104791</v>
      </c>
      <c r="M23" s="3">
        <f>CRI!B23*CRI!L23</f>
        <v>5.1082583801315522E-2</v>
      </c>
      <c r="N23" s="3">
        <f>CRI!B23*CRI!M23</f>
        <v>8.7729354148498526</v>
      </c>
    </row>
    <row r="24" spans="1:14" x14ac:dyDescent="0.25">
      <c r="A24" s="3"/>
      <c r="B24" s="3"/>
      <c r="D24" s="3">
        <v>4.0199999999999902E-7</v>
      </c>
      <c r="E24" s="6">
        <f>IF(C$2&lt;=5000,F24*G24,Daylight!K24)</f>
        <v>118.86776175401162</v>
      </c>
      <c r="F24" s="3">
        <f t="shared" si="0"/>
        <v>3.564132058581732E+16</v>
      </c>
      <c r="G24" s="3">
        <f t="shared" si="1"/>
        <v>1.5059230031716248E-2</v>
      </c>
      <c r="H24">
        <f>CRI!A24*CRI!K24</f>
        <v>3.9997379988514355E-4</v>
      </c>
      <c r="I24">
        <f>CRI!A24*CRI!L24</f>
        <v>1.1033554088357805E-5</v>
      </c>
      <c r="J24">
        <f>CRI!A24*CRI!M24</f>
        <v>1.8978047054127672E-3</v>
      </c>
      <c r="L24" s="3">
        <f>CRI!B24*CRI!K24</f>
        <v>2.0382778126112089</v>
      </c>
      <c r="M24" s="3">
        <f>CRI!B24*CRI!L24</f>
        <v>5.6227304135929593E-2</v>
      </c>
      <c r="N24" s="3">
        <f>CRI!B24*CRI!M24</f>
        <v>9.6712665300147211</v>
      </c>
    </row>
    <row r="25" spans="1:14" x14ac:dyDescent="0.25">
      <c r="A25" s="3"/>
      <c r="B25" s="3"/>
      <c r="D25" s="3">
        <v>4.0299999999999899E-7</v>
      </c>
      <c r="E25" s="6">
        <f>IF(C$2&lt;=5000,F25*G25,Daylight!K25)</f>
        <v>119.95637406353664</v>
      </c>
      <c r="F25" s="3">
        <f t="shared" si="0"/>
        <v>3.5201309680769876E+16</v>
      </c>
      <c r="G25" s="3">
        <f t="shared" si="1"/>
        <v>1.5219807303067925E-2</v>
      </c>
      <c r="H25">
        <f>CRI!A25*CRI!K25</f>
        <v>4.8013235581725769E-4</v>
      </c>
      <c r="I25">
        <f>CRI!A25*CRI!L25</f>
        <v>1.3239237062406922E-5</v>
      </c>
      <c r="J25">
        <f>CRI!A25*CRI!M25</f>
        <v>2.2791675515692641E-3</v>
      </c>
      <c r="L25" s="3">
        <f>CRI!B25*CRI!K25</f>
        <v>2.2529270516895759</v>
      </c>
      <c r="M25" s="3">
        <f>CRI!B25*CRI!L25</f>
        <v>6.2122527174528104E-2</v>
      </c>
      <c r="N25" s="3">
        <f>CRI!B25*CRI!M25</f>
        <v>10.694547388965884</v>
      </c>
    </row>
    <row r="26" spans="1:14" x14ac:dyDescent="0.25">
      <c r="A26" s="3"/>
      <c r="B26" s="3"/>
      <c r="D26" s="3">
        <v>4.0399999999999901E-7</v>
      </c>
      <c r="E26" s="6">
        <f>IF(C$2&lt;=5000,F26*G26,Daylight!K26)</f>
        <v>121.04498637306166</v>
      </c>
      <c r="F26" s="3">
        <f t="shared" si="0"/>
        <v>3.4767801307203168E+16</v>
      </c>
      <c r="G26" s="3">
        <f t="shared" si="1"/>
        <v>1.53813149098543E-2</v>
      </c>
      <c r="H26">
        <f>CRI!A26*CRI!K26</f>
        <v>5.8133237265638518E-4</v>
      </c>
      <c r="I26">
        <f>CRI!A26*CRI!L26</f>
        <v>1.6032835387541459E-5</v>
      </c>
      <c r="J26">
        <f>CRI!A26*CRI!M26</f>
        <v>2.760976645042058E-3</v>
      </c>
      <c r="L26" s="3">
        <f>CRI!B26*CRI!K26</f>
        <v>2.5114425877181472</v>
      </c>
      <c r="M26" s="3">
        <f>CRI!B26*CRI!L26</f>
        <v>6.9264241057406972E-2</v>
      </c>
      <c r="N26" s="3">
        <f>CRI!B26*CRI!M26</f>
        <v>11.927831058794956</v>
      </c>
    </row>
    <row r="27" spans="1:14" x14ac:dyDescent="0.25">
      <c r="A27" s="3"/>
      <c r="B27" s="3"/>
      <c r="D27" s="3">
        <v>4.0499999999999898E-7</v>
      </c>
      <c r="E27" s="6">
        <f>IF(C$2&lt;=5000,F27*G27,Daylight!K27)</f>
        <v>122.13359868258668</v>
      </c>
      <c r="F27" s="3">
        <f t="shared" si="0"/>
        <v>3.4340683629782452E+16</v>
      </c>
      <c r="G27" s="3">
        <f t="shared" si="1"/>
        <v>1.5543752155973645E-2</v>
      </c>
      <c r="H27">
        <f>CRI!A27*CRI!K27</f>
        <v>7.1213744465642187E-4</v>
      </c>
      <c r="I27">
        <f>CRI!A27*CRI!L27</f>
        <v>1.9653642284610178E-5</v>
      </c>
      <c r="J27">
        <f>CRI!A27*CRI!M27</f>
        <v>3.384111530881315E-3</v>
      </c>
      <c r="L27" s="3">
        <f>CRI!B27*CRI!K27</f>
        <v>2.832278153449185</v>
      </c>
      <c r="M27" s="3">
        <f>CRI!B27*CRI!L27</f>
        <v>7.8165503156855484E-2</v>
      </c>
      <c r="N27" s="3">
        <f>CRI!B27*CRI!M27</f>
        <v>13.459122574821054</v>
      </c>
    </row>
    <row r="28" spans="1:14" x14ac:dyDescent="0.25">
      <c r="A28" s="3"/>
      <c r="B28" s="3"/>
      <c r="D28" s="3">
        <v>4.05999999999999E-7</v>
      </c>
      <c r="E28" s="6">
        <f>IF(C$2&lt;=5000,F28*G28,Daylight!K28)</f>
        <v>123.22221099211168</v>
      </c>
      <c r="F28" s="3">
        <f t="shared" si="0"/>
        <v>3.3919847005982676E+16</v>
      </c>
      <c r="G28" s="3">
        <f t="shared" si="1"/>
        <v>1.5707118323461645E-2</v>
      </c>
      <c r="H28">
        <f>CRI!A28*CRI!K28</f>
        <v>8.8207064250586426E-4</v>
      </c>
      <c r="I28">
        <f>CRI!A28*CRI!L28</f>
        <v>2.4386779314438729E-5</v>
      </c>
      <c r="J28">
        <f>CRI!A28*CRI!M28</f>
        <v>4.1941551379374347E-3</v>
      </c>
      <c r="L28" s="3">
        <f>CRI!B28*CRI!K28</f>
        <v>3.2293288434662277</v>
      </c>
      <c r="M28" s="3">
        <f>CRI!B28*CRI!L28</f>
        <v>8.9281885196444435E-2</v>
      </c>
      <c r="N28" s="3">
        <f>CRI!B28*CRI!M28</f>
        <v>15.35512634502331</v>
      </c>
    </row>
    <row r="29" spans="1:14" x14ac:dyDescent="0.25">
      <c r="A29" s="3"/>
      <c r="B29" s="3"/>
      <c r="D29" s="3">
        <v>4.0699999999999903E-7</v>
      </c>
      <c r="E29" s="6">
        <f>IF(C$2&lt;=5000,F29*G29,Daylight!K29)</f>
        <v>124.3108233016367</v>
      </c>
      <c r="F29" s="3">
        <f t="shared" si="0"/>
        <v>3.35051839378371E+16</v>
      </c>
      <c r="G29" s="3">
        <f t="shared" si="1"/>
        <v>1.5871412672785849E-2</v>
      </c>
      <c r="H29">
        <f>CRI!A29*CRI!K29</f>
        <v>1.0986454157181622E-3</v>
      </c>
      <c r="I29">
        <f>CRI!A29*CRI!L29</f>
        <v>3.0451855946024064E-5</v>
      </c>
      <c r="J29">
        <f>CRI!A29*CRI!M29</f>
        <v>5.227231684684093E-3</v>
      </c>
      <c r="L29" s="3">
        <f>CRI!B29*CRI!K29</f>
        <v>3.7022846087645291</v>
      </c>
      <c r="M29" s="3">
        <f>CRI!B29*CRI!L29</f>
        <v>0.10261858463550109</v>
      </c>
      <c r="N29" s="3">
        <f>CRI!B29*CRI!M29</f>
        <v>17.615054990241536</v>
      </c>
    </row>
    <row r="30" spans="1:14" x14ac:dyDescent="0.25">
      <c r="A30" s="3"/>
      <c r="B30" s="3"/>
      <c r="D30" s="3">
        <v>4.0799999999999899E-7</v>
      </c>
      <c r="E30" s="6">
        <f>IF(C$2&lt;=5000,F30*G30,Daylight!K30)</f>
        <v>125.39943561116172</v>
      </c>
      <c r="F30" s="3">
        <f t="shared" si="0"/>
        <v>3.3096589024862468E+16</v>
      </c>
      <c r="G30" s="3">
        <f t="shared" si="1"/>
        <v>1.6036634443138076E-2</v>
      </c>
      <c r="H30">
        <f>CRI!A30*CRI!K30</f>
        <v>1.3698256249125085E-3</v>
      </c>
      <c r="I30">
        <f>CRI!A30*CRI!L30</f>
        <v>3.8051655183585823E-5</v>
      </c>
      <c r="J30">
        <f>CRI!A30*CRI!M30</f>
        <v>6.521595862452224E-3</v>
      </c>
      <c r="L30" s="3">
        <f>CRI!B30*CRI!K30</f>
        <v>4.2486482459869217</v>
      </c>
      <c r="M30" s="3">
        <f>CRI!B30*CRI!L30</f>
        <v>0.11802093281980097</v>
      </c>
      <c r="N30" s="3">
        <f>CRI!B30*CRI!M30</f>
        <v>20.227367862105023</v>
      </c>
    </row>
    <row r="31" spans="1:14" x14ac:dyDescent="0.25">
      <c r="A31" s="3"/>
      <c r="B31" s="3"/>
      <c r="D31" s="3">
        <v>4.0899999999999902E-7</v>
      </c>
      <c r="E31" s="6">
        <f>IF(C$2&lt;=5000,F31*G31,Daylight!K31)</f>
        <v>126.48804792068672</v>
      </c>
      <c r="F31" s="3">
        <f t="shared" si="0"/>
        <v>3.2693958918129568E+16</v>
      </c>
      <c r="G31" s="3">
        <f t="shared" si="1"/>
        <v>1.6202782852725049E-2</v>
      </c>
      <c r="H31">
        <f>CRI!A31*CRI!K31</f>
        <v>1.7045882100985314E-3</v>
      </c>
      <c r="I31">
        <f>CRI!A31*CRI!L31</f>
        <v>4.7408065308426294E-5</v>
      </c>
      <c r="J31">
        <f>CRI!A31*CRI!M31</f>
        <v>8.1203970002366767E-3</v>
      </c>
      <c r="L31" s="3">
        <f>CRI!B31*CRI!K31</f>
        <v>4.8657725845444784</v>
      </c>
      <c r="M31" s="3">
        <f>CRI!B31*CRI!L31</f>
        <v>0.13532703270938432</v>
      </c>
      <c r="N31" s="3">
        <f>CRI!B31*CRI!M31</f>
        <v>23.179794900191702</v>
      </c>
    </row>
    <row r="32" spans="1:14" x14ac:dyDescent="0.25">
      <c r="A32" s="3"/>
      <c r="B32" s="3"/>
      <c r="D32" s="3">
        <v>4.0999999999999899E-7</v>
      </c>
      <c r="E32" s="6">
        <f>IF(C$2&lt;=5000,F32*G32,Daylight!K32)</f>
        <v>127.57666023021171</v>
      </c>
      <c r="F32" s="3">
        <f t="shared" si="0"/>
        <v>3.229719227544882E+16</v>
      </c>
      <c r="G32" s="3">
        <f t="shared" si="1"/>
        <v>1.6369857099056643E-2</v>
      </c>
      <c r="H32">
        <f>CRI!A32*CRI!K32</f>
        <v>2.1130192084465181E-3</v>
      </c>
      <c r="I32">
        <f>CRI!A32*CRI!L32</f>
        <v>5.8762427998627605E-5</v>
      </c>
      <c r="J32">
        <f>CRI!A32*CRI!M32</f>
        <v>1.007217154290526E-2</v>
      </c>
      <c r="L32" s="3">
        <f>CRI!B32*CRI!K32</f>
        <v>5.5508604866165117</v>
      </c>
      <c r="M32" s="3">
        <f>CRI!B32*CRI!L32</f>
        <v>0.15436775887855617</v>
      </c>
      <c r="N32" s="3">
        <f>CRI!B32*CRI!M32</f>
        <v>26.45939933174591</v>
      </c>
    </row>
    <row r="33" spans="1:14" x14ac:dyDescent="0.25">
      <c r="A33" s="3"/>
      <c r="B33" s="3"/>
      <c r="D33" s="3">
        <v>4.1099999999999901E-7</v>
      </c>
      <c r="E33" s="6">
        <f>IF(C$2&lt;=5000,F33*G33,Daylight!K33)</f>
        <v>127.58793708490109</v>
      </c>
      <c r="F33" s="3">
        <f t="shared" si="0"/>
        <v>3.1906189717640504E+16</v>
      </c>
      <c r="G33" s="3">
        <f t="shared" si="1"/>
        <v>1.6537856359232463E-2</v>
      </c>
      <c r="H33">
        <f>CRI!A33*CRI!K33</f>
        <v>2.6076828843534421E-3</v>
      </c>
      <c r="I33">
        <f>CRI!A33*CRI!L33</f>
        <v>7.2494293112684895E-5</v>
      </c>
      <c r="J33">
        <f>CRI!A33*CRI!M33</f>
        <v>1.243774725441903E-2</v>
      </c>
      <c r="L33" s="3">
        <f>CRI!B33*CRI!K33</f>
        <v>6.2512475302369799</v>
      </c>
      <c r="M33" s="3">
        <f>CRI!B33*CRI!L33</f>
        <v>0.17378638081191</v>
      </c>
      <c r="N33" s="3">
        <f>CRI!B33*CRI!M33</f>
        <v>29.816292952038413</v>
      </c>
    </row>
    <row r="34" spans="1:14" x14ac:dyDescent="0.25">
      <c r="A34" s="3"/>
      <c r="B34" s="3"/>
      <c r="D34" s="3">
        <v>4.1199999999999898E-7</v>
      </c>
      <c r="E34" s="6">
        <f>IF(C$2&lt;=5000,F34*G34,Daylight!K34)</f>
        <v>127.59921393959046</v>
      </c>
      <c r="F34" s="3">
        <f t="shared" si="0"/>
        <v>3.1520853785861684E+16</v>
      </c>
      <c r="G34" s="3">
        <f t="shared" si="1"/>
        <v>1.6706779790226077E-2</v>
      </c>
      <c r="H34">
        <f>CRI!A34*CRI!K34</f>
        <v>3.2092517532652364E-3</v>
      </c>
      <c r="I34">
        <f>CRI!A34*CRI!L34</f>
        <v>8.9282740906723184E-5</v>
      </c>
      <c r="J34">
        <f>CRI!A34*CRI!M34</f>
        <v>1.5317089630032719E-2</v>
      </c>
      <c r="L34" s="3">
        <f>CRI!B34*CRI!K34</f>
        <v>7.0208405089125092</v>
      </c>
      <c r="M34" s="3">
        <f>CRI!B34*CRI!L34</f>
        <v>0.19532275193645598</v>
      </c>
      <c r="N34" s="3">
        <f>CRI!B34*CRI!M34</f>
        <v>33.509008211575363</v>
      </c>
    </row>
    <row r="35" spans="1:14" x14ac:dyDescent="0.25">
      <c r="A35" s="3"/>
      <c r="B35" s="3"/>
      <c r="D35" s="3">
        <v>4.12999999999999E-7</v>
      </c>
      <c r="E35" s="6">
        <f>IF(C$2&lt;=5000,F35*G35,Daylight!K35)</f>
        <v>127.61049079427981</v>
      </c>
      <c r="F35" s="3">
        <f t="shared" si="0"/>
        <v>3.1141088899960948E+16</v>
      </c>
      <c r="G35" s="3">
        <f t="shared" si="1"/>
        <v>1.6876626529167379E-2</v>
      </c>
      <c r="H35">
        <f>CRI!A35*CRI!K35</f>
        <v>3.9447704872358699E-3</v>
      </c>
      <c r="I35">
        <f>CRI!A35*CRI!L35</f>
        <v>1.0995769382400498E-4</v>
      </c>
      <c r="J35">
        <f>CRI!A35*CRI!M35</f>
        <v>1.8840582488103441E-2</v>
      </c>
      <c r="L35" s="3">
        <f>CRI!B35*CRI!K35</f>
        <v>7.8759663592339964</v>
      </c>
      <c r="M35" s="3">
        <f>CRI!B35*CRI!L35</f>
        <v>0.21953700482677355</v>
      </c>
      <c r="N35" s="3">
        <f>CRI!B35*CRI!M35</f>
        <v>37.616331379687516</v>
      </c>
    </row>
    <row r="36" spans="1:14" x14ac:dyDescent="0.25">
      <c r="A36" s="3"/>
      <c r="B36" s="3"/>
      <c r="D36" s="3">
        <v>4.1399999999999902E-7</v>
      </c>
      <c r="E36" s="6">
        <f>IF(C$2&lt;=5000,F36*G36,Daylight!K36)</f>
        <v>127.62176764896917</v>
      </c>
      <c r="F36" s="3">
        <f t="shared" si="0"/>
        <v>3.0766801317834644E+16</v>
      </c>
      <c r="G36" s="3">
        <f t="shared" si="1"/>
        <v>1.7047395693622749E-2</v>
      </c>
      <c r="H36">
        <f>CRI!A36*CRI!K36</f>
        <v>4.8472809640345595E-3</v>
      </c>
      <c r="I36">
        <f>CRI!A36*CRI!L36</f>
        <v>1.3554086483786418E-4</v>
      </c>
      <c r="J36">
        <f>CRI!A36*CRI!M36</f>
        <v>2.3167561578645125E-2</v>
      </c>
      <c r="L36" s="3">
        <f>CRI!B36*CRI!K36</f>
        <v>8.8329577825204542</v>
      </c>
      <c r="M36" s="3">
        <f>CRI!B36*CRI!L36</f>
        <v>0.24698934223170596</v>
      </c>
      <c r="N36" s="3">
        <f>CRI!B36*CRI!M36</f>
        <v>42.217089305627525</v>
      </c>
    </row>
    <row r="37" spans="1:14" x14ac:dyDescent="0.25">
      <c r="A37" s="3"/>
      <c r="B37" s="3"/>
      <c r="D37" s="3">
        <v>4.1499999999999899E-7</v>
      </c>
      <c r="E37" s="6">
        <f>IF(C$2&lt;=5000,F37*G37,Daylight!K37)</f>
        <v>127.63304450365854</v>
      </c>
      <c r="F37" s="3">
        <f t="shared" si="0"/>
        <v>3.0397899095757428E+16</v>
      </c>
      <c r="G37" s="3">
        <f t="shared" si="1"/>
        <v>1.7219086381873163E-2</v>
      </c>
      <c r="H37">
        <f>CRI!A37*CRI!K37</f>
        <v>5.956943462769022E-3</v>
      </c>
      <c r="I37">
        <f>CRI!A37*CRI!L37</f>
        <v>1.6728245200098502E-4</v>
      </c>
      <c r="J37">
        <f>CRI!A37*CRI!M37</f>
        <v>2.8491731388975108E-2</v>
      </c>
      <c r="L37" s="3">
        <f>CRI!B37*CRI!K37</f>
        <v>9.9081532448190135</v>
      </c>
      <c r="M37" s="3">
        <f>CRI!B37*CRI!L37</f>
        <v>0.27824003701797562</v>
      </c>
      <c r="N37" s="3">
        <f>CRI!B37*CRI!M37</f>
        <v>47.390149424208417</v>
      </c>
    </row>
    <row r="38" spans="1:14" x14ac:dyDescent="0.25">
      <c r="A38" s="3"/>
      <c r="B38" s="3"/>
      <c r="D38" s="3">
        <v>4.1599999999999901E-7</v>
      </c>
      <c r="E38" s="6">
        <f>IF(C$2&lt;=5000,F38*G38,Daylight!K38)</f>
        <v>127.64432135834792</v>
      </c>
      <c r="F38" s="3">
        <f t="shared" si="0"/>
        <v>3.0034292049661928E+16</v>
      </c>
      <c r="G38" s="3">
        <f t="shared" si="1"/>
        <v>1.7391697673190348E-2</v>
      </c>
      <c r="H38">
        <f>CRI!A38*CRI!K38</f>
        <v>7.3103552975346854E-3</v>
      </c>
      <c r="I38">
        <f>CRI!A38*CRI!L38</f>
        <v>2.0636902279026238E-4</v>
      </c>
      <c r="J38">
        <f>CRI!A38*CRI!M38</f>
        <v>3.4989679502776032E-2</v>
      </c>
      <c r="L38" s="3">
        <f>CRI!B38*CRI!K38</f>
        <v>11.099708937554569</v>
      </c>
      <c r="M38" s="3">
        <f>CRI!B38*CRI!L38</f>
        <v>0.31334128007047246</v>
      </c>
      <c r="N38" s="3">
        <f>CRI!B38*CRI!M38</f>
        <v>53.126728112668765</v>
      </c>
    </row>
    <row r="39" spans="1:14" x14ac:dyDescent="0.25">
      <c r="A39" s="3"/>
      <c r="B39" s="3"/>
      <c r="D39" s="3">
        <v>4.1699999999999898E-7</v>
      </c>
      <c r="E39" s="6">
        <f>IF(C$2&lt;=5000,F39*G39,Daylight!K39)</f>
        <v>127.65559821303727</v>
      </c>
      <c r="F39" s="3">
        <f t="shared" si="0"/>
        <v>2.9675891717342648E+16</v>
      </c>
      <c r="G39" s="3">
        <f t="shared" si="1"/>
        <v>1.7565228628110566E-2</v>
      </c>
      <c r="H39">
        <f>CRI!A39*CRI!K39</f>
        <v>8.9489989955354281E-3</v>
      </c>
      <c r="I39">
        <f>CRI!A39*CRI!L39</f>
        <v>2.5453661353933249E-4</v>
      </c>
      <c r="J39">
        <f>CRI!A39*CRI!M39</f>
        <v>4.2864573513673863E-2</v>
      </c>
      <c r="L39" s="3">
        <f>CRI!B39*CRI!K39</f>
        <v>12.405152323980822</v>
      </c>
      <c r="M39" s="3">
        <f>CRI!B39*CRI!L39</f>
        <v>0.35284007346083501</v>
      </c>
      <c r="N39" s="3">
        <f>CRI!B39*CRI!M39</f>
        <v>59.419110897752823</v>
      </c>
    </row>
    <row r="40" spans="1:14" x14ac:dyDescent="0.25">
      <c r="A40" s="3"/>
      <c r="B40" s="3"/>
      <c r="D40" s="3">
        <v>4.17999999999999E-7</v>
      </c>
      <c r="E40" s="6">
        <f>IF(C$2&lt;=5000,F40*G40,Daylight!K40)</f>
        <v>127.66687506772665</v>
      </c>
      <c r="F40" s="3">
        <f t="shared" si="0"/>
        <v>2.932261132155946E+16</v>
      </c>
      <c r="G40" s="3">
        <f t="shared" si="1"/>
        <v>1.7739678288706522E-2</v>
      </c>
      <c r="H40">
        <f>CRI!A40*CRI!K40</f>
        <v>1.0934295152153174E-2</v>
      </c>
      <c r="I40">
        <f>CRI!A40*CRI!L40</f>
        <v>3.1447383985417054E-4</v>
      </c>
      <c r="J40">
        <f>CRI!A40*CRI!M40</f>
        <v>5.2418506417424203E-2</v>
      </c>
      <c r="L40" s="3">
        <f>CRI!B40*CRI!K40</f>
        <v>13.839893558654495</v>
      </c>
      <c r="M40" s="3">
        <f>CRI!B40*CRI!L40</f>
        <v>0.39803978308615817</v>
      </c>
      <c r="N40" s="3">
        <f>CRI!B40*CRI!M40</f>
        <v>66.347811104947183</v>
      </c>
    </row>
    <row r="41" spans="1:14" x14ac:dyDescent="0.25">
      <c r="A41" s="3"/>
      <c r="B41" s="3"/>
      <c r="D41" s="3">
        <v>4.1899999999999897E-7</v>
      </c>
      <c r="E41" s="6">
        <f>IF(C$2&lt;=5000,F41*G41,Daylight!K41)</f>
        <v>127.67815192241601</v>
      </c>
      <c r="F41" s="3">
        <f t="shared" si="0"/>
        <v>2.8974365734017836E+16</v>
      </c>
      <c r="G41" s="3">
        <f t="shared" si="1"/>
        <v>1.7915045678857034E-2</v>
      </c>
      <c r="H41">
        <f>CRI!A41*CRI!K41</f>
        <v>1.333949027898514E-2</v>
      </c>
      <c r="I41">
        <f>CRI!A41*CRI!L41</f>
        <v>3.8951286872439863E-4</v>
      </c>
      <c r="J41">
        <f>CRI!A41*CRI!M41</f>
        <v>6.4012735272717614E-2</v>
      </c>
      <c r="L41" s="3">
        <f>CRI!B41*CRI!K41</f>
        <v>15.419332908844799</v>
      </c>
      <c r="M41" s="3">
        <f>CRI!B41*CRI!L41</f>
        <v>0.45024423493920779</v>
      </c>
      <c r="N41" s="3">
        <f>CRI!B41*CRI!M41</f>
        <v>73.993357687043328</v>
      </c>
    </row>
    <row r="42" spans="1:14" x14ac:dyDescent="0.25">
      <c r="A42" s="3"/>
      <c r="B42" s="3"/>
      <c r="D42" s="3">
        <v>4.19999999999999E-7</v>
      </c>
      <c r="E42" s="6">
        <f>IF(C$2&lt;=5000,F42*G42,Daylight!K42)</f>
        <v>127.68942877710541</v>
      </c>
      <c r="F42" s="3">
        <f t="shared" si="0"/>
        <v>2.863107144020224E+16</v>
      </c>
      <c r="G42" s="3">
        <f t="shared" si="1"/>
        <v>1.8091329804514628E-2</v>
      </c>
      <c r="H42">
        <f>CRI!A42*CRI!K42</f>
        <v>1.6251636418232695E-2</v>
      </c>
      <c r="I42">
        <f>CRI!A42*CRI!L42</f>
        <v>4.8375164215605574E-4</v>
      </c>
      <c r="J42">
        <f>CRI!A42*CRI!M42</f>
        <v>7.8077515043987397E-2</v>
      </c>
      <c r="L42" s="3">
        <f>CRI!B42*CRI!K42</f>
        <v>17.158905439067425</v>
      </c>
      <c r="M42" s="3">
        <f>CRI!B42*CRI!L42</f>
        <v>0.51075771510842161</v>
      </c>
      <c r="N42" s="3">
        <f>CRI!B42*CRI!M42</f>
        <v>82.436295218499239</v>
      </c>
    </row>
    <row r="43" spans="1:14" x14ac:dyDescent="0.25">
      <c r="A43" s="3"/>
      <c r="B43" s="3"/>
      <c r="D43" s="3">
        <v>4.2099999999999902E-7</v>
      </c>
      <c r="E43" s="6">
        <f>IF(C$2&lt;=5000,F43*G43,Daylight!K43)</f>
        <v>126.49400563449731</v>
      </c>
      <c r="F43" s="3">
        <f t="shared" si="0"/>
        <v>2.8292646505041204E+16</v>
      </c>
      <c r="G43" s="3">
        <f t="shared" si="1"/>
        <v>1.8268529653970991E-2</v>
      </c>
      <c r="H43">
        <f>CRI!A43*CRI!K43</f>
        <v>1.9772827726099333E-2</v>
      </c>
      <c r="I43">
        <f>CRI!A43*CRI!L43</f>
        <v>6.0185527357387698E-4</v>
      </c>
      <c r="J43">
        <f>CRI!A43*CRI!M43</f>
        <v>9.5116681918992113E-2</v>
      </c>
      <c r="L43" s="3">
        <f>CRI!B43*CRI!K43</f>
        <v>18.892916992358376</v>
      </c>
      <c r="M43" s="3">
        <f>CRI!B43*CRI!L43</f>
        <v>0.57507210817577703</v>
      </c>
      <c r="N43" s="3">
        <f>CRI!B43*CRI!M43</f>
        <v>90.883893845495038</v>
      </c>
    </row>
    <row r="44" spans="1:14" x14ac:dyDescent="0.25">
      <c r="A44" s="3"/>
      <c r="B44" s="3"/>
      <c r="D44" s="3">
        <v>4.2199999999999899E-7</v>
      </c>
      <c r="E44" s="6">
        <f>IF(C$2&lt;=5000,F44*G44,Daylight!K44)</f>
        <v>125.29858249188923</v>
      </c>
      <c r="F44" s="3">
        <f t="shared" si="0"/>
        <v>2.7959010539381968E+16</v>
      </c>
      <c r="G44" s="3">
        <f t="shared" si="1"/>
        <v>1.8446644198120216E-2</v>
      </c>
      <c r="H44">
        <f>CRI!A44*CRI!K44</f>
        <v>2.3962447342081982E-2</v>
      </c>
      <c r="I44">
        <f>CRI!A44*CRI!L44</f>
        <v>7.4747973388032706E-4</v>
      </c>
      <c r="J44">
        <f>CRI!A44*CRI!M44</f>
        <v>0.11542742947964404</v>
      </c>
      <c r="L44" s="3">
        <f>CRI!B44*CRI!K44</f>
        <v>20.723846760253764</v>
      </c>
      <c r="M44" s="3">
        <f>CRI!B44*CRI!L44</f>
        <v>0.64645548262205399</v>
      </c>
      <c r="N44" s="3">
        <f>CRI!B44*CRI!M44</f>
        <v>99.827047142435291</v>
      </c>
    </row>
    <row r="45" spans="1:14" x14ac:dyDescent="0.25">
      <c r="A45" s="3"/>
      <c r="B45" s="3"/>
      <c r="D45" s="3">
        <v>4.2299999999999901E-7</v>
      </c>
      <c r="E45" s="6">
        <f>IF(C$2&lt;=5000,F45*G45,Daylight!K45)</f>
        <v>124.1031593492811</v>
      </c>
      <c r="F45" s="3">
        <f t="shared" si="0"/>
        <v>2.7630084667253928E+16</v>
      </c>
      <c r="G45" s="3">
        <f t="shared" si="1"/>
        <v>1.8625672390720143E-2</v>
      </c>
      <c r="H45">
        <f>CRI!A45*CRI!K45</f>
        <v>2.8845505287420605E-2</v>
      </c>
      <c r="I45">
        <f>CRI!A45*CRI!L45</f>
        <v>9.2397880386615669E-4</v>
      </c>
      <c r="J45">
        <f>CRI!A45*CRI!M45</f>
        <v>0.1391442862001499</v>
      </c>
      <c r="L45" s="3">
        <f>CRI!B45*CRI!K45</f>
        <v>22.584677658176158</v>
      </c>
      <c r="M45" s="3">
        <f>CRI!B45*CRI!L45</f>
        <v>0.72343206473157728</v>
      </c>
      <c r="N45" s="3">
        <f>CRI!B45*CRI!M45</f>
        <v>108.94344961181308</v>
      </c>
    </row>
    <row r="46" spans="1:14" x14ac:dyDescent="0.25">
      <c r="A46" s="3"/>
      <c r="B46" s="3"/>
      <c r="D46" s="3">
        <v>4.2399999999999898E-7</v>
      </c>
      <c r="E46" s="6">
        <f>IF(C$2&lt;=5000,F46*G46,Daylight!K46)</f>
        <v>122.90773620667302</v>
      </c>
      <c r="F46" s="3">
        <f t="shared" si="0"/>
        <v>2.7305791493900708E+16</v>
      </c>
      <c r="G46" s="3">
        <f t="shared" si="1"/>
        <v>1.8805613168651199E-2</v>
      </c>
      <c r="H46">
        <f>CRI!A46*CRI!K46</f>
        <v>3.4430547267370097E-2</v>
      </c>
      <c r="I46">
        <f>CRI!A46*CRI!L46</f>
        <v>1.1348206861642477E-3</v>
      </c>
      <c r="J46">
        <f>CRI!A46*CRI!M46</f>
        <v>0.16632517755642084</v>
      </c>
      <c r="L46" s="3">
        <f>CRI!B46*CRI!K46</f>
        <v>24.410828395743536</v>
      </c>
      <c r="M46" s="3">
        <f>CRI!B46*CRI!L46</f>
        <v>0.80457370644667459</v>
      </c>
      <c r="N46" s="3">
        <f>CRI!B46*CRI!M46</f>
        <v>117.92247551839417</v>
      </c>
    </row>
    <row r="47" spans="1:14" x14ac:dyDescent="0.25">
      <c r="A47" s="3"/>
      <c r="B47" s="3"/>
      <c r="D47" s="3">
        <v>4.24999999999999E-7</v>
      </c>
      <c r="E47" s="6">
        <f>IF(C$2&lt;=5000,F47*G47,Daylight!K47)</f>
        <v>121.7123130640649</v>
      </c>
      <c r="F47" s="3">
        <f t="shared" si="0"/>
        <v>2.698605507456064E+16</v>
      </c>
      <c r="G47" s="3">
        <f t="shared" si="1"/>
        <v>1.8986465452173425E-2</v>
      </c>
      <c r="H47">
        <f>CRI!A47*CRI!K47</f>
        <v>4.0704174911908753E-2</v>
      </c>
      <c r="I47">
        <f>CRI!A47*CRI!L47</f>
        <v>1.3835287836147223E-3</v>
      </c>
      <c r="J47">
        <f>CRI!A47*CRI!M47</f>
        <v>0.1969254412284597</v>
      </c>
      <c r="L47" s="3">
        <f>CRI!B47*CRI!K47</f>
        <v>26.140153476769218</v>
      </c>
      <c r="M47" s="3">
        <f>CRI!B47*CRI!L47</f>
        <v>0.88849988536767377</v>
      </c>
      <c r="N47" s="3">
        <f>CRI!B47*CRI!M47</f>
        <v>126.46519106044795</v>
      </c>
    </row>
    <row r="48" spans="1:14" x14ac:dyDescent="0.25">
      <c r="A48" s="3"/>
      <c r="B48" s="3"/>
      <c r="D48" s="3">
        <v>4.2599999999999902E-7</v>
      </c>
      <c r="E48" s="6">
        <f>IF(C$2&lt;=5000,F48*G48,Daylight!K48)</f>
        <v>120.51688992145677</v>
      </c>
      <c r="F48" s="3">
        <f t="shared" si="0"/>
        <v>2.66708008839769E+16</v>
      </c>
      <c r="G48" s="3">
        <f t="shared" si="1"/>
        <v>1.9168228145181179E-2</v>
      </c>
      <c r="H48">
        <f>CRI!A48*CRI!K48</f>
        <v>4.7673416988425484E-2</v>
      </c>
      <c r="I48">
        <f>CRI!A48*CRI!L48</f>
        <v>1.6747763998231939E-3</v>
      </c>
      <c r="J48">
        <f>CRI!A48*CRI!M48</f>
        <v>0.23100095395632703</v>
      </c>
      <c r="L48" s="3">
        <f>CRI!B48*CRI!K48</f>
        <v>27.741397236972382</v>
      </c>
      <c r="M48" s="3">
        <f>CRI!B48*CRI!L48</f>
        <v>0.97456067396808954</v>
      </c>
      <c r="N48" s="3">
        <f>CRI!B48*CRI!M48</f>
        <v>134.42059811609244</v>
      </c>
    </row>
    <row r="49" spans="1:14" x14ac:dyDescent="0.25">
      <c r="A49" s="3"/>
      <c r="B49" s="3"/>
      <c r="D49" s="3">
        <v>4.2699999999999899E-7</v>
      </c>
      <c r="E49" s="6">
        <f>IF(C$2&lt;=5000,F49*G49,Daylight!K49)</f>
        <v>119.3214667788487</v>
      </c>
      <c r="F49" s="3">
        <f t="shared" si="0"/>
        <v>2.6359955786618172E+16</v>
      </c>
      <c r="G49" s="3">
        <f t="shared" si="1"/>
        <v>1.9350900135455679E-2</v>
      </c>
      <c r="H49">
        <f>CRI!A49*CRI!K49</f>
        <v>5.5393148634813233E-2</v>
      </c>
      <c r="I49">
        <f>CRI!A49*CRI!L49</f>
        <v>2.0152019587819383E-3</v>
      </c>
      <c r="J49">
        <f>CRI!A49*CRI!M49</f>
        <v>0.26884464703421512</v>
      </c>
      <c r="L49" s="3">
        <f>CRI!B49*CRI!K49</f>
        <v>29.219404988364438</v>
      </c>
      <c r="M49" s="3">
        <f>CRI!B49*CRI!L49</f>
        <v>1.0630015375220649</v>
      </c>
      <c r="N49" s="3">
        <f>CRI!B49*CRI!M49</f>
        <v>141.81321723440803</v>
      </c>
    </row>
    <row r="50" spans="1:14" x14ac:dyDescent="0.25">
      <c r="A50" s="3"/>
      <c r="B50" s="3"/>
      <c r="D50" s="3">
        <v>4.2799999999999801E-7</v>
      </c>
      <c r="E50" s="6">
        <f>IF(C$2&lt;=5000,F50*G50,Daylight!K50)</f>
        <v>118.12604363624061</v>
      </c>
      <c r="F50" s="3">
        <f t="shared" si="0"/>
        <v>2.6053448007592156E+16</v>
      </c>
      <c r="G50" s="3">
        <f t="shared" si="1"/>
        <v>1.9534480294915408E-2</v>
      </c>
      <c r="H50">
        <f>CRI!A50*CRI!K50</f>
        <v>6.3897034485365836E-2</v>
      </c>
      <c r="I50">
        <f>CRI!A50*CRI!L50</f>
        <v>2.4118258664960887E-3</v>
      </c>
      <c r="J50">
        <f>CRI!A50*CRI!M50</f>
        <v>0.31065455852171842</v>
      </c>
      <c r="L50" s="3">
        <f>CRI!B50*CRI!K50</f>
        <v>30.568338631868524</v>
      </c>
      <c r="M50" s="3">
        <f>CRI!B50*CRI!L50</f>
        <v>1.1538173939048348</v>
      </c>
      <c r="N50" s="3">
        <f>CRI!B50*CRI!M50</f>
        <v>148.61712783557104</v>
      </c>
    </row>
    <row r="51" spans="1:14" x14ac:dyDescent="0.25">
      <c r="A51" s="3"/>
      <c r="B51" s="3"/>
      <c r="D51" s="3">
        <v>4.2899999999999898E-7</v>
      </c>
      <c r="E51" s="6">
        <f>IF(C$2&lt;=5000,F51*G51,Daylight!K51)</f>
        <v>116.93062049363253</v>
      </c>
      <c r="F51" s="3">
        <f t="shared" si="0"/>
        <v>2.5751207104232272E+16</v>
      </c>
      <c r="G51" s="3">
        <f t="shared" si="1"/>
        <v>1.9718967479865134E-2</v>
      </c>
      <c r="H51">
        <f>CRI!A51*CRI!K51</f>
        <v>7.3210618103342007E-2</v>
      </c>
      <c r="I51">
        <f>CRI!A51*CRI!L51</f>
        <v>2.8724312723060058E-3</v>
      </c>
      <c r="J51">
        <f>CRI!A51*CRI!M51</f>
        <v>0.35659634742518648</v>
      </c>
      <c r="L51" s="3">
        <f>CRI!B51*CRI!K51</f>
        <v>31.782666402071222</v>
      </c>
      <c r="M51" s="3">
        <f>CRI!B51*CRI!L51</f>
        <v>1.2469984171109096</v>
      </c>
      <c r="N51" s="3">
        <f>CRI!B51*CRI!M51</f>
        <v>154.80790961788674</v>
      </c>
    </row>
    <row r="52" spans="1:14" x14ac:dyDescent="0.25">
      <c r="A52" s="3"/>
      <c r="B52" s="3"/>
      <c r="D52" s="3">
        <v>4.2999999999999901E-7</v>
      </c>
      <c r="E52" s="6">
        <f>IF(C$2&lt;=5000,F52*G52,Daylight!K52)</f>
        <v>115.73519735102434</v>
      </c>
      <c r="F52" s="3">
        <f t="shared" si="0"/>
        <v>2.5453163938346336E+16</v>
      </c>
      <c r="G52" s="3">
        <f t="shared" si="1"/>
        <v>1.990436053124043E-2</v>
      </c>
      <c r="H52">
        <f>CRI!A52*CRI!K52</f>
        <v>8.3348583444740859E-2</v>
      </c>
      <c r="I52">
        <f>CRI!A52*CRI!L52</f>
        <v>3.4055779075695455E-3</v>
      </c>
      <c r="J52">
        <f>CRI!A52*CRI!M52</f>
        <v>0.40679040937313471</v>
      </c>
      <c r="L52" s="3">
        <f>CRI!B52*CRI!K52</f>
        <v>32.857222527955805</v>
      </c>
      <c r="M52" s="3">
        <f>CRI!B52*CRI!L52</f>
        <v>1.3425282892718822</v>
      </c>
      <c r="N52" s="3">
        <f>CRI!B52*CRI!M52</f>
        <v>160.36268944957931</v>
      </c>
    </row>
    <row r="53" spans="1:14" x14ac:dyDescent="0.25">
      <c r="A53" s="3"/>
      <c r="B53" s="3"/>
      <c r="D53" s="3">
        <v>4.3099999999999802E-7</v>
      </c>
      <c r="E53" s="6">
        <f>IF(C$2&lt;=5000,F53*G53,Daylight!K53)</f>
        <v>117.54574856014587</v>
      </c>
      <c r="F53" s="3">
        <f t="shared" si="0"/>
        <v>2.5159250649100692E+16</v>
      </c>
      <c r="G53" s="3">
        <f t="shared" si="1"/>
        <v>2.0090658274853124E-2</v>
      </c>
      <c r="H53">
        <f>CRI!A53*CRI!K53</f>
        <v>9.4299110048514018E-2</v>
      </c>
      <c r="I53">
        <f>CRI!A53*CRI!L53</f>
        <v>4.0198801991724363E-3</v>
      </c>
      <c r="J53">
        <f>CRI!A53*CRI!M53</f>
        <v>0.46123775269953138</v>
      </c>
      <c r="L53" s="3">
        <f>CRI!B53*CRI!K53</f>
        <v>34.669389754173949</v>
      </c>
      <c r="M53" s="3">
        <f>CRI!B53*CRI!L53</f>
        <v>1.4779226794239693</v>
      </c>
      <c r="N53" s="3">
        <f>CRI!B53*CRI!M53</f>
        <v>169.57563448321574</v>
      </c>
    </row>
    <row r="54" spans="1:14" x14ac:dyDescent="0.25">
      <c r="A54" s="3"/>
      <c r="B54" s="3"/>
      <c r="D54" s="3">
        <v>4.3199999999999799E-7</v>
      </c>
      <c r="E54" s="6">
        <f>IF(C$2&lt;=5000,F54*G54,Daylight!K54)</f>
        <v>119.35629976926752</v>
      </c>
      <c r="F54" s="3">
        <f t="shared" si="0"/>
        <v>2.4869400626531912E+16</v>
      </c>
      <c r="G54" s="3">
        <f t="shared" si="1"/>
        <v>2.027785952163311E-2</v>
      </c>
      <c r="H54">
        <f>CRI!A54*CRI!K54</f>
        <v>0.10605123079803053</v>
      </c>
      <c r="I54">
        <f>CRI!A54*CRI!L54</f>
        <v>4.72443656645788E-3</v>
      </c>
      <c r="J54">
        <f>CRI!A54*CRI!M54</f>
        <v>0.51993299685697869</v>
      </c>
      <c r="L54" s="3">
        <f>CRI!B54*CRI!K54</f>
        <v>36.391318052600475</v>
      </c>
      <c r="M54" s="3">
        <f>CRI!B54*CRI!L54</f>
        <v>1.6211832000020252</v>
      </c>
      <c r="N54" s="3">
        <f>CRI!B54*CRI!M54</f>
        <v>178.41421464215028</v>
      </c>
    </row>
    <row r="55" spans="1:14" x14ac:dyDescent="0.25">
      <c r="A55" s="3"/>
      <c r="B55" s="3"/>
      <c r="D55" s="3">
        <v>4.3299999999999801E-7</v>
      </c>
      <c r="E55" s="6">
        <f>IF(C$2&lt;=5000,F55*G55,Daylight!K55)</f>
        <v>121.16685097838915</v>
      </c>
      <c r="F55" s="3">
        <f t="shared" si="0"/>
        <v>2.4583548485668636E+16</v>
      </c>
      <c r="G55" s="3">
        <f t="shared" si="1"/>
        <v>2.0465963067867077E-2</v>
      </c>
      <c r="H55">
        <f>CRI!A55*CRI!K55</f>
        <v>0.11860163583951984</v>
      </c>
      <c r="I55">
        <f>CRI!A55*CRI!L55</f>
        <v>5.5295545097226902E-3</v>
      </c>
      <c r="J55">
        <f>CRI!A55*CRI!M55</f>
        <v>0.58289896485880677</v>
      </c>
      <c r="L55" s="3">
        <f>CRI!B55*CRI!K55</f>
        <v>38.020619018011089</v>
      </c>
      <c r="M55" s="3">
        <f>CRI!B55*CRI!L55</f>
        <v>1.7726322564215202</v>
      </c>
      <c r="N55" s="3">
        <f>CRI!B55*CRI!M55</f>
        <v>186.86234226041725</v>
      </c>
    </row>
    <row r="56" spans="1:14" x14ac:dyDescent="0.25">
      <c r="A56" s="3"/>
      <c r="B56" s="3"/>
      <c r="D56" s="3">
        <v>4.3399999999999798E-7</v>
      </c>
      <c r="E56" s="6">
        <f>IF(C$2&lt;=5000,F56*G56,Daylight!K56)</f>
        <v>122.97740218751068</v>
      </c>
      <c r="F56" s="3">
        <f t="shared" si="0"/>
        <v>2.4301630041244404E+16</v>
      </c>
      <c r="G56" s="3">
        <f t="shared" si="1"/>
        <v>2.065496769543677E-2</v>
      </c>
      <c r="H56">
        <f>CRI!A56*CRI!K56</f>
        <v>0.13193244499137061</v>
      </c>
      <c r="I56">
        <f>CRI!A56*CRI!L56</f>
        <v>6.4460124315766313E-3</v>
      </c>
      <c r="J56">
        <f>CRI!A56*CRI!M56</f>
        <v>0.65008604435392181</v>
      </c>
      <c r="L56" s="3">
        <f>CRI!B56*CRI!K56</f>
        <v>39.555115717562749</v>
      </c>
      <c r="M56" s="3">
        <f>CRI!B56*CRI!L56</f>
        <v>1.9326009433429272</v>
      </c>
      <c r="N56" s="3">
        <f>CRI!B56*CRI!M56</f>
        <v>194.90451126312345</v>
      </c>
    </row>
    <row r="57" spans="1:14" x14ac:dyDescent="0.25">
      <c r="A57" s="3"/>
      <c r="B57" s="3"/>
      <c r="D57" s="3">
        <v>4.3499999999999801E-7</v>
      </c>
      <c r="E57" s="6">
        <f>IF(C$2&lt;=5000,F57*G57,Daylight!K57)</f>
        <v>124.78795339663233</v>
      </c>
      <c r="F57" s="3">
        <f t="shared" si="0"/>
        <v>2.4023582282990384E+16</v>
      </c>
      <c r="G57" s="3">
        <f t="shared" si="1"/>
        <v>2.0844872172054326E-2</v>
      </c>
      <c r="H57">
        <f>CRI!A57*CRI!K57</f>
        <v>0.14600808251601616</v>
      </c>
      <c r="I57">
        <f>CRI!A57*CRI!L57</f>
        <v>7.4848587810341311E-3</v>
      </c>
      <c r="J57">
        <f>CRI!A57*CRI!M57</f>
        <v>0.72135548736740807</v>
      </c>
      <c r="L57" s="3">
        <f>CRI!B57*CRI!K57</f>
        <v>40.992842690793722</v>
      </c>
      <c r="M57" s="3">
        <f>CRI!B57*CRI!L57</f>
        <v>2.1014291351992886</v>
      </c>
      <c r="N57" s="3">
        <f>CRI!B57*CRI!M57</f>
        <v>202.52585684459839</v>
      </c>
    </row>
    <row r="58" spans="1:14" x14ac:dyDescent="0.25">
      <c r="A58" s="3"/>
      <c r="B58" s="3"/>
      <c r="D58" s="3">
        <v>4.3599999999999797E-7</v>
      </c>
      <c r="E58" s="6">
        <f>IF(C$2&lt;=5000,F58*G58,Daylight!K58)</f>
        <v>126.59850460575397</v>
      </c>
      <c r="F58" s="3">
        <f t="shared" si="0"/>
        <v>2.3749343351492132E+16</v>
      </c>
      <c r="G58" s="3">
        <f t="shared" si="1"/>
        <v>2.1035675251495415E-2</v>
      </c>
      <c r="H58">
        <f>CRI!A58*CRI!K58</f>
        <v>0.16075800031667226</v>
      </c>
      <c r="I58">
        <f>CRI!A58*CRI!L58</f>
        <v>8.6580407630609812E-3</v>
      </c>
      <c r="J58">
        <f>CRI!A58*CRI!M58</f>
        <v>0.79640881720195922</v>
      </c>
      <c r="L58" s="3">
        <f>CRI!B58*CRI!K58</f>
        <v>42.328374592989832</v>
      </c>
      <c r="M58" s="3">
        <f>CRI!B58*CRI!L58</f>
        <v>2.2797048478974697</v>
      </c>
      <c r="N58" s="3">
        <f>CRI!B58*CRI!M58</f>
        <v>209.69837070179298</v>
      </c>
    </row>
    <row r="59" spans="1:14" x14ac:dyDescent="0.25">
      <c r="A59" s="3"/>
      <c r="B59" s="3"/>
      <c r="D59" s="3">
        <v>4.36999999999998E-7</v>
      </c>
      <c r="E59" s="6">
        <f>IF(C$2&lt;=5000,F59*G59,Daylight!K59)</f>
        <v>128.4090558148755</v>
      </c>
      <c r="F59" s="3">
        <f t="shared" si="0"/>
        <v>2.3478852514596068E+16</v>
      </c>
      <c r="G59" s="3">
        <f t="shared" si="1"/>
        <v>2.1227375673830505E-2</v>
      </c>
      <c r="H59">
        <f>CRI!A59*CRI!K59</f>
        <v>0.17608827792670415</v>
      </c>
      <c r="I59">
        <f>CRI!A59*CRI!L59</f>
        <v>9.9744809911529696E-3</v>
      </c>
      <c r="J59">
        <f>CRI!A59*CRI!M59</f>
        <v>0.87485853996663132</v>
      </c>
      <c r="L59" s="3">
        <f>CRI!B59*CRI!K59</f>
        <v>43.5576486638695</v>
      </c>
      <c r="M59" s="3">
        <f>CRI!B59*CRI!L59</f>
        <v>2.4673132347738087</v>
      </c>
      <c r="N59" s="3">
        <f>CRI!B59*CRI!M59</f>
        <v>216.40725528768084</v>
      </c>
    </row>
    <row r="60" spans="1:14" x14ac:dyDescent="0.25">
      <c r="A60" s="3"/>
      <c r="B60" s="3"/>
      <c r="D60" s="3">
        <v>4.3799999999999802E-7</v>
      </c>
      <c r="E60" s="6">
        <f>IF(C$2&lt;=5000,F60*G60,Daylight!K60)</f>
        <v>130.21960702399713</v>
      </c>
      <c r="F60" s="3">
        <f t="shared" si="0"/>
        <v>2.3212050144352352E+16</v>
      </c>
      <c r="G60" s="3">
        <f t="shared" si="1"/>
        <v>2.1419972165653771E-2</v>
      </c>
      <c r="H60">
        <f>CRI!A60*CRI!K60</f>
        <v>0.19189309828192114</v>
      </c>
      <c r="I60">
        <f>CRI!A60*CRI!L60</f>
        <v>1.1439004459386672E-2</v>
      </c>
      <c r="J60">
        <f>CRI!A60*CRI!M60</f>
        <v>0.95625982845789737</v>
      </c>
      <c r="L60" s="3">
        <f>CRI!B60*CRI!K60</f>
        <v>44.681120847563029</v>
      </c>
      <c r="M60" s="3">
        <f>CRI!B60*CRI!L60</f>
        <v>2.6635014245002755</v>
      </c>
      <c r="N60" s="3">
        <f>CRI!B60*CRI!M60</f>
        <v>222.65918545035356</v>
      </c>
    </row>
    <row r="61" spans="1:14" x14ac:dyDescent="0.25">
      <c r="A61" s="3"/>
      <c r="B61" s="3"/>
      <c r="D61" s="3">
        <v>4.3899999999999799E-7</v>
      </c>
      <c r="E61" s="6">
        <f>IF(C$2&lt;=5000,F61*G61,Daylight!K61)</f>
        <v>132.03015823311878</v>
      </c>
      <c r="F61" s="3">
        <f t="shared" si="0"/>
        <v>2.2948877694480472E+16</v>
      </c>
      <c r="G61" s="3">
        <f t="shared" si="1"/>
        <v>2.1613463440310045E-2</v>
      </c>
      <c r="H61">
        <f>CRI!A61*CRI!K61</f>
        <v>0.20803818185437295</v>
      </c>
      <c r="I61">
        <f>CRI!A61*CRI!L61</f>
        <v>1.3053559021467442E-2</v>
      </c>
      <c r="J61">
        <f>CRI!A61*CRI!M61</f>
        <v>1.0400310923924212</v>
      </c>
      <c r="L61" s="3">
        <f>CRI!B61*CRI!K61</f>
        <v>45.699545857166108</v>
      </c>
      <c r="M61" s="3">
        <f>CRI!B61*CRI!L61</f>
        <v>2.8674626637448495</v>
      </c>
      <c r="N61" s="3">
        <f>CRI!B61*CRI!M61</f>
        <v>228.46262246675636</v>
      </c>
    </row>
    <row r="62" spans="1:14" x14ac:dyDescent="0.25">
      <c r="A62" s="3"/>
      <c r="B62" s="3"/>
      <c r="D62" s="3">
        <v>4.3999999999999801E-7</v>
      </c>
      <c r="E62" s="6">
        <f>IF(C$2&lt;=5000,F62*G62,Daylight!K62)</f>
        <v>133.84070944224044</v>
      </c>
      <c r="F62" s="3">
        <f t="shared" si="0"/>
        <v>2.2689277678344636E+16</v>
      </c>
      <c r="G62" s="3">
        <f t="shared" si="1"/>
        <v>2.1807848198119595E-2</v>
      </c>
      <c r="H62">
        <f>CRI!A62*CRI!K62</f>
        <v>0.22435939594003304</v>
      </c>
      <c r="I62">
        <f>CRI!A62*CRI!L62</f>
        <v>1.4816429615885954E-2</v>
      </c>
      <c r="J62">
        <f>CRI!A62*CRI!M62</f>
        <v>1.1254431097708573</v>
      </c>
      <c r="L62" s="3">
        <f>CRI!B62*CRI!K62</f>
        <v>46.614042284543494</v>
      </c>
      <c r="M62" s="3">
        <f>CRI!B62*CRI!L62</f>
        <v>3.0783363171715301</v>
      </c>
      <c r="N62" s="3">
        <f>CRI!B62*CRI!M62</f>
        <v>233.8277498381606</v>
      </c>
    </row>
    <row r="63" spans="1:14" x14ac:dyDescent="0.25">
      <c r="A63" s="3"/>
      <c r="B63" s="3"/>
      <c r="D63" s="3">
        <v>4.4099999999999798E-7</v>
      </c>
      <c r="E63" s="6">
        <f>IF(C$2&lt;=5000,F63*G63,Daylight!K63)</f>
        <v>134.99777820193475</v>
      </c>
      <c r="F63" s="3">
        <f t="shared" si="0"/>
        <v>2.2433193647426484E+16</v>
      </c>
      <c r="G63" s="3">
        <f t="shared" si="1"/>
        <v>2.200312512660068E-2</v>
      </c>
      <c r="H63">
        <f>CRI!A63*CRI!K63</f>
        <v>0.24065003105039523</v>
      </c>
      <c r="I63">
        <f>CRI!A63*CRI!L63</f>
        <v>1.6723399093813363E-2</v>
      </c>
      <c r="J63">
        <f>CRI!A63*CRI!M63</f>
        <v>1.2115415011276618</v>
      </c>
      <c r="L63" s="3">
        <f>CRI!B63*CRI!K63</f>
        <v>47.195209759618571</v>
      </c>
      <c r="M63" s="3">
        <f>CRI!B63*CRI!L63</f>
        <v>3.2797183722825061</v>
      </c>
      <c r="N63" s="3">
        <f>CRI!B63*CRI!M63</f>
        <v>237.60211053631298</v>
      </c>
    </row>
    <row r="64" spans="1:14" x14ac:dyDescent="0.25">
      <c r="A64" s="3"/>
      <c r="B64" s="3"/>
      <c r="D64" s="3">
        <v>4.41999999999998E-7</v>
      </c>
      <c r="E64" s="6">
        <f>IF(C$2&lt;=5000,F64*G64,Daylight!K64)</f>
        <v>136.15484696162918</v>
      </c>
      <c r="F64" s="3">
        <f t="shared" si="0"/>
        <v>2.2180570170282392E+16</v>
      </c>
      <c r="G64" s="3">
        <f t="shared" si="1"/>
        <v>2.2199292900690195E-2</v>
      </c>
      <c r="H64">
        <f>CRI!A64*CRI!K64</f>
        <v>0.25669346388745989</v>
      </c>
      <c r="I64">
        <f>CRI!A64*CRI!L64</f>
        <v>1.8774896562388243E-2</v>
      </c>
      <c r="J64">
        <f>CRI!A64*CRI!M64</f>
        <v>1.2973128878094129</v>
      </c>
      <c r="L64" s="3">
        <f>CRI!B64*CRI!K64</f>
        <v>47.674265661012356</v>
      </c>
      <c r="M64" s="3">
        <f>CRI!B64*CRI!L64</f>
        <v>3.4869583078505939</v>
      </c>
      <c r="N64" s="3">
        <f>CRI!B64*CRI!M64</f>
        <v>240.94278959123318</v>
      </c>
    </row>
    <row r="65" spans="1:14" x14ac:dyDescent="0.25">
      <c r="A65" s="3"/>
      <c r="B65" s="3"/>
      <c r="D65" s="3">
        <v>4.4299999999999802E-7</v>
      </c>
      <c r="E65" s="6">
        <f>IF(C$2&lt;=5000,F65*G65,Daylight!K65)</f>
        <v>137.31191572132346</v>
      </c>
      <c r="F65" s="3">
        <f t="shared" si="0"/>
        <v>2.193135281197388E+16</v>
      </c>
      <c r="G65" s="3">
        <f t="shared" si="1"/>
        <v>2.2396350182961992E-2</v>
      </c>
      <c r="H65">
        <f>CRI!A65*CRI!K65</f>
        <v>0.27227463543467556</v>
      </c>
      <c r="I65">
        <f>CRI!A65*CRI!L65</f>
        <v>2.0971034843249196E-2</v>
      </c>
      <c r="J65">
        <f>CRI!A65*CRI!M65</f>
        <v>1.3817531101797584</v>
      </c>
      <c r="L65" s="3">
        <f>CRI!B65*CRI!K65</f>
        <v>48.060955557367592</v>
      </c>
      <c r="M65" s="3">
        <f>CRI!B65*CRI!L65</f>
        <v>3.7017328918073993</v>
      </c>
      <c r="N65" s="3">
        <f>CRI!B65*CRI!M65</f>
        <v>243.90217147324617</v>
      </c>
    </row>
    <row r="66" spans="1:14" x14ac:dyDescent="0.25">
      <c r="A66" s="3"/>
      <c r="B66" s="3"/>
      <c r="D66" s="3">
        <v>4.4399999999999799E-7</v>
      </c>
      <c r="E66" s="6">
        <f>IF(C$2&lt;=5000,F66*G66,Daylight!K66)</f>
        <v>138.46898448101777</v>
      </c>
      <c r="F66" s="3">
        <f t="shared" si="0"/>
        <v>2.1685488113959056E+16</v>
      </c>
      <c r="G66" s="3">
        <f t="shared" si="1"/>
        <v>2.2594295623843262E-2</v>
      </c>
      <c r="H66">
        <f>CRI!A66*CRI!K66</f>
        <v>0.287166195870736</v>
      </c>
      <c r="I66">
        <f>CRI!A66*CRI!L66</f>
        <v>2.3308971163198754E-2</v>
      </c>
      <c r="J66">
        <f>CRI!A66*CRI!M66</f>
        <v>1.463782753091871</v>
      </c>
      <c r="L66" s="3">
        <f>CRI!B66*CRI!K66</f>
        <v>48.365416182421257</v>
      </c>
      <c r="M66" s="3">
        <f>CRI!B66*CRI!L66</f>
        <v>3.9257687962674552</v>
      </c>
      <c r="N66" s="3">
        <f>CRI!B66*CRI!M66</f>
        <v>246.53480483408569</v>
      </c>
    </row>
    <row r="67" spans="1:14" x14ac:dyDescent="0.25">
      <c r="A67" s="3"/>
      <c r="B67" s="3"/>
      <c r="D67" s="3">
        <v>4.4499999999999802E-7</v>
      </c>
      <c r="E67" s="6">
        <f>IF(C$2&lt;=5000,F67*G67,Daylight!K67)</f>
        <v>139.6260532407122</v>
      </c>
      <c r="F67" s="3">
        <f t="shared" ref="F67:F130" si="2">A$2/(D67*D67*D67*D67*D67)</f>
        <v>2.1442923574433936E+16</v>
      </c>
      <c r="G67" s="3">
        <f t="shared" ref="G67:G130" si="3">1/((EXP(B$2/(C$2*D67))-1))</f>
        <v>2.2793127861828796E-2</v>
      </c>
      <c r="H67">
        <f>CRI!A67*CRI!K67</f>
        <v>0.30113675991959621</v>
      </c>
      <c r="I67">
        <f>CRI!A67*CRI!L67</f>
        <v>2.5782553139125346E-2</v>
      </c>
      <c r="J67">
        <f>CRI!A67*CRI!M67</f>
        <v>1.5422811820739879</v>
      </c>
      <c r="L67" s="3">
        <f>CRI!B67*CRI!K67</f>
        <v>48.598244090962282</v>
      </c>
      <c r="M67" s="3">
        <f>CRI!B67*CRI!L67</f>
        <v>4.1608563865732231</v>
      </c>
      <c r="N67" s="3">
        <f>CRI!B67*CRI!M67</f>
        <v>248.89740250689354</v>
      </c>
    </row>
    <row r="68" spans="1:14" x14ac:dyDescent="0.25">
      <c r="A68" s="3"/>
      <c r="B68" s="3"/>
      <c r="D68" s="3">
        <v>4.4599999999999799E-7</v>
      </c>
      <c r="E68" s="6">
        <f>IF(C$2&lt;=5000,F68*G68,Daylight!K68)</f>
        <v>140.78312200040651</v>
      </c>
      <c r="F68" s="3">
        <f t="shared" si="2"/>
        <v>2.1203607629112652E+16</v>
      </c>
      <c r="G68" s="3">
        <f t="shared" si="3"/>
        <v>2.2992845523693073E-2</v>
      </c>
      <c r="H68">
        <f>CRI!A68*CRI!K68</f>
        <v>0.3139157858176338</v>
      </c>
      <c r="I68">
        <f>CRI!A68*CRI!L68</f>
        <v>2.8376794065975472E-2</v>
      </c>
      <c r="J68">
        <f>CRI!A68*CRI!M68</f>
        <v>1.6158920551637557</v>
      </c>
      <c r="L68" s="3">
        <f>CRI!B68*CRI!K68</f>
        <v>48.763514551583405</v>
      </c>
      <c r="M68" s="3">
        <f>CRI!B68*CRI!L68</f>
        <v>4.4080363998239882</v>
      </c>
      <c r="N68" s="3">
        <f>CRI!B68*CRI!M68</f>
        <v>251.01182962344518</v>
      </c>
    </row>
    <row r="69" spans="1:14" x14ac:dyDescent="0.25">
      <c r="A69" s="3"/>
      <c r="B69" s="3"/>
      <c r="D69" s="3">
        <v>4.4699999999999801E-7</v>
      </c>
      <c r="E69" s="6">
        <f>IF(C$2&lt;=5000,F69*G69,Daylight!K69)</f>
        <v>141.94019076010082</v>
      </c>
      <c r="F69" s="3">
        <f t="shared" si="2"/>
        <v>2.0967489632435544E+16</v>
      </c>
      <c r="G69" s="3">
        <f t="shared" si="3"/>
        <v>2.3193447224700389E-2</v>
      </c>
      <c r="H69">
        <f>CRI!A69*CRI!K69</f>
        <v>0.32523638146281486</v>
      </c>
      <c r="I69">
        <f>CRI!A69*CRI!L69</f>
        <v>3.1066329324321025E-2</v>
      </c>
      <c r="J69">
        <f>CRI!A69*CRI!M69</f>
        <v>1.6832323129247366</v>
      </c>
      <c r="L69" s="3">
        <f>CRI!B69*CRI!K69</f>
        <v>48.864670727530132</v>
      </c>
      <c r="M69" s="3">
        <f>CRI!B69*CRI!L69</f>
        <v>4.6675158120941118</v>
      </c>
      <c r="N69" s="3">
        <f>CRI!B69*CRI!M69</f>
        <v>252.89480948923347</v>
      </c>
    </row>
    <row r="70" spans="1:14" x14ac:dyDescent="0.25">
      <c r="A70" s="3"/>
      <c r="B70" s="3"/>
      <c r="D70" s="3">
        <v>4.4799999999999798E-7</v>
      </c>
      <c r="E70" s="6">
        <f>IF(C$2&lt;=5000,F70*G70,Daylight!K70)</f>
        <v>143.09725951979522</v>
      </c>
      <c r="F70" s="3">
        <f t="shared" si="2"/>
        <v>2.0734519839195064E+16</v>
      </c>
      <c r="G70" s="3">
        <f t="shared" si="3"/>
        <v>2.3394931568812793E-2</v>
      </c>
      <c r="H70">
        <f>CRI!A70*CRI!K70</f>
        <v>0.33489853181695933</v>
      </c>
      <c r="I70">
        <f>CRI!A70*CRI!L70</f>
        <v>3.3823214629573821E-2</v>
      </c>
      <c r="J70">
        <f>CRI!A70*CRI!M70</f>
        <v>1.7432285681099398</v>
      </c>
      <c r="L70" s="3">
        <f>CRI!B70*CRI!K70</f>
        <v>48.911902559749784</v>
      </c>
      <c r="M70" s="3">
        <f>CRI!B70*CRI!L70</f>
        <v>4.9398776675539935</v>
      </c>
      <c r="N70" s="3">
        <f>CRI!B70*CRI!M70</f>
        <v>254.59838656255252</v>
      </c>
    </row>
    <row r="71" spans="1:14" x14ac:dyDescent="0.25">
      <c r="A71" s="3"/>
      <c r="B71" s="3"/>
      <c r="D71" s="3">
        <v>4.48999999999998E-7</v>
      </c>
      <c r="E71" s="6">
        <f>IF(C$2&lt;=5000,F71*G71,Daylight!K71)</f>
        <v>144.25432827948953</v>
      </c>
      <c r="F71" s="3">
        <f t="shared" si="2"/>
        <v>2.050464938656884E+16</v>
      </c>
      <c r="G71" s="3">
        <f t="shared" si="3"/>
        <v>2.3597297148896069E-2</v>
      </c>
      <c r="H71">
        <f>CRI!A71*CRI!K71</f>
        <v>0.34274381211676497</v>
      </c>
      <c r="I71">
        <f>CRI!A71*CRI!L71</f>
        <v>3.6615611837647465E-2</v>
      </c>
      <c r="J71">
        <f>CRI!A71*CRI!M71</f>
        <v>1.7949809792230069</v>
      </c>
      <c r="L71" s="3">
        <f>CRI!B71*CRI!K71</f>
        <v>48.915791619038053</v>
      </c>
      <c r="M71" s="3">
        <f>CRI!B71*CRI!L71</f>
        <v>5.225715462497587</v>
      </c>
      <c r="N71" s="3">
        <f>CRI!B71*CRI!M71</f>
        <v>256.17651562414505</v>
      </c>
    </row>
    <row r="72" spans="1:14" x14ac:dyDescent="0.25">
      <c r="A72" s="3"/>
      <c r="B72" s="3"/>
      <c r="D72" s="3">
        <v>4.4999999999999802E-7</v>
      </c>
      <c r="E72" s="6">
        <f>IF(C$2&lt;=5000,F72*G72,Daylight!K72)</f>
        <v>145.41139703918392</v>
      </c>
      <c r="F72" s="3">
        <f t="shared" si="2"/>
        <v>2.0277830276550428E+16</v>
      </c>
      <c r="G72" s="3">
        <f t="shared" si="3"/>
        <v>2.3800542546923598E-2</v>
      </c>
      <c r="H72">
        <f>CRI!A72*CRI!K72</f>
        <v>0.34866622723037671</v>
      </c>
      <c r="I72">
        <f>CRI!A72*CRI!L72</f>
        <v>3.94090322271098E-2</v>
      </c>
      <c r="J72">
        <f>CRI!A72*CRI!M72</f>
        <v>1.8378194763153568</v>
      </c>
      <c r="L72" s="3">
        <f>CRI!B72*CRI!K72</f>
        <v>48.887311684573632</v>
      </c>
      <c r="M72" s="3">
        <f>CRI!B72*CRI!L72</f>
        <v>5.5256330874889894</v>
      </c>
      <c r="N72" s="3">
        <f>CRI!B72*CRI!M72</f>
        <v>257.68499080710825</v>
      </c>
    </row>
    <row r="73" spans="1:14" x14ac:dyDescent="0.25">
      <c r="A73" s="3"/>
      <c r="B73" s="3"/>
      <c r="D73" s="3">
        <v>4.5099999999999799E-7</v>
      </c>
      <c r="E73" s="6">
        <f>IF(C$2&lt;=5000,F73*G73,Daylight!K73)</f>
        <v>145.2335476655995</v>
      </c>
      <c r="F73" s="3">
        <f t="shared" si="2"/>
        <v>2.0054015358767808E+16</v>
      </c>
      <c r="G73" s="3">
        <f t="shared" si="3"/>
        <v>2.4004666334178169E-2</v>
      </c>
      <c r="H73">
        <f>CRI!A73*CRI!K73</f>
        <v>0.352608959839596</v>
      </c>
      <c r="I73">
        <f>CRI!A73*CRI!L73</f>
        <v>4.2168036759472338E-2</v>
      </c>
      <c r="J73">
        <f>CRI!A73*CRI!M73</f>
        <v>1.8712732154396872</v>
      </c>
      <c r="L73" s="3">
        <f>CRI!B73*CRI!K73</f>
        <v>48.391484045018125</v>
      </c>
      <c r="M73" s="3">
        <f>CRI!B73*CRI!L73</f>
        <v>5.7870732467604142</v>
      </c>
      <c r="N73" s="3">
        <f>CRI!B73*CRI!M73</f>
        <v>256.81051323827052</v>
      </c>
    </row>
    <row r="74" spans="1:14" x14ac:dyDescent="0.25">
      <c r="A74" s="3"/>
      <c r="B74" s="3"/>
      <c r="D74" s="3">
        <v>4.5199999999999801E-7</v>
      </c>
      <c r="E74" s="6">
        <f>IF(C$2&lt;=5000,F74*G74,Daylight!K74)</f>
        <v>145.05569829201505</v>
      </c>
      <c r="F74" s="3">
        <f t="shared" si="2"/>
        <v>1.9833158313680276E+16</v>
      </c>
      <c r="G74" s="3">
        <f t="shared" si="3"/>
        <v>2.4209667071451873E-2</v>
      </c>
      <c r="H74">
        <f>CRI!A74*CRI!K74</f>
        <v>0.35445290751529185</v>
      </c>
      <c r="I74">
        <f>CRI!A74*CRI!L74</f>
        <v>4.4857410307682019E-2</v>
      </c>
      <c r="J74">
        <f>CRI!A74*CRI!M74</f>
        <v>1.8945178419304989</v>
      </c>
      <c r="L74" s="3">
        <f>CRI!B74*CRI!K74</f>
        <v>47.874342225564767</v>
      </c>
      <c r="M74" s="3">
        <f>CRI!B74*CRI!L74</f>
        <v>6.0586864062608843</v>
      </c>
      <c r="N74" s="3">
        <f>CRI!B74*CRI!M74</f>
        <v>255.88390895934793</v>
      </c>
    </row>
    <row r="75" spans="1:14" x14ac:dyDescent="0.25">
      <c r="A75" s="3"/>
      <c r="B75" s="3"/>
      <c r="D75" s="3">
        <v>4.5299999999999798E-7</v>
      </c>
      <c r="E75" s="6">
        <f>IF(C$2&lt;=5000,F75*G75,Daylight!K75)</f>
        <v>144.87784891843057</v>
      </c>
      <c r="F75" s="3">
        <f t="shared" si="2"/>
        <v>1.9615213636144772E+16</v>
      </c>
      <c r="G75" s="3">
        <f t="shared" si="3"/>
        <v>2.4415543309243695E-2</v>
      </c>
      <c r="H75">
        <f>CRI!A75*CRI!K75</f>
        <v>0.35408564778072144</v>
      </c>
      <c r="I75">
        <f>CRI!A75*CRI!L75</f>
        <v>4.7444025441098617E-2</v>
      </c>
      <c r="J75">
        <f>CRI!A75*CRI!M75</f>
        <v>1.9067626558667157</v>
      </c>
      <c r="L75" s="3">
        <f>CRI!B75*CRI!K75</f>
        <v>47.322277595965808</v>
      </c>
      <c r="M75" s="3">
        <f>CRI!B75*CRI!L75</f>
        <v>6.3407239357640321</v>
      </c>
      <c r="N75" s="3">
        <f>CRI!B75*CRI!M75</f>
        <v>254.83199411241014</v>
      </c>
    </row>
    <row r="76" spans="1:14" x14ac:dyDescent="0.25">
      <c r="A76" s="3"/>
      <c r="B76" s="3"/>
      <c r="D76" s="3">
        <v>4.53999999999998E-7</v>
      </c>
      <c r="E76" s="6">
        <f>IF(C$2&lt;=5000,F76*G76,Daylight!K76)</f>
        <v>144.69999954484612</v>
      </c>
      <c r="F76" s="3">
        <f t="shared" si="2"/>
        <v>1.9400136619342428E+16</v>
      </c>
      <c r="G76" s="3">
        <f t="shared" si="3"/>
        <v>2.4622293587955431E-2</v>
      </c>
      <c r="H76">
        <f>CRI!A76*CRI!K76</f>
        <v>0.35145513044064275</v>
      </c>
      <c r="I76">
        <f>CRI!A76*CRI!L76</f>
        <v>4.989873096266971E-2</v>
      </c>
      <c r="J76">
        <f>CRI!A76*CRI!M76</f>
        <v>1.9075207535871106</v>
      </c>
      <c r="L76" s="3">
        <f>CRI!B76*CRI!K76</f>
        <v>46.72171981303682</v>
      </c>
      <c r="M76" s="3">
        <f>CRI!B76*CRI!L76</f>
        <v>6.6334343281345314</v>
      </c>
      <c r="N76" s="3">
        <f>CRI!B76*CRI!M76</f>
        <v>253.58187281235817</v>
      </c>
    </row>
    <row r="77" spans="1:14" x14ac:dyDescent="0.25">
      <c r="A77" s="3"/>
      <c r="B77" s="3"/>
      <c r="D77" s="3">
        <v>4.5499999999999803E-7</v>
      </c>
      <c r="E77" s="6">
        <f>IF(C$2&lt;=5000,F77*G77,Daylight!K77)</f>
        <v>144.52215017126167</v>
      </c>
      <c r="F77" s="3">
        <f t="shared" si="2"/>
        <v>1.9187883339056948E+16</v>
      </c>
      <c r="G77" s="3">
        <f t="shared" si="3"/>
        <v>2.482991643808528E-2</v>
      </c>
      <c r="H77">
        <f>CRI!A77*CRI!K77</f>
        <v>0.34657079306237337</v>
      </c>
      <c r="I77">
        <f>CRI!A77*CRI!L77</f>
        <v>5.2197672001863579E-2</v>
      </c>
      <c r="J77">
        <f>CRI!A77*CRI!M77</f>
        <v>1.8966241612177137</v>
      </c>
      <c r="L77" s="3">
        <f>CRI!B77*CRI!K77</f>
        <v>46.059209259581095</v>
      </c>
      <c r="M77" s="3">
        <f>CRI!B77*CRI!L77</f>
        <v>6.9370632082205601</v>
      </c>
      <c r="N77" s="3">
        <f>CRI!B77*CRI!M77</f>
        <v>252.06108211369747</v>
      </c>
    </row>
    <row r="78" spans="1:14" x14ac:dyDescent="0.25">
      <c r="A78" s="3"/>
      <c r="B78" s="3"/>
      <c r="D78" s="3">
        <v>4.55999999999998E-7</v>
      </c>
      <c r="E78" s="6">
        <f>IF(C$2&lt;=5000,F78*G78,Daylight!K78)</f>
        <v>144.34430079767722</v>
      </c>
      <c r="F78" s="3">
        <f t="shared" si="2"/>
        <v>1.8978410638296208E+16</v>
      </c>
      <c r="G78" s="3">
        <f t="shared" si="3"/>
        <v>2.5038410380419669E-2</v>
      </c>
      <c r="H78">
        <f>CRI!A78*CRI!K78</f>
        <v>0.33954730254912335</v>
      </c>
      <c r="I78">
        <f>CRI!A78*CRI!L78</f>
        <v>5.4327205099660304E-2</v>
      </c>
      <c r="J78">
        <f>CRI!A78*CRI!M78</f>
        <v>1.8744535135357236</v>
      </c>
      <c r="L78" s="3">
        <f>CRI!B78*CRI!K78</f>
        <v>45.32773349242067</v>
      </c>
      <c r="M78" s="3">
        <f>CRI!B78*CRI!L78</f>
        <v>7.252388859102239</v>
      </c>
      <c r="N78" s="3">
        <f>CRI!B78*CRI!M78</f>
        <v>250.22943391867091</v>
      </c>
    </row>
    <row r="79" spans="1:14" x14ac:dyDescent="0.25">
      <c r="A79" s="3"/>
      <c r="B79" s="3"/>
      <c r="D79" s="3">
        <v>4.5699999999999802E-7</v>
      </c>
      <c r="E79" s="6">
        <f>IF(C$2&lt;=5000,F79*G79,Daylight!K79)</f>
        <v>144.16645142409277</v>
      </c>
      <c r="F79" s="3">
        <f t="shared" si="2"/>
        <v>1.8771676112248796E+16</v>
      </c>
      <c r="G79" s="3">
        <f t="shared" si="3"/>
        <v>2.5247773926223002E-2</v>
      </c>
      <c r="H79">
        <f>CRI!A79*CRI!K79</f>
        <v>0.33062462209688392</v>
      </c>
      <c r="I79">
        <f>CRI!A79*CRI!L79</f>
        <v>5.6273363082854293E-2</v>
      </c>
      <c r="J79">
        <f>CRI!A79*CRI!M79</f>
        <v>1.8419797043383981</v>
      </c>
      <c r="L79" s="3">
        <f>CRI!B79*CRI!K79</f>
        <v>44.530710181679467</v>
      </c>
      <c r="M79" s="3">
        <f>CRI!B79*CRI!L79</f>
        <v>7.5792686173768864</v>
      </c>
      <c r="N79" s="3">
        <f>CRI!B79*CRI!M79</f>
        <v>248.09000568140658</v>
      </c>
    </row>
    <row r="80" spans="1:14" x14ac:dyDescent="0.25">
      <c r="A80" s="3"/>
      <c r="B80" s="3"/>
      <c r="D80" s="3">
        <v>4.5799999999999799E-7</v>
      </c>
      <c r="E80" s="6">
        <f>IF(C$2&lt;=5000,F80*G80,Daylight!K80)</f>
        <v>143.98860205050835</v>
      </c>
      <c r="F80" s="3">
        <f t="shared" si="2"/>
        <v>1.8567638093567812E+16</v>
      </c>
      <c r="G80" s="3">
        <f t="shared" si="3"/>
        <v>2.5458005577425277E-2</v>
      </c>
      <c r="H80">
        <f>CRI!A80*CRI!K80</f>
        <v>0.32006595519388298</v>
      </c>
      <c r="I80">
        <f>CRI!A80*CRI!L80</f>
        <v>5.8021636865178035E-2</v>
      </c>
      <c r="J80">
        <f>CRI!A80*CRI!M80</f>
        <v>1.80029543763664</v>
      </c>
      <c r="L80" s="3">
        <f>CRI!B80*CRI!K80</f>
        <v>43.670360711339498</v>
      </c>
      <c r="M80" s="3">
        <f>CRI!B80*CRI!L80</f>
        <v>7.9165739743540966</v>
      </c>
      <c r="N80" s="3">
        <f>CRI!B80*CRI!M80</f>
        <v>245.63546941737786</v>
      </c>
    </row>
    <row r="81" spans="1:14" x14ac:dyDescent="0.25">
      <c r="A81" s="3"/>
      <c r="B81" s="3"/>
      <c r="D81" s="3">
        <v>4.5899999999999801E-7</v>
      </c>
      <c r="E81" s="6">
        <f>IF(C$2&lt;=5000,F81*G81,Daylight!K81)</f>
        <v>143.81075267692387</v>
      </c>
      <c r="F81" s="3">
        <f t="shared" si="2"/>
        <v>1.8366255637973604E+16</v>
      </c>
      <c r="G81" s="3">
        <f t="shared" si="3"/>
        <v>2.5669103826808072E-2</v>
      </c>
      <c r="H81">
        <f>CRI!A81*CRI!K81</f>
        <v>0.30815150548226522</v>
      </c>
      <c r="I81">
        <f>CRI!A81*CRI!L81</f>
        <v>5.9564408788072377E-2</v>
      </c>
      <c r="J81">
        <f>CRI!A81*CRI!M81</f>
        <v>1.750624325018461</v>
      </c>
      <c r="L81" s="3">
        <f>CRI!B81*CRI!K81</f>
        <v>42.748882338161771</v>
      </c>
      <c r="M81" s="3">
        <f>CRI!B81*CRI!L81</f>
        <v>8.2631817710526185</v>
      </c>
      <c r="N81" s="3">
        <f>CRI!B81*CRI!M81</f>
        <v>242.85856780552092</v>
      </c>
    </row>
    <row r="82" spans="1:14" x14ac:dyDescent="0.25">
      <c r="A82" s="3"/>
      <c r="B82" s="3"/>
      <c r="D82" s="3">
        <v>4.5999999999999798E-7</v>
      </c>
      <c r="E82" s="6">
        <f>IF(C$2&lt;=5000,F82*G82,Daylight!K82)</f>
        <v>143.63290330333945</v>
      </c>
      <c r="F82" s="3">
        <f t="shared" si="2"/>
        <v>1.8167488510168364E+16</v>
      </c>
      <c r="G82" s="3">
        <f t="shared" si="3"/>
        <v>2.5881067158188199E-2</v>
      </c>
      <c r="H82">
        <f>CRI!A82*CRI!K82</f>
        <v>0.29516449816330709</v>
      </c>
      <c r="I82">
        <f>CRI!A82*CRI!L82</f>
        <v>6.0900515439471885E-2</v>
      </c>
      <c r="J82">
        <f>CRI!A82*CRI!M82</f>
        <v>1.6942523395261078</v>
      </c>
      <c r="L82" s="3">
        <f>CRI!B82*CRI!K82</f>
        <v>41.768448280611111</v>
      </c>
      <c r="M82" s="3">
        <f>CRI!B82*CRI!L82</f>
        <v>8.6179741982003666</v>
      </c>
      <c r="N82" s="3">
        <f>CRI!B82*CRI!M82</f>
        <v>239.75204219393422</v>
      </c>
    </row>
    <row r="83" spans="1:14" x14ac:dyDescent="0.25">
      <c r="A83" s="3"/>
      <c r="B83" s="3"/>
      <c r="D83" s="3">
        <v>4.60999999999998E-7</v>
      </c>
      <c r="E83" s="6">
        <f>IF(C$2&lt;=5000,F83*G83,Daylight!K83)</f>
        <v>142.96891584458291</v>
      </c>
      <c r="F83" s="3">
        <f t="shared" si="2"/>
        <v>1.7971297170054762E+16</v>
      </c>
      <c r="G83" s="3">
        <f t="shared" si="3"/>
        <v>2.6093894046599665E-2</v>
      </c>
      <c r="H83">
        <f>CRI!A83*CRI!K83</f>
        <v>0.28141887122689241</v>
      </c>
      <c r="I83">
        <f>CRI!A83*CRI!L83</f>
        <v>6.2039544775945719E-2</v>
      </c>
      <c r="J83">
        <f>CRI!A83*CRI!M83</f>
        <v>1.6327270619967011</v>
      </c>
      <c r="L83" s="3">
        <f>CRI!B83*CRI!K83</f>
        <v>40.598897329277797</v>
      </c>
      <c r="M83" s="3">
        <f>CRI!B83*CRI!L83</f>
        <v>8.9501357806351045</v>
      </c>
      <c r="N83" s="3">
        <f>CRI!B83*CRI!M83</f>
        <v>235.54539206183509</v>
      </c>
    </row>
    <row r="84" spans="1:14" x14ac:dyDescent="0.25">
      <c r="A84" s="3"/>
      <c r="B84" s="3"/>
      <c r="D84" s="3">
        <v>4.6199999999999802E-7</v>
      </c>
      <c r="E84" s="6">
        <f>IF(C$2&lt;=5000,F84*G84,Daylight!K84)</f>
        <v>142.30492838582632</v>
      </c>
      <c r="F84" s="3">
        <f t="shared" si="2"/>
        <v>1.7777642759251732E+16</v>
      </c>
      <c r="G84" s="3">
        <f t="shared" si="3"/>
        <v>2.630758295847364E-2</v>
      </c>
      <c r="H84">
        <f>CRI!A84*CRI!K84</f>
        <v>0.2671095160779316</v>
      </c>
      <c r="I84">
        <f>CRI!A84*CRI!L84</f>
        <v>6.3010113341315496E-2</v>
      </c>
      <c r="J84">
        <f>CRI!A84*CRI!M84</f>
        <v>1.5670236587837743</v>
      </c>
      <c r="L84" s="3">
        <f>CRI!B84*CRI!K84</f>
        <v>39.378819009825598</v>
      </c>
      <c r="M84" s="3">
        <f>CRI!B84*CRI!L84</f>
        <v>9.2893128088043451</v>
      </c>
      <c r="N84" s="3">
        <f>CRI!B84*CRI!M84</f>
        <v>231.01962801414095</v>
      </c>
    </row>
    <row r="85" spans="1:14" x14ac:dyDescent="0.25">
      <c r="A85" s="3"/>
      <c r="B85" s="3"/>
      <c r="D85" s="3">
        <v>4.6299999999999699E-7</v>
      </c>
      <c r="E85" s="6">
        <f>IF(C$2&lt;=5000,F85*G85,Daylight!K85)</f>
        <v>141.64094092706978</v>
      </c>
      <c r="F85" s="3">
        <f t="shared" si="2"/>
        <v>1.7586487087900332E+16</v>
      </c>
      <c r="G85" s="3">
        <f t="shared" si="3"/>
        <v>2.6522132351816087E-2</v>
      </c>
      <c r="H85">
        <f>CRI!A85*CRI!K85</f>
        <v>0.252328877977536</v>
      </c>
      <c r="I85">
        <f>CRI!A85*CRI!L85</f>
        <v>6.3844720214347089E-2</v>
      </c>
      <c r="J85">
        <f>CRI!A85*CRI!M85</f>
        <v>1.4975673465502337</v>
      </c>
      <c r="L85" s="3">
        <f>CRI!B85*CRI!K85</f>
        <v>38.089770224037565</v>
      </c>
      <c r="M85" s="3">
        <f>CRI!B85*CRI!L85</f>
        <v>9.6375442338349568</v>
      </c>
      <c r="N85" s="3">
        <f>CRI!B85*CRI!M85</f>
        <v>226.06210031258604</v>
      </c>
    </row>
    <row r="86" spans="1:14" x14ac:dyDescent="0.25">
      <c r="A86" s="3"/>
      <c r="B86" s="3"/>
      <c r="D86" s="3">
        <v>4.6399999999999701E-7</v>
      </c>
      <c r="E86" s="6">
        <f>IF(C$2&lt;=5000,F86*G86,Daylight!K86)</f>
        <v>140.97695346831324</v>
      </c>
      <c r="F86" s="3">
        <f t="shared" si="2"/>
        <v>1.7397792621751778E+16</v>
      </c>
      <c r="G86" s="3">
        <f t="shared" si="3"/>
        <v>2.6737540676384917E-2</v>
      </c>
      <c r="H86">
        <f>CRI!A86*CRI!K86</f>
        <v>0.2371567441387582</v>
      </c>
      <c r="I86">
        <f>CRI!A86*CRI!L86</f>
        <v>6.4575949898877688E-2</v>
      </c>
      <c r="J86">
        <f>CRI!A86*CRI!M86</f>
        <v>1.4247543190126017</v>
      </c>
      <c r="L86" s="3">
        <f>CRI!B86*CRI!K86</f>
        <v>36.713598859992501</v>
      </c>
      <c r="M86" s="3">
        <f>CRI!B86*CRI!L86</f>
        <v>9.9968294353173714</v>
      </c>
      <c r="N86" s="3">
        <f>CRI!B86*CRI!M86</f>
        <v>220.56239105587318</v>
      </c>
    </row>
    <row r="87" spans="1:14" x14ac:dyDescent="0.25">
      <c r="A87" s="3"/>
      <c r="B87" s="3"/>
      <c r="D87" s="3">
        <v>4.6499999999999698E-7</v>
      </c>
      <c r="E87" s="6">
        <f>IF(C$2&lt;=5000,F87*G87,Daylight!K87)</f>
        <v>140.31296600955665</v>
      </c>
      <c r="F87" s="3">
        <f t="shared" si="2"/>
        <v>1.7211522469533958E+16</v>
      </c>
      <c r="G87" s="3">
        <f t="shared" si="3"/>
        <v>2.6953806373862736E-2</v>
      </c>
      <c r="H87">
        <f>CRI!A87*CRI!K87</f>
        <v>0.22165969534119301</v>
      </c>
      <c r="I87">
        <f>CRI!A87*CRI!L87</f>
        <v>6.5235569437332386E-2</v>
      </c>
      <c r="J87">
        <f>CRI!A87*CRI!M87</f>
        <v>1.3489373972555836</v>
      </c>
      <c r="L87" s="3">
        <f>CRI!B87*CRI!K87</f>
        <v>35.232585764999669</v>
      </c>
      <c r="M87" s="3">
        <f>CRI!B87*CRI!L87</f>
        <v>10.369128188106234</v>
      </c>
      <c r="N87" s="3">
        <f>CRI!B87*CRI!M87</f>
        <v>214.4122433592035</v>
      </c>
    </row>
    <row r="88" spans="1:14" x14ac:dyDescent="0.25">
      <c r="A88" s="3"/>
      <c r="B88" s="3"/>
      <c r="D88" s="3">
        <v>4.65999999999997E-7</v>
      </c>
      <c r="E88" s="6">
        <f>IF(C$2&lt;=5000,F88*G88,Daylight!K88)</f>
        <v>139.64897855080011</v>
      </c>
      <c r="F88" s="3">
        <f t="shared" si="2"/>
        <v>1.702764037058587E+16</v>
      </c>
      <c r="G88" s="3">
        <f t="shared" si="3"/>
        <v>2.7170927878030011E-2</v>
      </c>
      <c r="H88">
        <f>CRI!A88*CRI!K88</f>
        <v>0.20591879288212053</v>
      </c>
      <c r="I88">
        <f>CRI!A88*CRI!L88</f>
        <v>6.5846819056080697E-2</v>
      </c>
      <c r="J88">
        <f>CRI!A88*CRI!M88</f>
        <v>1.2705893379684579</v>
      </c>
      <c r="L88" s="3">
        <f>CRI!B88*CRI!K88</f>
        <v>33.634107361513827</v>
      </c>
      <c r="M88" s="3">
        <f>CRI!B88*CRI!L88</f>
        <v>10.755205732068422</v>
      </c>
      <c r="N88" s="3">
        <f>CRI!B88*CRI!M88</f>
        <v>207.53393902269951</v>
      </c>
    </row>
    <row r="89" spans="1:14" x14ac:dyDescent="0.25">
      <c r="A89" s="3"/>
      <c r="B89" s="3"/>
      <c r="D89" s="3">
        <v>4.6699999999999702E-7</v>
      </c>
      <c r="E89" s="6">
        <f>IF(C$2&lt;=5000,F89*G89,Daylight!K89)</f>
        <v>138.98499109204354</v>
      </c>
      <c r="F89" s="3">
        <f t="shared" si="2"/>
        <v>1.684611068275675E+16</v>
      </c>
      <c r="G89" s="3">
        <f t="shared" si="3"/>
        <v>2.7388903614935334E-2</v>
      </c>
      <c r="H89">
        <f>CRI!A89*CRI!K89</f>
        <v>0.19023517151086847</v>
      </c>
      <c r="I89">
        <f>CRI!A89*CRI!L89</f>
        <v>6.6432075928078566E-2</v>
      </c>
      <c r="J89">
        <f>CRI!A89*CRI!M89</f>
        <v>1.1914126158405205</v>
      </c>
      <c r="L89" s="3">
        <f>CRI!B89*CRI!K89</f>
        <v>31.94586698449552</v>
      </c>
      <c r="M89" s="3">
        <f>CRI!B89*CRI!L89</f>
        <v>11.155824888990404</v>
      </c>
      <c r="N89" s="3">
        <f>CRI!B89*CRI!M89</f>
        <v>200.07188285430516</v>
      </c>
    </row>
    <row r="90" spans="1:14" x14ac:dyDescent="0.25">
      <c r="A90" s="3"/>
      <c r="B90" s="3"/>
      <c r="D90" s="3">
        <v>4.6799999999999699E-7</v>
      </c>
      <c r="E90" s="6">
        <f>IF(C$2&lt;=5000,F90*G90,Daylight!K90)</f>
        <v>138.32100363328698</v>
      </c>
      <c r="F90" s="3">
        <f t="shared" si="2"/>
        <v>1.6666898370562448E+16</v>
      </c>
      <c r="G90" s="3">
        <f t="shared" si="3"/>
        <v>2.7607732003063802E-2</v>
      </c>
      <c r="H90">
        <f>CRI!A90*CRI!K90</f>
        <v>0.17494942586906875</v>
      </c>
      <c r="I90">
        <f>CRI!A90*CRI!L90</f>
        <v>6.7019121275773877E-2</v>
      </c>
      <c r="J90">
        <f>CRI!A90*CRI!M90</f>
        <v>1.1133272645405403</v>
      </c>
      <c r="L90" s="3">
        <f>CRI!B90*CRI!K90</f>
        <v>30.210303104736035</v>
      </c>
      <c r="M90" s="3">
        <f>CRI!B90*CRI!L90</f>
        <v>11.572875746785495</v>
      </c>
      <c r="N90" s="3">
        <f>CRI!B90*CRI!M90</f>
        <v>192.24958269773254</v>
      </c>
    </row>
    <row r="91" spans="1:14" x14ac:dyDescent="0.25">
      <c r="A91" s="3"/>
      <c r="B91" s="3"/>
      <c r="D91" s="3">
        <v>4.6899999999999701E-7</v>
      </c>
      <c r="E91" s="6">
        <f>IF(C$2&lt;=5000,F91*G91,Daylight!K91)</f>
        <v>137.65701617453044</v>
      </c>
      <c r="F91" s="3">
        <f t="shared" si="2"/>
        <v>1.64899689935932E+16</v>
      </c>
      <c r="G91" s="3">
        <f t="shared" si="3"/>
        <v>2.7827411453503842E-2</v>
      </c>
      <c r="H91">
        <f>CRI!A91*CRI!K91</f>
        <v>0.16034550514269308</v>
      </c>
      <c r="I91">
        <f>CRI!A91*CRI!L91</f>
        <v>6.7633508683083474E-2</v>
      </c>
      <c r="J91">
        <f>CRI!A91*CRI!M91</f>
        <v>1.0379516237820885</v>
      </c>
      <c r="L91" s="3">
        <f>CRI!B91*CRI!K91</f>
        <v>28.469054000578904</v>
      </c>
      <c r="M91" s="3">
        <f>CRI!B91*CRI!L91</f>
        <v>12.008206960549579</v>
      </c>
      <c r="N91" s="3">
        <f>CRI!B91*CRI!M91</f>
        <v>184.28643073682943</v>
      </c>
    </row>
    <row r="92" spans="1:14" x14ac:dyDescent="0.25">
      <c r="A92" s="3"/>
      <c r="B92" s="3"/>
      <c r="D92" s="3">
        <v>4.6999999999999698E-7</v>
      </c>
      <c r="E92" s="6">
        <f>IF(C$2&lt;=5000,F92*G92,Daylight!K92)</f>
        <v>136.99302871577387</v>
      </c>
      <c r="F92" s="3">
        <f t="shared" si="2"/>
        <v>1.63152886951671E+16</v>
      </c>
      <c r="G92" s="3">
        <f t="shared" si="3"/>
        <v>2.8047940370111928E-2</v>
      </c>
      <c r="H92">
        <f>CRI!A92*CRI!K92</f>
        <v>0.14665658742859244</v>
      </c>
      <c r="I92">
        <f>CRI!A92*CRI!L92</f>
        <v>6.829860935838114E-2</v>
      </c>
      <c r="J92">
        <f>CRI!A92*CRI!M92</f>
        <v>0.96663026329111756</v>
      </c>
      <c r="L92" s="3">
        <f>CRI!B92*CRI!K92</f>
        <v>26.762958089913585</v>
      </c>
      <c r="M92" s="3">
        <f>CRI!B92*CRI!L92</f>
        <v>12.463625752561107</v>
      </c>
      <c r="N92" s="3">
        <f>CRI!B92*CRI!M92</f>
        <v>176.39770349557907</v>
      </c>
    </row>
    <row r="93" spans="1:14" x14ac:dyDescent="0.25">
      <c r="A93" s="3"/>
      <c r="B93" s="3"/>
      <c r="D93" s="3">
        <v>4.70999999999997E-7</v>
      </c>
      <c r="E93" s="6">
        <f>IF(C$2&lt;=5000,F93*G93,Daylight!K93)</f>
        <v>136.81925995878206</v>
      </c>
      <c r="F93" s="3">
        <f t="shared" si="2"/>
        <v>1.6142824191223346E+16</v>
      </c>
      <c r="G93" s="3">
        <f t="shared" si="3"/>
        <v>2.8269317149675635E-2</v>
      </c>
      <c r="H93">
        <f>CRI!A93*CRI!K93</f>
        <v>0.13397374083669819</v>
      </c>
      <c r="I93">
        <f>CRI!A93*CRI!L93</f>
        <v>6.9031055495111876E-2</v>
      </c>
      <c r="J93">
        <f>CRI!A93*CRI!M93</f>
        <v>0.89994492548732008</v>
      </c>
      <c r="L93" s="3">
        <f>CRI!B93*CRI!K93</f>
        <v>25.203968426343096</v>
      </c>
      <c r="M93" s="3">
        <f>CRI!B93*CRI!L93</f>
        <v>12.986548948100694</v>
      </c>
      <c r="N93" s="3">
        <f>CRI!B93*CRI!M93</f>
        <v>169.30320334249399</v>
      </c>
    </row>
    <row r="94" spans="1:14" x14ac:dyDescent="0.25">
      <c r="A94" s="3"/>
      <c r="B94" s="3"/>
      <c r="D94" s="3">
        <v>4.7199999999999697E-7</v>
      </c>
      <c r="E94" s="6">
        <f>IF(C$2&lt;=5000,F94*G94,Daylight!K94)</f>
        <v>136.64549120179024</v>
      </c>
      <c r="F94" s="3">
        <f t="shared" si="2"/>
        <v>1.5972542759449894E+16</v>
      </c>
      <c r="G94" s="3">
        <f t="shared" si="3"/>
        <v>2.8491540182074618E-2</v>
      </c>
      <c r="H94">
        <f>CRI!A94*CRI!K94</f>
        <v>0.12221796973385432</v>
      </c>
      <c r="I94">
        <f>CRI!A94*CRI!L94</f>
        <v>6.9840016404710492E-2</v>
      </c>
      <c r="J94">
        <f>CRI!A94*CRI!M94</f>
        <v>0.83756842890033301</v>
      </c>
      <c r="L94" s="3">
        <f>CRI!B94*CRI!K94</f>
        <v>23.684394047180056</v>
      </c>
      <c r="M94" s="3">
        <f>CRI!B94*CRI!L94</f>
        <v>13.534167458293924</v>
      </c>
      <c r="N94" s="3">
        <f>CRI!B94*CRI!M94</f>
        <v>162.31083493492264</v>
      </c>
    </row>
    <row r="95" spans="1:14" x14ac:dyDescent="0.25">
      <c r="A95" s="3"/>
      <c r="B95" s="3"/>
      <c r="D95" s="3">
        <v>4.72999999999997E-7</v>
      </c>
      <c r="E95" s="6">
        <f>IF(C$2&lt;=5000,F95*G95,Daylight!K95)</f>
        <v>136.47172244479844</v>
      </c>
      <c r="F95" s="3">
        <f t="shared" si="2"/>
        <v>1.5804412228639906E+16</v>
      </c>
      <c r="G95" s="3">
        <f t="shared" si="3"/>
        <v>2.8714607850440284E-2</v>
      </c>
      <c r="H95">
        <f>CRI!A95*CRI!K95</f>
        <v>0.11132965903143403</v>
      </c>
      <c r="I95">
        <f>CRI!A95*CRI!L95</f>
        <v>7.0735704682554246E-2</v>
      </c>
      <c r="J95">
        <f>CRI!A95*CRI!M95</f>
        <v>0.77926956539083536</v>
      </c>
      <c r="L95" s="3">
        <f>CRI!B95*CRI!K95</f>
        <v>22.202325228271615</v>
      </c>
      <c r="M95" s="3">
        <f>CRI!B95*CRI!L95</f>
        <v>14.106727122640459</v>
      </c>
      <c r="N95" s="3">
        <f>CRI!B95*CRI!M95</f>
        <v>155.40868877013335</v>
      </c>
    </row>
    <row r="96" spans="1:14" x14ac:dyDescent="0.25">
      <c r="A96" s="3"/>
      <c r="B96" s="3"/>
      <c r="D96" s="3">
        <v>4.7399999999999702E-7</v>
      </c>
      <c r="E96" s="6">
        <f>IF(C$2&lt;=5000,F96*G96,Daylight!K96)</f>
        <v>136.2979536878066</v>
      </c>
      <c r="F96" s="3">
        <f t="shared" si="2"/>
        <v>1.5638400968271898E+16</v>
      </c>
      <c r="G96" s="3">
        <f t="shared" si="3"/>
        <v>2.8938518531312966E-2</v>
      </c>
      <c r="H96">
        <f>CRI!A96*CRI!K96</f>
        <v>0.1012463799996899</v>
      </c>
      <c r="I96">
        <f>CRI!A96*CRI!L96</f>
        <v>7.1727662900098327E-2</v>
      </c>
      <c r="J96">
        <f>CRI!A96*CRI!M96</f>
        <v>0.72479082515221249</v>
      </c>
      <c r="L96" s="3">
        <f>CRI!B96*CRI!K96</f>
        <v>20.75590217082636</v>
      </c>
      <c r="M96" s="3">
        <f>CRI!B96*CRI!L96</f>
        <v>14.704450214427538</v>
      </c>
      <c r="N96" s="3">
        <f>CRI!B96*CRI!M96</f>
        <v>148.58494161685496</v>
      </c>
    </row>
    <row r="97" spans="1:14" x14ac:dyDescent="0.25">
      <c r="A97" s="3"/>
      <c r="B97" s="3"/>
      <c r="D97" s="3">
        <v>4.7499999999999699E-7</v>
      </c>
      <c r="E97" s="6">
        <f>IF(C$2&lt;=5000,F97*G97,Daylight!K97)</f>
        <v>136.12418493081481</v>
      </c>
      <c r="F97" s="3">
        <f t="shared" si="2"/>
        <v>1.5474477878308264E+16</v>
      </c>
      <c r="G97" s="3">
        <f t="shared" si="3"/>
        <v>2.9163270594797924E-2</v>
      </c>
      <c r="H97">
        <f>CRI!A97*CRI!K97</f>
        <v>9.1904442898173469E-2</v>
      </c>
      <c r="I97">
        <f>CRI!A97*CRI!L97</f>
        <v>7.2825054682155763E-2</v>
      </c>
      <c r="J97">
        <f>CRI!A97*CRI!M97</f>
        <v>0.67385812143284274</v>
      </c>
      <c r="L97" s="3">
        <f>CRI!B97*CRI!K97</f>
        <v>19.343246678668784</v>
      </c>
      <c r="M97" s="3">
        <f>CRI!B97*CRI!L97</f>
        <v>15.327583223209748</v>
      </c>
      <c r="N97" s="3">
        <f>CRI!B97*CRI!M97</f>
        <v>141.82778827941596</v>
      </c>
    </row>
    <row r="98" spans="1:14" x14ac:dyDescent="0.25">
      <c r="A98" s="3"/>
      <c r="B98" s="3"/>
      <c r="D98" s="3">
        <v>4.7599999999999701E-7</v>
      </c>
      <c r="E98" s="6">
        <f>IF(C$2&lt;=5000,F98*G98,Daylight!K98)</f>
        <v>135.95041617382299</v>
      </c>
      <c r="F98" s="3">
        <f t="shared" si="2"/>
        <v>1.5312612379207198E+16</v>
      </c>
      <c r="G98" s="3">
        <f t="shared" si="3"/>
        <v>2.9388862404719253E-2</v>
      </c>
      <c r="H98">
        <f>CRI!A98*CRI!K98</f>
        <v>8.3274083213326217E-2</v>
      </c>
      <c r="I98">
        <f>CRI!A98*CRI!L98</f>
        <v>7.4046551773347999E-2</v>
      </c>
      <c r="J98">
        <f>CRI!A98*CRI!M98</f>
        <v>0.62635626094457963</v>
      </c>
      <c r="L98" s="3">
        <f>CRI!B98*CRI!K98</f>
        <v>17.969735679273281</v>
      </c>
      <c r="M98" s="3">
        <f>CRI!B98*CRI!L98</f>
        <v>15.978524313741763</v>
      </c>
      <c r="N98" s="3">
        <f>CRI!B98*CRI!M98</f>
        <v>135.16157747901599</v>
      </c>
    </row>
    <row r="99" spans="1:14" x14ac:dyDescent="0.25">
      <c r="A99" s="3"/>
      <c r="B99" s="3"/>
      <c r="D99" s="3">
        <v>4.7699999999999698E-7</v>
      </c>
      <c r="E99" s="6">
        <f>IF(C$2&lt;=5000,F99*G99,Daylight!K99)</f>
        <v>135.77664741683117</v>
      </c>
      <c r="F99" s="3">
        <f t="shared" si="2"/>
        <v>1.5152774402143232E+16</v>
      </c>
      <c r="G99" s="3">
        <f t="shared" si="3"/>
        <v>2.9615292318771996E-2</v>
      </c>
      <c r="H99">
        <f>CRI!A99*CRI!K99</f>
        <v>7.5329889177077017E-2</v>
      </c>
      <c r="I99">
        <f>CRI!A99*CRI!L99</f>
        <v>7.5394298071172761E-2</v>
      </c>
      <c r="J99">
        <f>CRI!A99*CRI!M99</f>
        <v>0.58222893051134328</v>
      </c>
      <c r="L99" s="3">
        <f>CRI!B99*CRI!K99</f>
        <v>16.642089363222031</v>
      </c>
      <c r="M99" s="3">
        <f>CRI!B99*CRI!L99</f>
        <v>16.656318755871315</v>
      </c>
      <c r="N99" s="3">
        <f>CRI!B99*CRI!M99</f>
        <v>128.62764033338698</v>
      </c>
    </row>
    <row r="100" spans="1:14" x14ac:dyDescent="0.25">
      <c r="A100" s="3"/>
      <c r="B100" s="3"/>
      <c r="D100" s="3">
        <v>4.7799999999999695E-7</v>
      </c>
      <c r="E100" s="6">
        <f>IF(C$2&lt;=5000,F100*G100,Daylight!K100)</f>
        <v>135.60287865983935</v>
      </c>
      <c r="F100" s="3">
        <f t="shared" si="2"/>
        <v>1.499493437943139E+16</v>
      </c>
      <c r="G100" s="3">
        <f t="shared" si="3"/>
        <v>2.9842558688672811E-2</v>
      </c>
      <c r="H100">
        <f>CRI!A100*CRI!K100</f>
        <v>6.8016488821716389E-2</v>
      </c>
      <c r="I100">
        <f>CRI!A100*CRI!L100</f>
        <v>7.6853723060830451E-2</v>
      </c>
      <c r="J100">
        <f>CRI!A100*CRI!M100</f>
        <v>0.54128065719108498</v>
      </c>
      <c r="L100" s="3">
        <f>CRI!B100*CRI!K100</f>
        <v>15.360443200769035</v>
      </c>
      <c r="M100" s="3">
        <f>CRI!B100*CRI!L100</f>
        <v>17.356192127733085</v>
      </c>
      <c r="N100" s="3">
        <f>CRI!B100*CRI!M100</f>
        <v>122.23963533683603</v>
      </c>
    </row>
    <row r="101" spans="1:14" x14ac:dyDescent="0.25">
      <c r="A101" s="3"/>
      <c r="B101" s="3"/>
      <c r="D101" s="3">
        <v>4.7899999999999702E-7</v>
      </c>
      <c r="E101" s="6">
        <f>IF(C$2&lt;=5000,F101*G101,Daylight!K101)</f>
        <v>135.42910990284753</v>
      </c>
      <c r="F101" s="3">
        <f t="shared" si="2"/>
        <v>1.4839063235150468E+16</v>
      </c>
      <c r="G101" s="3">
        <f t="shared" si="3"/>
        <v>3.007065986030857E-2</v>
      </c>
      <c r="H101">
        <f>CRI!A101*CRI!K101</f>
        <v>6.1281517062404069E-2</v>
      </c>
      <c r="I101">
        <f>CRI!A101*CRI!L101</f>
        <v>7.841183801615946E-2</v>
      </c>
      <c r="J101">
        <f>CRI!A101*CRI!M101</f>
        <v>0.5033172312092058</v>
      </c>
      <c r="L101" s="3">
        <f>CRI!B101*CRI!K101</f>
        <v>14.124971761736202</v>
      </c>
      <c r="M101" s="3">
        <f>CRI!B101*CRI!L101</f>
        <v>18.073393918042733</v>
      </c>
      <c r="N101" s="3">
        <f>CRI!B101*CRI!M101</f>
        <v>116.01118932460031</v>
      </c>
    </row>
    <row r="102" spans="1:14" x14ac:dyDescent="0.25">
      <c r="A102" s="3"/>
      <c r="B102" s="3"/>
      <c r="D102" s="3">
        <v>4.7999999999999699E-7</v>
      </c>
      <c r="E102" s="6">
        <f>IF(C$2&lt;=5000,F102*G102,Daylight!K102)</f>
        <v>135.25534114585574</v>
      </c>
      <c r="F102" s="3">
        <f t="shared" si="2"/>
        <v>1.468513237596095E+16</v>
      </c>
      <c r="G102" s="3">
        <f t="shared" si="3"/>
        <v>3.0299594173883251E-2</v>
      </c>
      <c r="H102">
        <f>CRI!A102*CRI!K102</f>
        <v>5.507576757849008E-2</v>
      </c>
      <c r="I102">
        <f>CRI!A102*CRI!L102</f>
        <v>8.0056808958194184E-2</v>
      </c>
      <c r="J102">
        <f>CRI!A102*CRI!M102</f>
        <v>0.46814984065778198</v>
      </c>
      <c r="L102" s="3">
        <f>CRI!B102*CRI!K102</f>
        <v>12.935820827189643</v>
      </c>
      <c r="M102" s="3">
        <f>CRI!B102*CRI!L102</f>
        <v>18.803197526096866</v>
      </c>
      <c r="N102" s="3">
        <f>CRI!B102*CRI!M102</f>
        <v>109.95584311005754</v>
      </c>
    </row>
    <row r="103" spans="1:14" x14ac:dyDescent="0.25">
      <c r="A103" s="3"/>
      <c r="B103" s="3"/>
      <c r="D103" s="3">
        <v>4.8099999999999696E-7</v>
      </c>
      <c r="E103" s="6">
        <f>IF(C$2&lt;=5000,F103*G103,Daylight!K103)</f>
        <v>134.20412015862968</v>
      </c>
      <c r="F103" s="3">
        <f t="shared" si="2"/>
        <v>1.4533113682112802E+16</v>
      </c>
      <c r="G103" s="3">
        <f t="shared" si="3"/>
        <v>3.0529359964063443E-2</v>
      </c>
      <c r="H103">
        <f>CRI!A103*CRI!K103</f>
        <v>4.9351198979825171E-2</v>
      </c>
      <c r="I103">
        <f>CRI!A103*CRI!L103</f>
        <v>8.1786833999542716E-2</v>
      </c>
      <c r="J103">
        <f>CRI!A103*CRI!M103</f>
        <v>0.43558016724825777</v>
      </c>
      <c r="L103" s="3">
        <f>CRI!B103*CRI!K103</f>
        <v>11.715959297994299</v>
      </c>
      <c r="M103" s="3">
        <f>CRI!B103*CRI!L103</f>
        <v>19.416168969717972</v>
      </c>
      <c r="N103" s="3">
        <f>CRI!B103*CRI!M103</f>
        <v>103.4065963135029</v>
      </c>
    </row>
    <row r="104" spans="1:14" x14ac:dyDescent="0.25">
      <c r="A104" s="3"/>
      <c r="B104" s="3"/>
      <c r="D104" s="3">
        <v>4.8199999999999704E-7</v>
      </c>
      <c r="E104" s="6">
        <f>IF(C$2&lt;=5000,F104*G104,Daylight!K104)</f>
        <v>133.15289917140353</v>
      </c>
      <c r="F104" s="3">
        <f t="shared" si="2"/>
        <v>1.4382979498639256E+16</v>
      </c>
      <c r="G104" s="3">
        <f t="shared" si="3"/>
        <v>3.0759955560121812E-2</v>
      </c>
      <c r="H104">
        <f>CRI!A104*CRI!K104</f>
        <v>4.4082230614073424E-2</v>
      </c>
      <c r="I104">
        <f>CRI!A104*CRI!L104</f>
        <v>8.3636191020963299E-2</v>
      </c>
      <c r="J104">
        <f>CRI!A104*CRI!M104</f>
        <v>0.40545137534399622</v>
      </c>
      <c r="L104" s="3">
        <f>CRI!B104*CRI!K104</f>
        <v>10.560095453601638</v>
      </c>
      <c r="M104" s="3">
        <f>CRI!B104*CRI!L104</f>
        <v>20.03542353129167</v>
      </c>
      <c r="N104" s="3">
        <f>CRI!B104*CRI!M104</f>
        <v>97.12768990550461</v>
      </c>
    </row>
    <row r="105" spans="1:14" x14ac:dyDescent="0.25">
      <c r="A105" s="3"/>
      <c r="B105" s="3"/>
      <c r="D105" s="3">
        <v>4.8299999999999701E-7</v>
      </c>
      <c r="E105" s="6">
        <f>IF(C$2&lt;=5000,F105*G105,Daylight!K105)</f>
        <v>132.1016781841775</v>
      </c>
      <c r="F105" s="3">
        <f t="shared" si="2"/>
        <v>1.423470262673212E+16</v>
      </c>
      <c r="G105" s="3">
        <f t="shared" si="3"/>
        <v>3.0991379286078966E-2</v>
      </c>
      <c r="H105">
        <f>CRI!A105*CRI!K105</f>
        <v>3.92574064603812E-2</v>
      </c>
      <c r="I105">
        <f>CRI!A105*CRI!L105</f>
        <v>8.5645290704332036E-2</v>
      </c>
      <c r="J105">
        <f>CRI!A105*CRI!M105</f>
        <v>0.3776500913824532</v>
      </c>
      <c r="L105" s="3">
        <f>CRI!B105*CRI!K105</f>
        <v>9.474036451610079</v>
      </c>
      <c r="M105" s="3">
        <f>CRI!B105*CRI!L105</f>
        <v>20.66887956188496</v>
      </c>
      <c r="N105" s="3">
        <f>CRI!B105*CRI!M105</f>
        <v>91.138744362087365</v>
      </c>
    </row>
    <row r="106" spans="1:14" x14ac:dyDescent="0.25">
      <c r="A106" s="3"/>
      <c r="B106" s="3"/>
      <c r="D106" s="3">
        <v>4.8399999999999698E-7</v>
      </c>
      <c r="E106" s="6">
        <f>IF(C$2&lt;=5000,F106*G106,Daylight!K106)</f>
        <v>131.05045719695136</v>
      </c>
      <c r="F106" s="3">
        <f t="shared" si="2"/>
        <v>1.4088256315294432E+16</v>
      </c>
      <c r="G106" s="3">
        <f t="shared" si="3"/>
        <v>3.1223629460843737E-2</v>
      </c>
      <c r="H106">
        <f>CRI!A106*CRI!K106</f>
        <v>3.4867624636143582E-2</v>
      </c>
      <c r="I106">
        <f>CRI!A106*CRI!L106</f>
        <v>8.7852163388276033E-2</v>
      </c>
      <c r="J106">
        <f>CRI!A106*CRI!M106</f>
        <v>0.35207495079573642</v>
      </c>
      <c r="L106" s="3">
        <f>CRI!B106*CRI!K106</f>
        <v>8.4633682657317451</v>
      </c>
      <c r="M106" s="3">
        <f>CRI!B106*CRI!L106</f>
        <v>21.32422897903637</v>
      </c>
      <c r="N106" s="3">
        <f>CRI!B106*CRI!M106</f>
        <v>85.458645285372242</v>
      </c>
    </row>
    <row r="107" spans="1:14" x14ac:dyDescent="0.25">
      <c r="A107" s="3"/>
      <c r="B107" s="3"/>
      <c r="D107" s="3">
        <v>4.8499999999999705E-7</v>
      </c>
      <c r="E107" s="6">
        <f>IF(C$2&lt;=5000,F107*G107,Daylight!K107)</f>
        <v>129.99923620972532</v>
      </c>
      <c r="F107" s="3">
        <f t="shared" si="2"/>
        <v>1.394361425266669E+16</v>
      </c>
      <c r="G107" s="3">
        <f t="shared" si="3"/>
        <v>3.1456704398351749E-2</v>
      </c>
      <c r="H107">
        <f>CRI!A107*CRI!K107</f>
        <v>3.0906480605427947E-2</v>
      </c>
      <c r="I107">
        <f>CRI!A107*CRI!L107</f>
        <v>9.0292774177242616E-2</v>
      </c>
      <c r="J107">
        <f>CRI!A107*CRI!M107</f>
        <v>0.32863796484357294</v>
      </c>
      <c r="L107" s="3">
        <f>CRI!B107*CRI!K107</f>
        <v>7.5334570383459454</v>
      </c>
      <c r="M107" s="3">
        <f>CRI!B107*CRI!L107</f>
        <v>22.008870690306498</v>
      </c>
      <c r="N107" s="3">
        <f>CRI!B107*CRI!M107</f>
        <v>80.10552935243274</v>
      </c>
    </row>
    <row r="108" spans="1:14" x14ac:dyDescent="0.25">
      <c r="A108" s="3"/>
      <c r="B108" s="3"/>
      <c r="D108" s="3">
        <v>4.8599999999999702E-7</v>
      </c>
      <c r="E108" s="6">
        <f>IF(C$2&lt;=5000,F108*G108,Daylight!K108)</f>
        <v>128.94801522249918</v>
      </c>
      <c r="F108" s="3">
        <f t="shared" si="2"/>
        <v>1.3800750558522648E+16</v>
      </c>
      <c r="G108" s="3">
        <f t="shared" si="3"/>
        <v>3.1690602407702224E-2</v>
      </c>
      <c r="H108">
        <f>CRI!A108*CRI!K108</f>
        <v>2.7362594385438293E-2</v>
      </c>
      <c r="I108">
        <f>CRI!A108*CRI!L108</f>
        <v>9.2986352821592483E-2</v>
      </c>
      <c r="J108">
        <f>CRI!A108*CRI!M108</f>
        <v>0.30723819915618822</v>
      </c>
      <c r="L108" s="3">
        <f>CRI!B108*CRI!K108</f>
        <v>6.6875161497509277</v>
      </c>
      <c r="M108" s="3">
        <f>CRI!B108*CRI!L108</f>
        <v>22.726197941660448</v>
      </c>
      <c r="N108" s="3">
        <f>CRI!B108*CRI!M108</f>
        <v>75.090117177296634</v>
      </c>
    </row>
    <row r="109" spans="1:14" x14ac:dyDescent="0.25">
      <c r="A109" s="3"/>
      <c r="B109" s="3"/>
      <c r="D109" s="3">
        <v>4.8699999999999699E-7</v>
      </c>
      <c r="E109" s="6">
        <f>IF(C$2&lt;=5000,F109*G109,Daylight!K109)</f>
        <v>127.89679423527313</v>
      </c>
      <c r="F109" s="3">
        <f t="shared" si="2"/>
        <v>1.3659639775930666E+16</v>
      </c>
      <c r="G109" s="3">
        <f t="shared" si="3"/>
        <v>3.1925321793293396E-2</v>
      </c>
      <c r="H109">
        <f>CRI!A109*CRI!K109</f>
        <v>2.4189778835955963E-2</v>
      </c>
      <c r="I109">
        <f>CRI!A109*CRI!L109</f>
        <v>9.5939585444650227E-2</v>
      </c>
      <c r="J109">
        <f>CRI!A109*CRI!M109</f>
        <v>0.2876838562287346</v>
      </c>
      <c r="L109" s="3">
        <f>CRI!B109*CRI!K109</f>
        <v>5.919258040335678</v>
      </c>
      <c r="M109" s="3">
        <f>CRI!B109*CRI!L109</f>
        <v>23.47649254591769</v>
      </c>
      <c r="N109" s="3">
        <f>CRI!B109*CRI!M109</f>
        <v>70.396467475160946</v>
      </c>
    </row>
    <row r="110" spans="1:14" x14ac:dyDescent="0.25">
      <c r="A110" s="3"/>
      <c r="B110" s="3"/>
      <c r="D110" s="3">
        <v>4.8799999999999696E-7</v>
      </c>
      <c r="E110" s="6">
        <f>IF(C$2&lt;=5000,F110*G110,Daylight!K110)</f>
        <v>126.84557324804702</v>
      </c>
      <c r="F110" s="3">
        <f t="shared" si="2"/>
        <v>1.3520256863577278E+16</v>
      </c>
      <c r="G110" s="3">
        <f t="shared" si="3"/>
        <v>3.2160860854956036E-2</v>
      </c>
      <c r="H110">
        <f>CRI!A110*CRI!K110</f>
        <v>2.1335226183580296E-2</v>
      </c>
      <c r="I110">
        <f>CRI!A110*CRI!L110</f>
        <v>9.9168313907868941E-2</v>
      </c>
      <c r="J110">
        <f>CRI!A110*CRI!M110</f>
        <v>0.26977601421455216</v>
      </c>
      <c r="L110" s="3">
        <f>CRI!B110*CRI!K110</f>
        <v>5.2198069632615933</v>
      </c>
      <c r="M110" s="3">
        <f>CRI!B110*CRI!L110</f>
        <v>24.262196754660323</v>
      </c>
      <c r="N110" s="3">
        <f>CRI!B110*CRI!M110</f>
        <v>66.002521154512991</v>
      </c>
    </row>
    <row r="111" spans="1:14" x14ac:dyDescent="0.25">
      <c r="A111" s="3"/>
      <c r="B111" s="3"/>
      <c r="D111" s="3">
        <v>4.8899999999999703E-7</v>
      </c>
      <c r="E111" s="6">
        <f>IF(C$2&lt;=5000,F111*G111,Daylight!K111)</f>
        <v>125.79435226082096</v>
      </c>
      <c r="F111" s="3">
        <f t="shared" si="2"/>
        <v>1.3382577188148974E+16</v>
      </c>
      <c r="G111" s="3">
        <f t="shared" si="3"/>
        <v>3.2397217888085625E-2</v>
      </c>
      <c r="H111">
        <f>CRI!A111*CRI!K111</f>
        <v>1.8750429777124804E-2</v>
      </c>
      <c r="I111">
        <f>CRI!A111*CRI!L111</f>
        <v>0.10268834378692</v>
      </c>
      <c r="J111">
        <f>CRI!A111*CRI!M111</f>
        <v>0.25333373734729464</v>
      </c>
      <c r="L111" s="3">
        <f>CRI!B111*CRI!K111</f>
        <v>4.5805283638333893</v>
      </c>
      <c r="M111" s="3">
        <f>CRI!B111*CRI!L111</f>
        <v>25.085658139148396</v>
      </c>
      <c r="N111" s="3">
        <f>CRI!B111*CRI!M111</f>
        <v>61.886707837004984</v>
      </c>
    </row>
    <row r="112" spans="1:14" x14ac:dyDescent="0.25">
      <c r="A112" s="3"/>
      <c r="B112" s="3"/>
      <c r="D112" s="3">
        <v>4.89999999999997E-7</v>
      </c>
      <c r="E112" s="6">
        <f>IF(C$2&lt;=5000,F112*G112,Daylight!K112)</f>
        <v>124.74313127359484</v>
      </c>
      <c r="F112" s="3">
        <f t="shared" si="2"/>
        <v>1.324657651686897E+16</v>
      </c>
      <c r="G112" s="3">
        <f t="shared" si="3"/>
        <v>3.2634391183772621E-2</v>
      </c>
      <c r="H112">
        <f>CRI!A112*CRI!K112</f>
        <v>1.6390508048718652E-2</v>
      </c>
      <c r="I112">
        <f>CRI!A112*CRI!L112</f>
        <v>0.10651526036533752</v>
      </c>
      <c r="J112">
        <f>CRI!A112*CRI!M112</f>
        <v>0.23819233158709599</v>
      </c>
      <c r="L112" s="3">
        <f>CRI!B112*CRI!K112</f>
        <v>3.9930276320677707</v>
      </c>
      <c r="M112" s="3">
        <f>CRI!B112*CRI!L112</f>
        <v>25.9490661675332</v>
      </c>
      <c r="N112" s="3">
        <f>CRI!B112*CRI!M112</f>
        <v>58.028009805850843</v>
      </c>
    </row>
    <row r="113" spans="1:14" x14ac:dyDescent="0.25">
      <c r="A113" s="3"/>
      <c r="B113" s="3"/>
      <c r="D113" s="3">
        <v>4.9099999999999697E-7</v>
      </c>
      <c r="E113" s="6">
        <f>IF(C$2&lt;=5000,F113*G113,Daylight!K113)</f>
        <v>124.48919774782783</v>
      </c>
      <c r="F113" s="3">
        <f t="shared" si="2"/>
        <v>1.3112231010185188E+16</v>
      </c>
      <c r="G113" s="3">
        <f t="shared" si="3"/>
        <v>3.2872379028931413E-2</v>
      </c>
      <c r="H113">
        <f>CRI!A113*CRI!K113</f>
        <v>1.4230006676488752E-2</v>
      </c>
      <c r="I113">
        <f>CRI!A113*CRI!L113</f>
        <v>0.11067075589953758</v>
      </c>
      <c r="J113">
        <f>CRI!A113*CRI!M113</f>
        <v>0.22423917854052855</v>
      </c>
      <c r="L113" s="3">
        <f>CRI!B113*CRI!K113</f>
        <v>3.4753898313656593</v>
      </c>
      <c r="M113" s="3">
        <f>CRI!B113*CRI!L113</f>
        <v>27.029082166088603</v>
      </c>
      <c r="N113" s="3">
        <f>CRI!B113*CRI!M113</f>
        <v>54.765860523534059</v>
      </c>
    </row>
    <row r="114" spans="1:14" x14ac:dyDescent="0.25">
      <c r="A114" s="3"/>
      <c r="B114" s="3"/>
      <c r="D114" s="3">
        <v>4.9199999999999705E-7</v>
      </c>
      <c r="E114" s="6">
        <f>IF(C$2&lt;=5000,F114*G114,Daylight!K114)</f>
        <v>124.23526422206083</v>
      </c>
      <c r="F114" s="3">
        <f t="shared" si="2"/>
        <v>1.2979517214606398E+16</v>
      </c>
      <c r="G114" s="3">
        <f t="shared" si="3"/>
        <v>3.3111179706427664E-2</v>
      </c>
      <c r="H114">
        <f>CRI!A114*CRI!K114</f>
        <v>1.2263581839076481E-2</v>
      </c>
      <c r="I114">
        <f>CRI!A114*CRI!L114</f>
        <v>0.1151644727759682</v>
      </c>
      <c r="J114">
        <f>CRI!A114*CRI!M114</f>
        <v>0.21139070089467829</v>
      </c>
      <c r="L114" s="3">
        <f>CRI!B114*CRI!K114</f>
        <v>2.9995859134831258</v>
      </c>
      <c r="M114" s="3">
        <f>CRI!B114*CRI!L114</f>
        <v>28.168420515756853</v>
      </c>
      <c r="N114" s="3">
        <f>CRI!B114*CRI!M114</f>
        <v>51.704679510888475</v>
      </c>
    </row>
    <row r="115" spans="1:14" x14ac:dyDescent="0.25">
      <c r="A115" s="3"/>
      <c r="B115" s="3"/>
      <c r="D115" s="3">
        <v>4.9299999999999702E-7</v>
      </c>
      <c r="E115" s="6">
        <f>IF(C$2&lt;=5000,F115*G115,Daylight!K115)</f>
        <v>123.98133069629382</v>
      </c>
      <c r="F115" s="3">
        <f t="shared" si="2"/>
        <v>1.2848412055683042E+16</v>
      </c>
      <c r="G115" s="3">
        <f t="shared" si="3"/>
        <v>3.3350791495203869E-2</v>
      </c>
      <c r="H115">
        <f>CRI!A115*CRI!K115</f>
        <v>1.0480250477780112E-2</v>
      </c>
      <c r="I115">
        <f>CRI!A115*CRI!L115</f>
        <v>0.11999428314596662</v>
      </c>
      <c r="J115">
        <f>CRI!A115*CRI!M115</f>
        <v>0.19954484046691554</v>
      </c>
      <c r="L115" s="3">
        <f>CRI!B115*CRI!K115</f>
        <v>2.5648017881142304</v>
      </c>
      <c r="M115" s="3">
        <f>CRI!B115*CRI!L115</f>
        <v>29.365858442865136</v>
      </c>
      <c r="N115" s="3">
        <f>CRI!B115*CRI!M115</f>
        <v>48.834039293583743</v>
      </c>
    </row>
    <row r="116" spans="1:14" x14ac:dyDescent="0.25">
      <c r="A116" s="3"/>
      <c r="B116" s="3"/>
      <c r="D116" s="3">
        <v>4.9399999999999603E-7</v>
      </c>
      <c r="E116" s="6">
        <f>IF(C$2&lt;=5000,F116*G116,Daylight!K116)</f>
        <v>123.72739717052684</v>
      </c>
      <c r="F116" s="3">
        <f t="shared" si="2"/>
        <v>1.2718892831129614E+16</v>
      </c>
      <c r="G116" s="3">
        <f t="shared" si="3"/>
        <v>3.3591212670403457E-2</v>
      </c>
      <c r="H116">
        <f>CRI!A116*CRI!K116</f>
        <v>8.8706821672157755E-3</v>
      </c>
      <c r="I116">
        <f>CRI!A116*CRI!L116</f>
        <v>0.12515832407249325</v>
      </c>
      <c r="J116">
        <f>CRI!A116*CRI!M116</f>
        <v>0.18860941281078181</v>
      </c>
      <c r="L116" s="3">
        <f>CRI!B116*CRI!K116</f>
        <v>2.1702280373299092</v>
      </c>
      <c r="M116" s="3">
        <f>CRI!B116*CRI!L116</f>
        <v>30.62020472463859</v>
      </c>
      <c r="N116" s="3">
        <f>CRI!B116*CRI!M116</f>
        <v>46.143625492419588</v>
      </c>
    </row>
    <row r="117" spans="1:14" x14ac:dyDescent="0.25">
      <c r="A117" s="3"/>
      <c r="B117" s="3"/>
      <c r="D117" s="3">
        <v>4.94999999999996E-7</v>
      </c>
      <c r="E117" s="6">
        <f>IF(C$2&lt;=5000,F117*G117,Daylight!K117)</f>
        <v>123.47346364475983</v>
      </c>
      <c r="F117" s="3">
        <f t="shared" si="2"/>
        <v>1.259093720408492E+16</v>
      </c>
      <c r="G117" s="3">
        <f t="shared" si="3"/>
        <v>3.3832441503494244E-2</v>
      </c>
      <c r="H117">
        <f>CRI!A117*CRI!K117</f>
        <v>7.4270013960344716E-3</v>
      </c>
      <c r="I117">
        <f>CRI!A117*CRI!L117</f>
        <v>0.13065459598738194</v>
      </c>
      <c r="J117">
        <f>CRI!A117*CRI!M117</f>
        <v>0.17850065259993056</v>
      </c>
      <c r="L117" s="3">
        <f>CRI!B117*CRI!K117</f>
        <v>1.8150599155779694</v>
      </c>
      <c r="M117" s="3">
        <f>CRI!B117*CRI!L117</f>
        <v>31.930237698534892</v>
      </c>
      <c r="N117" s="3">
        <f>CRI!B117*CRI!M117</f>
        <v>43.62317470569365</v>
      </c>
    </row>
    <row r="118" spans="1:14" x14ac:dyDescent="0.25">
      <c r="A118" s="3"/>
      <c r="B118" s="3"/>
      <c r="D118" s="3">
        <v>4.9599999999999597E-7</v>
      </c>
      <c r="E118" s="6">
        <f>IF(C$2&lt;=5000,F118*G118,Daylight!K118)</f>
        <v>123.21953011899284</v>
      </c>
      <c r="F118" s="3">
        <f t="shared" si="2"/>
        <v>1.2464523196508842E+16</v>
      </c>
      <c r="G118" s="3">
        <f t="shared" si="3"/>
        <v>3.4074476262388312E-2</v>
      </c>
      <c r="H118">
        <f>CRI!A118*CRI!K118</f>
        <v>6.1429012516185872E-3</v>
      </c>
      <c r="I118">
        <f>CRI!A118*CRI!L118</f>
        <v>0.13646997361230895</v>
      </c>
      <c r="J118">
        <f>CRI!A118*CRI!M118</f>
        <v>0.16913615501782603</v>
      </c>
      <c r="L118" s="3">
        <f>CRI!B118*CRI!K118</f>
        <v>1.498570049205866</v>
      </c>
      <c r="M118" s="3">
        <f>CRI!B118*CRI!L118</f>
        <v>33.292056423247068</v>
      </c>
      <c r="N118" s="3">
        <f>CRI!B118*CRI!M118</f>
        <v>41.261020772679679</v>
      </c>
    </row>
    <row r="119" spans="1:14" x14ac:dyDescent="0.25">
      <c r="A119" s="3"/>
      <c r="B119" s="3"/>
      <c r="D119" s="3">
        <v>4.9699999999999605E-7</v>
      </c>
      <c r="E119" s="6">
        <f>IF(C$2&lt;=5000,F119*G119,Daylight!K119)</f>
        <v>122.96559659322585</v>
      </c>
      <c r="F119" s="3">
        <f t="shared" si="2"/>
        <v>1.2339629182710198E+16</v>
      </c>
      <c r="G119" s="3">
        <f t="shared" si="3"/>
        <v>3.4317315211562407E-2</v>
      </c>
      <c r="H119">
        <f>CRI!A119*CRI!K119</f>
        <v>5.0122654371635832E-3</v>
      </c>
      <c r="I119">
        <f>CRI!A119*CRI!L119</f>
        <v>0.14263484510946745</v>
      </c>
      <c r="J119">
        <f>CRI!A119*CRI!M119</f>
        <v>0.16044978158467513</v>
      </c>
      <c r="L119" s="3">
        <f>CRI!B119*CRI!K119</f>
        <v>1.2198137995809368</v>
      </c>
      <c r="M119" s="3">
        <f>CRI!B119*CRI!L119</f>
        <v>34.712437828128436</v>
      </c>
      <c r="N119" s="3">
        <f>CRI!B119*CRI!M119</f>
        <v>39.047983425931719</v>
      </c>
    </row>
    <row r="120" spans="1:14" x14ac:dyDescent="0.25">
      <c r="A120" s="3"/>
      <c r="B120" s="3"/>
      <c r="D120" s="3">
        <v>4.9799999999999602E-7</v>
      </c>
      <c r="E120" s="6">
        <f>IF(C$2&lt;=5000,F120*G120,Daylight!K120)</f>
        <v>122.71166306745884</v>
      </c>
      <c r="F120" s="3">
        <f t="shared" si="2"/>
        <v>1.2216233883004704E+16</v>
      </c>
      <c r="G120" s="3">
        <f t="shared" si="3"/>
        <v>3.4560956612175835E-2</v>
      </c>
      <c r="H120">
        <f>CRI!A120*CRI!K120</f>
        <v>4.0291801803949076E-3</v>
      </c>
      <c r="I120">
        <f>CRI!A120*CRI!L120</f>
        <v>0.14921247845120866</v>
      </c>
      <c r="J120">
        <f>CRI!A120*CRI!M120</f>
        <v>0.15239193028071835</v>
      </c>
      <c r="L120" s="3">
        <f>CRI!B120*CRI!K120</f>
        <v>0.9776732704575809</v>
      </c>
      <c r="M120" s="3">
        <f>CRI!B120*CRI!L120</f>
        <v>36.206137543885262</v>
      </c>
      <c r="N120" s="3">
        <f>CRI!B120*CRI!M120</f>
        <v>36.977625769590375</v>
      </c>
    </row>
    <row r="121" spans="1:14" x14ac:dyDescent="0.25">
      <c r="A121" s="3"/>
      <c r="B121" s="3"/>
      <c r="D121" s="3">
        <v>4.9899999999999598E-7</v>
      </c>
      <c r="E121" s="6">
        <f>IF(C$2&lt;=5000,F121*G121,Daylight!K121)</f>
        <v>122.45772954169183</v>
      </c>
      <c r="F121" s="3">
        <f t="shared" si="2"/>
        <v>1.2094316357499326E+16</v>
      </c>
      <c r="G121" s="3">
        <f t="shared" si="3"/>
        <v>3.4805398722187193E-2</v>
      </c>
      <c r="H121">
        <f>CRI!A121*CRI!K121</f>
        <v>3.188513675318179E-3</v>
      </c>
      <c r="I121">
        <f>CRI!A121*CRI!L121</f>
        <v>0.15626605858419043</v>
      </c>
      <c r="J121">
        <f>CRI!A121*CRI!M121</f>
        <v>0.14491778160645202</v>
      </c>
      <c r="L121" s="3">
        <f>CRI!B121*CRI!K121</f>
        <v>0.77103623556891321</v>
      </c>
      <c r="M121" s="3">
        <f>CRI!B121*CRI!L121</f>
        <v>37.787761266516185</v>
      </c>
      <c r="N121" s="3">
        <f>CRI!B121*CRI!M121</f>
        <v>35.043557022124595</v>
      </c>
    </row>
    <row r="122" spans="1:14" x14ac:dyDescent="0.25">
      <c r="A122" s="3"/>
      <c r="B122" s="3"/>
      <c r="D122" s="3">
        <v>4.9999999999999595E-7</v>
      </c>
      <c r="E122" s="6">
        <f>IF(C$2&lt;=5000,F122*G122,Daylight!K122)</f>
        <v>122.20379601592485</v>
      </c>
      <c r="F122" s="3">
        <f t="shared" si="2"/>
        <v>1.1973856000000484E+16</v>
      </c>
      <c r="G122" s="3">
        <f t="shared" si="3"/>
        <v>3.5050639796469531E-2</v>
      </c>
      <c r="H122">
        <f>CRI!A122*CRI!K122</f>
        <v>2.4857886776150097E-3</v>
      </c>
      <c r="I122">
        <f>CRI!A122*CRI!L122</f>
        <v>0.16385913119788739</v>
      </c>
      <c r="J122">
        <f>CRI!A122*CRI!M122</f>
        <v>0.13798663679822099</v>
      </c>
      <c r="L122" s="3">
        <f>CRI!B122*CRI!K122</f>
        <v>0.5987986004780318</v>
      </c>
      <c r="M122" s="3">
        <f>CRI!B122*CRI!L122</f>
        <v>39.471826113143727</v>
      </c>
      <c r="N122" s="3">
        <f>CRI!B122*CRI!M122</f>
        <v>33.239432516331561</v>
      </c>
    </row>
    <row r="123" spans="1:14" x14ac:dyDescent="0.25">
      <c r="A123" s="3"/>
      <c r="B123" s="3"/>
      <c r="D123" s="3">
        <v>5.0099999999999603E-7</v>
      </c>
      <c r="E123" s="6">
        <f>IF(C$2&lt;=5000,F123*G123,Daylight!K123)</f>
        <v>121.81186602574778</v>
      </c>
      <c r="F123" s="3">
        <f t="shared" si="2"/>
        <v>1.1854832532043388E+16</v>
      </c>
      <c r="G123" s="3">
        <f t="shared" si="3"/>
        <v>3.529667808692398E-2</v>
      </c>
      <c r="H123">
        <f>CRI!A123*CRI!K123</f>
        <v>1.9202325112448876E-3</v>
      </c>
      <c r="I123">
        <f>CRI!A123*CRI!L123</f>
        <v>0.17203625947065265</v>
      </c>
      <c r="J123">
        <f>CRI!A123*CRI!M123</f>
        <v>0.13157697830788243</v>
      </c>
      <c r="L123" s="3">
        <f>CRI!B123*CRI!K123</f>
        <v>0.46010449143207183</v>
      </c>
      <c r="M123" s="3">
        <f>CRI!B123*CRI!L123</f>
        <v>41.221391268031702</v>
      </c>
      <c r="N123" s="3">
        <f>CRI!B123*CRI!M123</f>
        <v>31.526993910372568</v>
      </c>
    </row>
    <row r="124" spans="1:14" x14ac:dyDescent="0.25">
      <c r="A124" s="3"/>
      <c r="B124" s="3"/>
      <c r="D124" s="3">
        <v>5.01999999999996E-7</v>
      </c>
      <c r="E124" s="6">
        <f>IF(C$2&lt;=5000,F124*G124,Daylight!K124)</f>
        <v>121.41993603557069</v>
      </c>
      <c r="F124" s="3">
        <f t="shared" si="2"/>
        <v>1.1737225997039846E+16</v>
      </c>
      <c r="G124" s="3">
        <f t="shared" si="3"/>
        <v>3.5543511842592072E-2</v>
      </c>
      <c r="H124">
        <f>CRI!A124*CRI!K124</f>
        <v>1.5009394300764811E-3</v>
      </c>
      <c r="I124">
        <f>CRI!A124*CRI!L124</f>
        <v>0.18074840849490745</v>
      </c>
      <c r="J124">
        <f>CRI!A124*CRI!M124</f>
        <v>0.12560850919257852</v>
      </c>
      <c r="L124" s="3">
        <f>CRI!B124*CRI!K124</f>
        <v>0.35762056600428704</v>
      </c>
      <c r="M124" s="3">
        <f>CRI!B124*CRI!L124</f>
        <v>43.065927148725216</v>
      </c>
      <c r="N124" s="3">
        <f>CRI!B124*CRI!M124</f>
        <v>29.928047229804399</v>
      </c>
    </row>
    <row r="125" spans="1:14" x14ac:dyDescent="0.25">
      <c r="A125" s="3"/>
      <c r="B125" s="3"/>
      <c r="D125" s="3">
        <v>5.0299999999999597E-7</v>
      </c>
      <c r="E125" s="6">
        <f>IF(C$2&lt;=5000,F125*G125,Daylight!K125)</f>
        <v>121.02800604539358</v>
      </c>
      <c r="F125" s="3">
        <f t="shared" si="2"/>
        <v>1.1621016754541846E+16</v>
      </c>
      <c r="G125" s="3">
        <f t="shared" si="3"/>
        <v>3.5791139309766573E-2</v>
      </c>
      <c r="H125">
        <f>CRI!A125*CRI!K125</f>
        <v>1.2389843146402707E-3</v>
      </c>
      <c r="I125">
        <f>CRI!A125*CRI!L125</f>
        <v>0.18991815478446281</v>
      </c>
      <c r="J125">
        <f>CRI!A125*CRI!M125</f>
        <v>0.11995586491697022</v>
      </c>
      <c r="L125" s="3">
        <f>CRI!B125*CRI!K125</f>
        <v>0.29347839129935399</v>
      </c>
      <c r="M125" s="3">
        <f>CRI!B125*CRI!L125</f>
        <v>44.985940407864327</v>
      </c>
      <c r="N125" s="3">
        <f>CRI!B125*CRI!M125</f>
        <v>28.413962829687932</v>
      </c>
    </row>
    <row r="126" spans="1:14" x14ac:dyDescent="0.25">
      <c r="A126" s="3"/>
      <c r="B126" s="3"/>
      <c r="D126" s="3">
        <v>5.0399999999999604E-7</v>
      </c>
      <c r="E126" s="6">
        <f>IF(C$2&lt;=5000,F126*G126,Daylight!K126)</f>
        <v>120.63607605521652</v>
      </c>
      <c r="F126" s="3">
        <f t="shared" si="2"/>
        <v>1.1506185474618626E+16</v>
      </c>
      <c r="G126" s="3">
        <f t="shared" si="3"/>
        <v>3.6039558732100997E-2</v>
      </c>
      <c r="H126">
        <f>CRI!A126*CRI!K126</f>
        <v>1.1458510643075385E-3</v>
      </c>
      <c r="I126">
        <f>CRI!A126*CRI!L126</f>
        <v>0.19946648144792337</v>
      </c>
      <c r="J126">
        <f>CRI!A126*CRI!M126</f>
        <v>0.11449492603519829</v>
      </c>
      <c r="L126" s="3">
        <f>CRI!B126*CRI!K126</f>
        <v>0.26977761242974829</v>
      </c>
      <c r="M126" s="3">
        <f>CRI!B126*CRI!L126</f>
        <v>46.962116457345104</v>
      </c>
      <c r="N126" s="3">
        <f>CRI!B126*CRI!M126</f>
        <v>26.956529293589114</v>
      </c>
    </row>
    <row r="127" spans="1:14" x14ac:dyDescent="0.25">
      <c r="A127" s="3"/>
      <c r="B127" s="3"/>
      <c r="D127" s="3">
        <v>5.0499999999999601E-7</v>
      </c>
      <c r="E127" s="6">
        <f>IF(C$2&lt;=5000,F127*G127,Daylight!K127)</f>
        <v>120.24414606503942</v>
      </c>
      <c r="F127" s="3">
        <f t="shared" si="2"/>
        <v>1.1392713132344644E+16</v>
      </c>
      <c r="G127" s="3">
        <f t="shared" si="3"/>
        <v>3.6288768350717426E-2</v>
      </c>
      <c r="H127">
        <f>CRI!A127*CRI!K127</f>
        <v>1.2333695284946994E-3</v>
      </c>
      <c r="I127">
        <f>CRI!A127*CRI!L127</f>
        <v>0.20931308706495461</v>
      </c>
      <c r="J127">
        <f>CRI!A127*CRI!M127</f>
        <v>0.10910181287476028</v>
      </c>
      <c r="L127" s="3">
        <f>CRI!B127*CRI!K127</f>
        <v>0.28858595055609459</v>
      </c>
      <c r="M127" s="3">
        <f>CRI!B127*CRI!L127</f>
        <v>48.975440692290555</v>
      </c>
      <c r="N127" s="3">
        <f>CRI!B127*CRI!M127</f>
        <v>25.527832209607865</v>
      </c>
    </row>
    <row r="128" spans="1:14" x14ac:dyDescent="0.25">
      <c r="A128" s="3"/>
      <c r="B128" s="3"/>
      <c r="D128" s="3">
        <v>5.0599999999999598E-7</v>
      </c>
      <c r="E128" s="6">
        <f>IF(C$2&lt;=5000,F128*G128,Daylight!K128)</f>
        <v>119.85221607486233</v>
      </c>
      <c r="F128" s="3">
        <f t="shared" si="2"/>
        <v>1.1280581002395942E+16</v>
      </c>
      <c r="G128" s="3">
        <f t="shared" si="3"/>
        <v>3.6538766404313298E-2</v>
      </c>
      <c r="H128">
        <f>CRI!A128*CRI!K128</f>
        <v>1.5080207867702164E-3</v>
      </c>
      <c r="I128">
        <f>CRI!A128*CRI!L128</f>
        <v>0.21939987990884646</v>
      </c>
      <c r="J128">
        <f>CRI!A128*CRI!M128</f>
        <v>0.10369689329005954</v>
      </c>
      <c r="L128" s="3">
        <f>CRI!B128*CRI!K128</f>
        <v>0.35063005517133122</v>
      </c>
      <c r="M128" s="3">
        <f>CRI!B128*CRI!L128</f>
        <v>51.012686742722046</v>
      </c>
      <c r="N128" s="3">
        <f>CRI!B128*CRI!M128</f>
        <v>24.110574426007194</v>
      </c>
    </row>
    <row r="129" spans="1:14" x14ac:dyDescent="0.25">
      <c r="A129" s="3"/>
      <c r="B129" s="3"/>
      <c r="D129" s="3">
        <v>5.0699999999999595E-7</v>
      </c>
      <c r="E129" s="6">
        <f>IF(C$2&lt;=5000,F129*G129,Daylight!K129)</f>
        <v>119.46028608468524</v>
      </c>
      <c r="F129" s="3">
        <f t="shared" si="2"/>
        <v>1.116977065375277E+16</v>
      </c>
      <c r="G129" s="3">
        <f t="shared" si="3"/>
        <v>3.6789551129266684E-2</v>
      </c>
      <c r="H129">
        <f>CRI!A129*CRI!K129</f>
        <v>1.983768907672817E-3</v>
      </c>
      <c r="I129">
        <f>CRI!A129*CRI!L129</f>
        <v>0.22973902919817396</v>
      </c>
      <c r="J129">
        <f>CRI!A129*CRI!M129</f>
        <v>9.8305083517315747E-2</v>
      </c>
      <c r="L129" s="3">
        <f>CRI!B129*CRI!K129</f>
        <v>0.45831655518106001</v>
      </c>
      <c r="M129" s="3">
        <f>CRI!B129*CRI!L129</f>
        <v>53.077351926172064</v>
      </c>
      <c r="N129" s="3">
        <f>CRI!B129*CRI!M129</f>
        <v>22.711741806305923</v>
      </c>
    </row>
    <row r="130" spans="1:14" x14ac:dyDescent="0.25">
      <c r="A130" s="3"/>
      <c r="B130" s="3"/>
      <c r="D130" s="3">
        <v>5.0799999999999603E-7</v>
      </c>
      <c r="E130" s="6">
        <f>IF(C$2&lt;=5000,F130*G130,Daylight!K130)</f>
        <v>119.06835609450815</v>
      </c>
      <c r="F130" s="3">
        <f t="shared" si="2"/>
        <v>1.1060263944506064E+16</v>
      </c>
      <c r="G130" s="3">
        <f t="shared" si="3"/>
        <v>3.7041120759739983E-2</v>
      </c>
      <c r="H130">
        <f>CRI!A130*CRI!K130</f>
        <v>2.6840937078642427E-3</v>
      </c>
      <c r="I130">
        <f>CRI!A130*CRI!L130</f>
        <v>0.24035409660965867</v>
      </c>
      <c r="J130">
        <f>CRI!A130*CRI!M130</f>
        <v>9.2960897038256662E-2</v>
      </c>
      <c r="L130" s="3">
        <f>CRI!B130*CRI!K130</f>
        <v>0.61615969185210451</v>
      </c>
      <c r="M130" s="3">
        <f>CRI!B130*CRI!L130</f>
        <v>55.175609431400943</v>
      </c>
      <c r="N130" s="3">
        <f>CRI!B130*CRI!M130</f>
        <v>21.340073748380661</v>
      </c>
    </row>
    <row r="131" spans="1:14" x14ac:dyDescent="0.25">
      <c r="A131" s="3"/>
      <c r="B131" s="3"/>
      <c r="D131" s="3">
        <v>5.0899999999999599E-7</v>
      </c>
      <c r="E131" s="6">
        <f>IF(C$2&lt;=5000,F131*G131,Daylight!K131)</f>
        <v>118.67642610433107</v>
      </c>
      <c r="F131" s="3">
        <f t="shared" ref="F131:F194" si="4">A$2/(D131*D131*D131*D131*D131)</f>
        <v>1.0952043016765546E+16</v>
      </c>
      <c r="G131" s="3">
        <f t="shared" ref="G131:G194" si="5">1/((EXP(B$2/(C$2*D131))-1))</f>
        <v>3.7293473527782575E-2</v>
      </c>
      <c r="H131">
        <f>CRI!A131*CRI!K131</f>
        <v>3.6327023799142214E-3</v>
      </c>
      <c r="I131">
        <f>CRI!A131*CRI!L131</f>
        <v>0.25126831417064605</v>
      </c>
      <c r="J131">
        <f>CRI!A131*CRI!M131</f>
        <v>8.7700401502166278E-2</v>
      </c>
      <c r="L131" s="3">
        <f>CRI!B131*CRI!K131</f>
        <v>0.82860830117452788</v>
      </c>
      <c r="M131" s="3">
        <f>CRI!B131*CRI!L131</f>
        <v>57.313533884612596</v>
      </c>
      <c r="N131" s="3">
        <f>CRI!B131*CRI!M131</f>
        <v>20.004193325286931</v>
      </c>
    </row>
    <row r="132" spans="1:14" x14ac:dyDescent="0.25">
      <c r="A132" s="3"/>
      <c r="B132" s="3"/>
      <c r="D132" s="3">
        <v>5.0999999999999596E-7</v>
      </c>
      <c r="E132" s="6">
        <f>IF(C$2&lt;=5000,F132*G132,Daylight!K132)</f>
        <v>118.284496114154</v>
      </c>
      <c r="F132" s="3">
        <f t="shared" si="4"/>
        <v>1.0845090291667228E+16</v>
      </c>
      <c r="G132" s="3">
        <f t="shared" si="5"/>
        <v>3.7546607663431986E-2</v>
      </c>
      <c r="H132">
        <f>CRI!A132*CRI!K132</f>
        <v>4.8534653324426085E-3</v>
      </c>
      <c r="I132">
        <f>CRI!A132*CRI!L132</f>
        <v>0.26250463034608951</v>
      </c>
      <c r="J132">
        <f>CRI!A132*CRI!M132</f>
        <v>8.2561098450797926E-2</v>
      </c>
      <c r="L132" s="3">
        <f>CRI!B132*CRI!K132</f>
        <v>1.100045813861632</v>
      </c>
      <c r="M132" s="3">
        <f>CRI!B132*CRI!L132</f>
        <v>59.497101545419461</v>
      </c>
      <c r="N132" s="3">
        <f>CRI!B132*CRI!M132</f>
        <v>18.712607285259164</v>
      </c>
    </row>
    <row r="133" spans="1:14" x14ac:dyDescent="0.25">
      <c r="A133" s="3"/>
      <c r="B133" s="3"/>
      <c r="D133" s="3">
        <v>5.1099999999999604E-7</v>
      </c>
      <c r="E133" s="6">
        <f>IF(C$2&lt;=5000,F133*G133,Daylight!K133)</f>
        <v>117.62389691165582</v>
      </c>
      <c r="F133" s="3">
        <f t="shared" si="4"/>
        <v>1.0739388464478302E+16</v>
      </c>
      <c r="G133" s="3">
        <f t="shared" si="5"/>
        <v>3.780052139481381E-2</v>
      </c>
      <c r="H133">
        <f>CRI!A133*CRI!K133</f>
        <v>6.3594451352377594E-3</v>
      </c>
      <c r="I133">
        <f>CRI!A133*CRI!L133</f>
        <v>0.27405349836452714</v>
      </c>
      <c r="J133">
        <f>CRI!A133*CRI!M133</f>
        <v>7.7540488635933838E-2</v>
      </c>
      <c r="L133" s="3">
        <f>CRI!B133*CRI!K133</f>
        <v>1.4290703592891933</v>
      </c>
      <c r="M133" s="3">
        <f>CRI!B133*CRI!L133</f>
        <v>61.584261369307804</v>
      </c>
      <c r="N133" s="3">
        <f>CRI!B133*CRI!M133</f>
        <v>17.424604127867944</v>
      </c>
    </row>
    <row r="134" spans="1:14" x14ac:dyDescent="0.25">
      <c r="A134" s="3"/>
      <c r="B134" s="3"/>
      <c r="D134" s="3">
        <v>5.1199999999999601E-7</v>
      </c>
      <c r="E134" s="6">
        <f>IF(C$2&lt;=5000,F134*G134,Daylight!K134)</f>
        <v>116.96329770915766</v>
      </c>
      <c r="F134" s="3">
        <f t="shared" si="4"/>
        <v>1.0634920499797276E+16</v>
      </c>
      <c r="G134" s="3">
        <f t="shared" si="5"/>
        <v>3.8055212948240012E-2</v>
      </c>
      <c r="H134">
        <f>CRI!A134*CRI!K134</f>
        <v>8.1554356158063009E-3</v>
      </c>
      <c r="I134">
        <f>CRI!A134*CRI!L134</f>
        <v>0.28583720767886467</v>
      </c>
      <c r="J134">
        <f>CRI!A134*CRI!M134</f>
        <v>7.263926650345455E-2</v>
      </c>
      <c r="L134" s="3">
        <f>CRI!B134*CRI!K134</f>
        <v>1.8171277576137483</v>
      </c>
      <c r="M134" s="3">
        <f>CRI!B134*CRI!L134</f>
        <v>63.687919162208857</v>
      </c>
      <c r="N134" s="3">
        <f>CRI!B134*CRI!M134</f>
        <v>16.184889891142859</v>
      </c>
    </row>
    <row r="135" spans="1:14" x14ac:dyDescent="0.25">
      <c r="A135" s="3"/>
      <c r="B135" s="3"/>
      <c r="D135" s="3">
        <v>5.1299999999999598E-7</v>
      </c>
      <c r="E135" s="6">
        <f>IF(C$2&lt;=5000,F135*G135,Daylight!K135)</f>
        <v>116.30269850665947</v>
      </c>
      <c r="F135" s="3">
        <f t="shared" si="4"/>
        <v>1.0531669626847208E+16</v>
      </c>
      <c r="G135" s="3">
        <f t="shared" si="5"/>
        <v>3.8310680548306469E-2</v>
      </c>
      <c r="H135">
        <f>CRI!A135*CRI!K135</f>
        <v>1.0252834232611795E-2</v>
      </c>
      <c r="I135">
        <f>CRI!A135*CRI!L135</f>
        <v>0.29777537371524537</v>
      </c>
      <c r="J135">
        <f>CRI!A135*CRI!M135</f>
        <v>6.7901670724423449E-2</v>
      </c>
      <c r="L135" s="3">
        <f>CRI!B135*CRI!K135</f>
        <v>2.2652881362174302</v>
      </c>
      <c r="M135" s="3">
        <f>CRI!B135*CRI!L135</f>
        <v>65.791273518232202</v>
      </c>
      <c r="N135" s="3">
        <f>CRI!B135*CRI!M135</f>
        <v>15.002373551707732</v>
      </c>
    </row>
    <row r="136" spans="1:14" x14ac:dyDescent="0.25">
      <c r="A136" s="3"/>
      <c r="B136" s="3"/>
      <c r="D136" s="3">
        <v>5.1399999999999605E-7</v>
      </c>
      <c r="E136" s="6">
        <f>IF(C$2&lt;=5000,F136*G136,Daylight!K136)</f>
        <v>115.64209930416132</v>
      </c>
      <c r="F136" s="3">
        <f t="shared" si="4"/>
        <v>1.0429619334860238E+16</v>
      </c>
      <c r="G136" s="3">
        <f t="shared" si="5"/>
        <v>3.8566922417988703E-2</v>
      </c>
      <c r="H136">
        <f>CRI!A136*CRI!K136</f>
        <v>1.2662821949266614E-2</v>
      </c>
      <c r="I136">
        <f>CRI!A136*CRI!L136</f>
        <v>0.30978653503942494</v>
      </c>
      <c r="J136">
        <f>CRI!A136*CRI!M136</f>
        <v>6.3372824890180826E-2</v>
      </c>
      <c r="L136" s="3">
        <f>CRI!B136*CRI!K136</f>
        <v>2.7745742909219024</v>
      </c>
      <c r="M136" s="3">
        <f>CRI!B136*CRI!L136</f>
        <v>67.877899510696849</v>
      </c>
      <c r="N136" s="3">
        <f>CRI!B136*CRI!M136</f>
        <v>13.885736638157102</v>
      </c>
    </row>
    <row r="137" spans="1:14" x14ac:dyDescent="0.25">
      <c r="A137" s="3"/>
      <c r="B137" s="3"/>
      <c r="D137" s="3">
        <v>5.1499999999999602E-7</v>
      </c>
      <c r="E137" s="6">
        <f>IF(C$2&lt;=5000,F137*G137,Daylight!K137)</f>
        <v>114.98150010166319</v>
      </c>
      <c r="F137" s="3">
        <f t="shared" si="4"/>
        <v>1.0328753368551424E+16</v>
      </c>
      <c r="G137" s="3">
        <f t="shared" si="5"/>
        <v>3.882393677873653E-2</v>
      </c>
      <c r="H137">
        <f>CRI!A137*CRI!K137</f>
        <v>1.5396317235022402E-2</v>
      </c>
      <c r="I137">
        <f>CRI!A137*CRI!L137</f>
        <v>0.32178832104263316</v>
      </c>
      <c r="J137">
        <f>CRI!A137*CRI!M137</f>
        <v>5.9098578527560217E-2</v>
      </c>
      <c r="L137" s="3">
        <f>CRI!B137*CRI!K137</f>
        <v>3.3459616529583989</v>
      </c>
      <c r="M137" s="3">
        <f>CRI!B137*CRI!L137</f>
        <v>69.931748361831552</v>
      </c>
      <c r="N137" s="3">
        <f>CRI!B137*CRI!M137</f>
        <v>12.843433561355777</v>
      </c>
    </row>
    <row r="138" spans="1:14" x14ac:dyDescent="0.25">
      <c r="A138" s="3"/>
      <c r="B138" s="3"/>
      <c r="D138" s="3">
        <v>5.1599999999999599E-7</v>
      </c>
      <c r="E138" s="6">
        <f>IF(C$2&lt;=5000,F138*G138,Daylight!K138)</f>
        <v>114.320900899165</v>
      </c>
      <c r="F138" s="3">
        <f t="shared" si="4"/>
        <v>1.0229055723679846E+16</v>
      </c>
      <c r="G138" s="3">
        <f t="shared" si="5"/>
        <v>3.9081721850567595E-2</v>
      </c>
      <c r="H138">
        <f>CRI!A138*CRI!K138</f>
        <v>1.8462482319729866E-2</v>
      </c>
      <c r="I138">
        <f>CRI!A138*CRI!L138</f>
        <v>0.3337449971204754</v>
      </c>
      <c r="J138">
        <f>CRI!A138*CRI!M138</f>
        <v>5.5101214939460248E-2</v>
      </c>
      <c r="L138" s="3">
        <f>CRI!B138*CRI!K138</f>
        <v>3.9800650166692946</v>
      </c>
      <c r="M138" s="3">
        <f>CRI!B138*CRI!L138</f>
        <v>71.947355968925535</v>
      </c>
      <c r="N138" s="3">
        <f>CRI!B138*CRI!M138</f>
        <v>11.87849034374756</v>
      </c>
    </row>
    <row r="139" spans="1:14" x14ac:dyDescent="0.25">
      <c r="A139" s="3"/>
      <c r="B139" s="3"/>
      <c r="D139" s="3">
        <v>5.1699999999999596E-7</v>
      </c>
      <c r="E139" s="6">
        <f>IF(C$2&lt;=5000,F139*G139,Daylight!K139)</f>
        <v>113.66030169666683</v>
      </c>
      <c r="F139" s="3">
        <f t="shared" si="4"/>
        <v>1.0130510642695306E+16</v>
      </c>
      <c r="G139" s="3">
        <f t="shared" si="5"/>
        <v>3.9340275852159372E-2</v>
      </c>
      <c r="H139">
        <f>CRI!A139*CRI!K139</f>
        <v>2.1852692117054508E-2</v>
      </c>
      <c r="I139">
        <f>CRI!A139*CRI!L139</f>
        <v>0.34559579247811634</v>
      </c>
      <c r="J139">
        <f>CRI!A139*CRI!M139</f>
        <v>5.1372481969222013E-2</v>
      </c>
      <c r="L139" s="3">
        <f>CRI!B139*CRI!K139</f>
        <v>4.6737297914152123</v>
      </c>
      <c r="M139" s="3">
        <f>CRI!B139*CRI!L139</f>
        <v>73.914067083393974</v>
      </c>
      <c r="N139" s="3">
        <f>CRI!B139*CRI!M139</f>
        <v>10.987254941056507</v>
      </c>
    </row>
    <row r="140" spans="1:14" x14ac:dyDescent="0.25">
      <c r="A140" s="3"/>
      <c r="B140" s="3"/>
      <c r="D140" s="3">
        <v>5.1799999999999604E-7</v>
      </c>
      <c r="E140" s="6">
        <f>IF(C$2&lt;=5000,F140*G140,Daylight!K140)</f>
        <v>112.99970249416869</v>
      </c>
      <c r="F140" s="3">
        <f t="shared" si="4"/>
        <v>1.0033102610468748E+16</v>
      </c>
      <c r="G140" s="3">
        <f t="shared" si="5"/>
        <v>3.9599597000940179E-2</v>
      </c>
      <c r="H140">
        <f>CRI!A140*CRI!K140</f>
        <v>2.5550491663652908E-2</v>
      </c>
      <c r="I140">
        <f>CRI!A140*CRI!L140</f>
        <v>0.35721948350884941</v>
      </c>
      <c r="J140">
        <f>CRI!A140*CRI!M140</f>
        <v>4.7912906548224492E-2</v>
      </c>
      <c r="L140" s="3">
        <f>CRI!B140*CRI!K140</f>
        <v>5.4222952441707841</v>
      </c>
      <c r="M140" s="3">
        <f>CRI!B140*CRI!L140</f>
        <v>75.808698010715915</v>
      </c>
      <c r="N140" s="3">
        <f>CRI!B140*CRI!M140</f>
        <v>10.168020589616082</v>
      </c>
    </row>
    <row r="141" spans="1:14" x14ac:dyDescent="0.25">
      <c r="A141" s="3"/>
      <c r="B141" s="3"/>
      <c r="D141" s="3">
        <v>5.18999999999996E-7</v>
      </c>
      <c r="E141" s="6">
        <f>IF(C$2&lt;=5000,F141*G141,Daylight!K141)</f>
        <v>112.33910329167053</v>
      </c>
      <c r="F141" s="3">
        <f t="shared" si="4"/>
        <v>9936816350104642</v>
      </c>
      <c r="G141" s="3">
        <f t="shared" si="5"/>
        <v>3.9859683513178687E-2</v>
      </c>
      <c r="H141">
        <f>CRI!A141*CRI!K141</f>
        <v>2.9538872938744437E-2</v>
      </c>
      <c r="I141">
        <f>CRI!A141*CRI!L141</f>
        <v>0.36849436766826138</v>
      </c>
      <c r="J141">
        <f>CRI!A141*CRI!M141</f>
        <v>4.4722970811286858E-2</v>
      </c>
      <c r="L141" s="3">
        <f>CRI!B141*CRI!K141</f>
        <v>6.2211833889391386</v>
      </c>
      <c r="M141" s="3">
        <f>CRI!B141*CRI!L141</f>
        <v>77.608615731865569</v>
      </c>
      <c r="N141" s="3">
        <f>CRI!B141*CRI!M141</f>
        <v>9.4191069406121368</v>
      </c>
    </row>
    <row r="142" spans="1:14" x14ac:dyDescent="0.25">
      <c r="A142" s="3"/>
      <c r="B142" s="3"/>
      <c r="D142" s="3">
        <v>5.1999999999999597E-7</v>
      </c>
      <c r="E142" s="6">
        <f>IF(C$2&lt;=5000,F142*G142,Daylight!K142)</f>
        <v>111.67850408917235</v>
      </c>
      <c r="F142" s="3">
        <f t="shared" si="4"/>
        <v>9841636818833486</v>
      </c>
      <c r="G142" s="3">
        <f t="shared" si="5"/>
        <v>4.0120533604072438E-2</v>
      </c>
      <c r="H142">
        <f>CRI!A142*CRI!K142</f>
        <v>3.3800309328678724E-2</v>
      </c>
      <c r="I142">
        <f>CRI!A142*CRI!L142</f>
        <v>0.37929855576674393</v>
      </c>
      <c r="J142">
        <f>CRI!A142*CRI!M142</f>
        <v>4.1802969289805855E-2</v>
      </c>
      <c r="L142" s="3">
        <f>CRI!B142*CRI!K142</f>
        <v>7.065898953721935</v>
      </c>
      <c r="M142" s="3">
        <f>CRI!B142*CRI!L142</f>
        <v>79.291737903312367</v>
      </c>
      <c r="N142" s="3">
        <f>CRI!B142*CRI!M142</f>
        <v>8.7388418281926956</v>
      </c>
    </row>
    <row r="143" spans="1:14" x14ac:dyDescent="0.25">
      <c r="A143" s="3"/>
      <c r="B143" s="3"/>
      <c r="D143" s="3">
        <v>5.2099999999999605E-7</v>
      </c>
      <c r="E143" s="6">
        <f>IF(C$2&lt;=5000,F143*G143,Daylight!K143)</f>
        <v>111.77070864857745</v>
      </c>
      <c r="F143" s="3">
        <f t="shared" si="4"/>
        <v>9747549203982970</v>
      </c>
      <c r="G143" s="3">
        <f t="shared" si="5"/>
        <v>4.0382145487835155E-2</v>
      </c>
      <c r="H143">
        <f>CRI!A143*CRI!K143</f>
        <v>3.8320360468072731E-2</v>
      </c>
      <c r="I143">
        <f>CRI!A143*CRI!L143</f>
        <v>0.38953466121545366</v>
      </c>
      <c r="J143">
        <f>CRI!A143*CRI!M143</f>
        <v>3.9162343752077819E-2</v>
      </c>
      <c r="L143" s="3">
        <f>CRI!B143*CRI!K143</f>
        <v>8.0066958317479315</v>
      </c>
      <c r="M143" s="3">
        <f>CRI!B143*CRI!L143</f>
        <v>81.389775831406098</v>
      </c>
      <c r="N143" s="3">
        <f>CRI!B143*CRI!M143</f>
        <v>8.1826206917466209</v>
      </c>
    </row>
    <row r="144" spans="1:14" x14ac:dyDescent="0.25">
      <c r="A144" s="3"/>
      <c r="B144" s="3"/>
      <c r="D144" s="3">
        <v>5.2199999999999602E-7</v>
      </c>
      <c r="E144" s="6">
        <f>IF(C$2&lt;=5000,F144*G144,Daylight!K144)</f>
        <v>111.86291320798256</v>
      </c>
      <c r="F144" s="3">
        <f t="shared" si="4"/>
        <v>9654538919025988</v>
      </c>
      <c r="G144" s="3">
        <f t="shared" si="5"/>
        <v>4.0644517377782567E-2</v>
      </c>
      <c r="H144">
        <f>CRI!A144*CRI!K144</f>
        <v>4.3091023570832658E-2</v>
      </c>
      <c r="I144">
        <f>CRI!A144*CRI!L144</f>
        <v>0.39922812935356716</v>
      </c>
      <c r="J144">
        <f>CRI!A144*CRI!M144</f>
        <v>3.6780137010371777E-2</v>
      </c>
      <c r="L144" s="3">
        <f>CRI!B144*CRI!K144</f>
        <v>9.0007405696398628</v>
      </c>
      <c r="M144" s="3">
        <f>CRI!B144*CRI!L144</f>
        <v>83.389729986510233</v>
      </c>
      <c r="N144" s="3">
        <f>CRI!B144*CRI!M144</f>
        <v>7.68253905136394</v>
      </c>
    </row>
    <row r="145" spans="1:14" x14ac:dyDescent="0.25">
      <c r="A145" s="3"/>
      <c r="B145" s="3"/>
      <c r="D145" s="3">
        <v>5.2299999999999599E-7</v>
      </c>
      <c r="E145" s="6">
        <f>IF(C$2&lt;=5000,F145*G145,Daylight!K145)</f>
        <v>111.95511776738766</v>
      </c>
      <c r="F145" s="3">
        <f t="shared" si="4"/>
        <v>9562591599703860</v>
      </c>
      <c r="G145" s="3">
        <f t="shared" si="5"/>
        <v>4.090764748641753E-2</v>
      </c>
      <c r="H145">
        <f>CRI!A145*CRI!K145</f>
        <v>4.810377232193308E-2</v>
      </c>
      <c r="I145">
        <f>CRI!A145*CRI!L145</f>
        <v>0.40844237654975507</v>
      </c>
      <c r="J145">
        <f>CRI!A145*CRI!M145</f>
        <v>3.4610631369559379E-2</v>
      </c>
      <c r="L145" s="3">
        <f>CRI!B145*CRI!K145</f>
        <v>10.046847790240657</v>
      </c>
      <c r="M145" s="3">
        <f>CRI!B145*CRI!L145</f>
        <v>85.306373912145716</v>
      </c>
      <c r="N145" s="3">
        <f>CRI!B145*CRI!M145</f>
        <v>7.2287001311858443</v>
      </c>
    </row>
    <row r="146" spans="1:14" x14ac:dyDescent="0.25">
      <c r="A146" s="3"/>
      <c r="B146" s="3"/>
      <c r="D146" s="3">
        <v>5.2399999999999596E-7</v>
      </c>
      <c r="E146" s="6">
        <f>IF(C$2&lt;=5000,F146*G146,Daylight!K146)</f>
        <v>112.04732232679278</v>
      </c>
      <c r="F146" s="3">
        <f t="shared" si="4"/>
        <v>9471693100223332</v>
      </c>
      <c r="G146" s="3">
        <f t="shared" si="5"/>
        <v>4.1171534025513504E-2</v>
      </c>
      <c r="H146">
        <f>CRI!A146*CRI!K146</f>
        <v>5.3349773065004595E-2</v>
      </c>
      <c r="I146">
        <f>CRI!A146*CRI!L146</f>
        <v>0.41724208697987275</v>
      </c>
      <c r="J146">
        <f>CRI!A146*CRI!M146</f>
        <v>3.260768585140604E-2</v>
      </c>
      <c r="L146" s="3">
        <f>CRI!B146*CRI!K146</f>
        <v>11.14382891062855</v>
      </c>
      <c r="M146" s="3">
        <f>CRI!B146*CRI!L146</f>
        <v>87.154530647241046</v>
      </c>
      <c r="N146" s="3">
        <f>CRI!B146*CRI!M146</f>
        <v>6.8111718461638935</v>
      </c>
    </row>
    <row r="147" spans="1:14" x14ac:dyDescent="0.25">
      <c r="A147" s="3"/>
      <c r="B147" s="3"/>
      <c r="D147" s="3">
        <v>5.2499999999999603E-7</v>
      </c>
      <c r="E147" s="6">
        <f>IF(C$2&lt;=5000,F147*G147,Daylight!K147)</f>
        <v>112.13952688619788</v>
      </c>
      <c r="F147" s="3">
        <f t="shared" si="4"/>
        <v>9381829489525712</v>
      </c>
      <c r="G147" s="3">
        <f t="shared" si="5"/>
        <v>4.1436175206197134E-2</v>
      </c>
      <c r="H147">
        <f>CRI!A147*CRI!K147</f>
        <v>5.8819921946522059E-2</v>
      </c>
      <c r="I147">
        <f>CRI!A147*CRI!L147</f>
        <v>0.42569308474435491</v>
      </c>
      <c r="J147">
        <f>CRI!A147*CRI!M147</f>
        <v>3.0724827733919775E-2</v>
      </c>
      <c r="L147" s="3">
        <f>CRI!B147*CRI!K147</f>
        <v>12.290492146727289</v>
      </c>
      <c r="M147" s="3">
        <f>CRI!B147*CRI!L147</f>
        <v>88.949072726132158</v>
      </c>
      <c r="N147" s="3">
        <f>CRI!B147*CRI!M147</f>
        <v>6.4199890356300973</v>
      </c>
    </row>
    <row r="148" spans="1:14" x14ac:dyDescent="0.25">
      <c r="A148" s="3"/>
      <c r="B148" s="3"/>
      <c r="D148" s="3">
        <v>5.25999999999996E-7</v>
      </c>
      <c r="E148" s="6">
        <f>IF(C$2&lt;=5000,F148*G148,Daylight!K148)</f>
        <v>112.23173144560299</v>
      </c>
      <c r="F148" s="3">
        <f t="shared" si="4"/>
        <v>9292987047626690</v>
      </c>
      <c r="G148" s="3">
        <f t="shared" si="5"/>
        <v>4.170156923902963E-2</v>
      </c>
      <c r="H148">
        <f>CRI!A148*CRI!K148</f>
        <v>6.4509441363966899E-2</v>
      </c>
      <c r="I148">
        <f>CRI!A148*CRI!L148</f>
        <v>0.43381774478279334</v>
      </c>
      <c r="J148">
        <f>CRI!A148*CRI!M148</f>
        <v>2.8937461454502211E-2</v>
      </c>
      <c r="L148" s="3">
        <f>CRI!B148*CRI!K148</f>
        <v>13.486595365316353</v>
      </c>
      <c r="M148" s="3">
        <f>CRI!B148*CRI!L148</f>
        <v>90.695629391198807</v>
      </c>
      <c r="N148" s="3">
        <f>CRI!B148*CRI!M148</f>
        <v>6.0497785329497891</v>
      </c>
    </row>
    <row r="149" spans="1:14" x14ac:dyDescent="0.25">
      <c r="A149" s="3"/>
      <c r="B149" s="3"/>
      <c r="D149" s="3">
        <v>5.2699999999999502E-7</v>
      </c>
      <c r="E149" s="6">
        <f>IF(C$2&lt;=5000,F149*G149,Daylight!K149)</f>
        <v>112.32393600500809</v>
      </c>
      <c r="F149" s="3">
        <f t="shared" si="4"/>
        <v>9205152262025360</v>
      </c>
      <c r="G149" s="3">
        <f t="shared" si="5"/>
        <v>4.1967714334086727E-2</v>
      </c>
      <c r="H149">
        <f>CRI!A149*CRI!K149</f>
        <v>7.0391378561960261E-2</v>
      </c>
      <c r="I149">
        <f>CRI!A149*CRI!L149</f>
        <v>0.4415731393550964</v>
      </c>
      <c r="J149">
        <f>CRI!A149*CRI!M149</f>
        <v>2.7244324212711148E-2</v>
      </c>
      <c r="L149" s="3">
        <f>CRI!B149*CRI!K149</f>
        <v>14.727296707328634</v>
      </c>
      <c r="M149" s="3">
        <f>CRI!B149*CRI!L149</f>
        <v>92.386010533162334</v>
      </c>
      <c r="N149" s="3">
        <f>CRI!B149*CRI!M149</f>
        <v>5.7000623438291838</v>
      </c>
    </row>
    <row r="150" spans="1:14" x14ac:dyDescent="0.25">
      <c r="A150" s="3"/>
      <c r="B150" s="3"/>
      <c r="D150" s="3">
        <v>5.2799999999999499E-7</v>
      </c>
      <c r="E150" s="6">
        <f>IF(C$2&lt;=5000,F150*G150,Daylight!K150)</f>
        <v>112.41614056441321</v>
      </c>
      <c r="F150" s="3">
        <f t="shared" si="4"/>
        <v>9118311824180654</v>
      </c>
      <c r="G150" s="3">
        <f t="shared" si="5"/>
        <v>4.2234608701038866E-2</v>
      </c>
      <c r="H150">
        <f>CRI!A150*CRI!K150</f>
        <v>7.6422926029996202E-2</v>
      </c>
      <c r="I150">
        <f>CRI!A150*CRI!L150</f>
        <v>0.44892853455577297</v>
      </c>
      <c r="J150">
        <f>CRI!A150*CRI!M150</f>
        <v>2.5633626998840059E-2</v>
      </c>
      <c r="L150" s="3">
        <f>CRI!B150*CRI!K150</f>
        <v>16.004449858260323</v>
      </c>
      <c r="M150" s="3">
        <f>CRI!B150*CRI!L150</f>
        <v>94.014382783774607</v>
      </c>
      <c r="N150" s="3">
        <f>CRI!B150*CRI!M150</f>
        <v>5.3681809804986882</v>
      </c>
    </row>
    <row r="151" spans="1:14" x14ac:dyDescent="0.25">
      <c r="A151" s="3"/>
      <c r="B151" s="3"/>
      <c r="D151" s="3">
        <v>5.2899999999999496E-7</v>
      </c>
      <c r="E151" s="6">
        <f>IF(C$2&lt;=5000,F151*G151,Daylight!K151)</f>
        <v>112.50834512381832</v>
      </c>
      <c r="F151" s="3">
        <f t="shared" si="4"/>
        <v>9032452626054928</v>
      </c>
      <c r="G151" s="3">
        <f t="shared" si="5"/>
        <v>4.2502250549227606E-2</v>
      </c>
      <c r="H151">
        <f>CRI!A151*CRI!K151</f>
        <v>8.2561219123668581E-2</v>
      </c>
      <c r="I151">
        <f>CRI!A151*CRI!L151</f>
        <v>0.45585406268607431</v>
      </c>
      <c r="J151">
        <f>CRI!A151*CRI!M151</f>
        <v>2.409347503892487E-2</v>
      </c>
      <c r="L151" s="3">
        <f>CRI!B151*CRI!K151</f>
        <v>17.309881432348966</v>
      </c>
      <c r="M151" s="3">
        <f>CRI!B151*CRI!L151</f>
        <v>95.574894112584616</v>
      </c>
      <c r="N151" s="3">
        <f>CRI!B151*CRI!M151</f>
        <v>5.0514660592928182</v>
      </c>
    </row>
    <row r="152" spans="1:14" x14ac:dyDescent="0.25">
      <c r="A152" s="3"/>
      <c r="B152" s="3"/>
      <c r="D152" s="3">
        <v>5.2999999999999503E-7</v>
      </c>
      <c r="E152" s="6">
        <f>IF(C$2&lt;=5000,F152*G152,Daylight!K152)</f>
        <v>112.60054968322345</v>
      </c>
      <c r="F152" s="3">
        <f t="shared" si="4"/>
        <v>8947561756721695</v>
      </c>
      <c r="G152" s="3">
        <f t="shared" si="5"/>
        <v>4.277063808774352E-2</v>
      </c>
      <c r="H152">
        <f>CRI!A152*CRI!K152</f>
        <v>8.8763440165073551E-2</v>
      </c>
      <c r="I152">
        <f>CRI!A152*CRI!L152</f>
        <v>0.4623207578386308</v>
      </c>
      <c r="J152">
        <f>CRI!A152*CRI!M152</f>
        <v>2.2611883005193359E-2</v>
      </c>
      <c r="L152" s="3">
        <f>CRI!B152*CRI!K152</f>
        <v>18.635390972573482</v>
      </c>
      <c r="M152" s="3">
        <f>CRI!B152*CRI!L152</f>
        <v>97.061673826938616</v>
      </c>
      <c r="N152" s="3">
        <f>CRI!B152*CRI!M152</f>
        <v>4.7472391746447009</v>
      </c>
    </row>
    <row r="153" spans="1:14" x14ac:dyDescent="0.25">
      <c r="A153" s="3"/>
      <c r="B153" s="3"/>
      <c r="D153" s="3">
        <v>5.30999999999995E-7</v>
      </c>
      <c r="E153" s="6">
        <f>IF(C$2&lt;=5000,F153*G153,Daylight!K153)</f>
        <v>112.11603166310132</v>
      </c>
      <c r="F153" s="3">
        <f t="shared" si="4"/>
        <v>8863626499037442</v>
      </c>
      <c r="G153" s="3">
        <f t="shared" si="5"/>
        <v>4.3039769525501766E-2</v>
      </c>
      <c r="H153">
        <f>CRI!A153*CRI!K153</f>
        <v>9.5000423696921743E-2</v>
      </c>
      <c r="I153">
        <f>CRI!A153*CRI!L153</f>
        <v>0.46831633954829538</v>
      </c>
      <c r="J153">
        <f>CRI!A153*CRI!M153</f>
        <v>2.1173811029927277E-2</v>
      </c>
      <c r="L153" s="3">
        <f>CRI!B153*CRI!K153</f>
        <v>19.873362636109519</v>
      </c>
      <c r="M153" s="3">
        <f>CRI!B153*CRI!L153</f>
        <v>97.968199320359901</v>
      </c>
      <c r="N153" s="3">
        <f>CRI!B153*CRI!M153</f>
        <v>4.4293994554030096</v>
      </c>
    </row>
    <row r="154" spans="1:14" x14ac:dyDescent="0.25">
      <c r="A154" s="3"/>
      <c r="B154" s="3"/>
      <c r="D154" s="3">
        <v>5.3199999999999497E-7</v>
      </c>
      <c r="E154" s="6">
        <f>IF(C$2&lt;=5000,F154*G154,Daylight!K154)</f>
        <v>111.63151364297921</v>
      </c>
      <c r="F154" s="3">
        <f t="shared" si="4"/>
        <v>8780634326375619</v>
      </c>
      <c r="G154" s="3">
        <f t="shared" si="5"/>
        <v>4.3309643071316781E-2</v>
      </c>
      <c r="H154">
        <f>CRI!A154*CRI!K154</f>
        <v>0.10127676833458582</v>
      </c>
      <c r="I154">
        <f>CRI!A154*CRI!L154</f>
        <v>0.47386133007094783</v>
      </c>
      <c r="J154">
        <f>CRI!A154*CRI!M154</f>
        <v>1.9777531223271975E-2</v>
      </c>
      <c r="L154" s="3">
        <f>CRI!B154*CRI!K154</f>
        <v>21.11398449043309</v>
      </c>
      <c r="M154" s="3">
        <f>CRI!B154*CRI!L154</f>
        <v>98.789692229123631</v>
      </c>
      <c r="N154" s="3">
        <f>CRI!B154*CRI!M154</f>
        <v>4.123181400572169</v>
      </c>
    </row>
    <row r="155" spans="1:14" x14ac:dyDescent="0.25">
      <c r="A155" s="3"/>
      <c r="B155" s="3"/>
      <c r="D155" s="3">
        <v>5.3299999999999505E-7</v>
      </c>
      <c r="E155" s="6">
        <f>IF(C$2&lt;=5000,F155*G155,Daylight!K155)</f>
        <v>111.1469956228571</v>
      </c>
      <c r="F155" s="3">
        <f t="shared" si="4"/>
        <v>8698572899421729</v>
      </c>
      <c r="G155" s="3">
        <f t="shared" si="5"/>
        <v>4.3580256933976033E-2</v>
      </c>
      <c r="H155">
        <f>CRI!A155*CRI!K155</f>
        <v>0.10760049577410534</v>
      </c>
      <c r="I155">
        <f>CRI!A155*CRI!L155</f>
        <v>0.478977196942171</v>
      </c>
      <c r="J155">
        <f>CRI!A155*CRI!M155</f>
        <v>1.8430917523055694E-2</v>
      </c>
      <c r="L155" s="3">
        <f>CRI!B155*CRI!K155</f>
        <v>22.359374421252792</v>
      </c>
      <c r="M155" s="3">
        <f>CRI!B155*CRI!L155</f>
        <v>99.531423239496547</v>
      </c>
      <c r="N155" s="3">
        <f>CRI!B155*CRI!M155</f>
        <v>3.8299431880908346</v>
      </c>
    </row>
    <row r="156" spans="1:14" x14ac:dyDescent="0.25">
      <c r="A156" s="3"/>
      <c r="B156" s="3"/>
      <c r="D156" s="3">
        <v>5.3399999999999501E-7</v>
      </c>
      <c r="E156" s="6">
        <f>IF(C$2&lt;=5000,F156*G156,Daylight!K156)</f>
        <v>110.66247760273498</v>
      </c>
      <c r="F156" s="3">
        <f t="shared" si="4"/>
        <v>8617430063028252</v>
      </c>
      <c r="G156" s="3">
        <f t="shared" si="5"/>
        <v>4.3851609322312413E-2</v>
      </c>
      <c r="H156">
        <f>CRI!A156*CRI!K156</f>
        <v>0.11397960986454926</v>
      </c>
      <c r="I156">
        <f>CRI!A156*CRI!L156</f>
        <v>0.4836860578898261</v>
      </c>
      <c r="J156">
        <f>CRI!A156*CRI!M156</f>
        <v>1.7141733992292858E-2</v>
      </c>
      <c r="L156" s="3">
        <f>CRI!B156*CRI!K156</f>
        <v>23.611588063689631</v>
      </c>
      <c r="M156" s="3">
        <f>CRI!B156*CRI!L156</f>
        <v>100.1985878405487</v>
      </c>
      <c r="N156" s="3">
        <f>CRI!B156*CRI!M156</f>
        <v>3.5510172583004342</v>
      </c>
    </row>
    <row r="157" spans="1:14" x14ac:dyDescent="0.25">
      <c r="A157" s="3"/>
      <c r="B157" s="3"/>
      <c r="D157" s="3">
        <v>5.3499999999999498E-7</v>
      </c>
      <c r="E157" s="6">
        <f>IF(C$2&lt;=5000,F157*G157,Daylight!K157)</f>
        <v>110.17795958261284</v>
      </c>
      <c r="F157" s="3">
        <f t="shared" si="4"/>
        <v>8537193843128001</v>
      </c>
      <c r="G157" s="3">
        <f t="shared" si="5"/>
        <v>4.4123698445275916E-2</v>
      </c>
      <c r="H157">
        <f>CRI!A157*CRI!K157</f>
        <v>0.12042230317819515</v>
      </c>
      <c r="I157">
        <f>CRI!A157*CRI!L157</f>
        <v>0.4880106529606531</v>
      </c>
      <c r="J157">
        <f>CRI!A157*CRI!M157</f>
        <v>1.5917621787816263E-2</v>
      </c>
      <c r="L157" s="3">
        <f>CRI!B157*CRI!K157</f>
        <v>24.87266335797889</v>
      </c>
      <c r="M157" s="3">
        <f>CRI!B157*CRI!L157</f>
        <v>100.79631734194932</v>
      </c>
      <c r="N157" s="3">
        <f>CRI!B157*CRI!M157</f>
        <v>3.2877103139451669</v>
      </c>
    </row>
    <row r="158" spans="1:14" x14ac:dyDescent="0.25">
      <c r="A158" s="3"/>
      <c r="B158" s="3"/>
      <c r="D158" s="3">
        <v>5.3599999999999495E-7</v>
      </c>
      <c r="E158" s="6">
        <f>IF(C$2&lt;=5000,F158*G158,Daylight!K158)</f>
        <v>109.69344156249073</v>
      </c>
      <c r="F158" s="3">
        <f t="shared" si="4"/>
        <v>8457852443704991</v>
      </c>
      <c r="G158" s="3">
        <f t="shared" si="5"/>
        <v>4.4396522512004183E-2</v>
      </c>
      <c r="H158">
        <f>CRI!A158*CRI!K158</f>
        <v>0.12692539138913753</v>
      </c>
      <c r="I158">
        <f>CRI!A158*CRI!L158</f>
        <v>0.49196441029622939</v>
      </c>
      <c r="J158">
        <f>CRI!A158*CRI!M158</f>
        <v>1.4758807684728511E-2</v>
      </c>
      <c r="L158" s="3">
        <f>CRI!B158*CRI!K158</f>
        <v>26.142239717270197</v>
      </c>
      <c r="M158" s="3">
        <f>CRI!B158*CRI!L158</f>
        <v>101.32764930303907</v>
      </c>
      <c r="N158" s="3">
        <f>CRI!B158*CRI!M158</f>
        <v>3.0398038108258465</v>
      </c>
    </row>
    <row r="159" spans="1:14" x14ac:dyDescent="0.25">
      <c r="A159" s="3"/>
      <c r="B159" s="3"/>
      <c r="D159" s="3">
        <v>5.3699999999999503E-7</v>
      </c>
      <c r="E159" s="6">
        <f>IF(C$2&lt;=5000,F159*G159,Daylight!K159)</f>
        <v>109.20892354236862</v>
      </c>
      <c r="F159" s="3">
        <f t="shared" si="4"/>
        <v>8379394243821421</v>
      </c>
      <c r="G159" s="3">
        <f t="shared" si="5"/>
        <v>4.4670079731891937E-2</v>
      </c>
      <c r="H159">
        <f>CRI!A159*CRI!K159</f>
        <v>0.13347988123888405</v>
      </c>
      <c r="I159">
        <f>CRI!A159*CRI!L159</f>
        <v>0.49554773014857567</v>
      </c>
      <c r="J159">
        <f>CRI!A159*CRI!M159</f>
        <v>1.3660471235940523E-2</v>
      </c>
      <c r="L159" s="3">
        <f>CRI!B159*CRI!K159</f>
        <v>27.418734965227152</v>
      </c>
      <c r="M159" s="3">
        <f>CRI!B159*CRI!L159</f>
        <v>101.79280764602288</v>
      </c>
      <c r="N159" s="3">
        <f>CRI!B159*CRI!M159</f>
        <v>2.8060621334239779</v>
      </c>
    </row>
    <row r="160" spans="1:14" x14ac:dyDescent="0.25">
      <c r="A160" s="3"/>
      <c r="B160" s="3"/>
      <c r="D160" s="3">
        <v>5.37999999999995E-7</v>
      </c>
      <c r="E160" s="6">
        <f>IF(C$2&lt;=5000,F160*G160,Daylight!K160)</f>
        <v>108.72440552224651</v>
      </c>
      <c r="F160" s="3">
        <f t="shared" si="4"/>
        <v>8301807794699771</v>
      </c>
      <c r="G160" s="3">
        <f t="shared" si="5"/>
        <v>4.4944368314659276E-2</v>
      </c>
      <c r="H160">
        <f>CRI!A160*CRI!K160</f>
        <v>0.14008578700911073</v>
      </c>
      <c r="I160">
        <f>CRI!A160*CRI!L160</f>
        <v>0.49876396783181315</v>
      </c>
      <c r="J160">
        <f>CRI!A160*CRI!M160</f>
        <v>1.2622505624452687E-2</v>
      </c>
      <c r="L160" s="3">
        <f>CRI!B160*CRI!K160</f>
        <v>28.702395007510006</v>
      </c>
      <c r="M160" s="3">
        <f>CRI!B160*CRI!L160</f>
        <v>102.1925259219243</v>
      </c>
      <c r="N160" s="3">
        <f>CRI!B160*CRI!M160</f>
        <v>2.5862448300625616</v>
      </c>
    </row>
    <row r="161" spans="1:14" x14ac:dyDescent="0.25">
      <c r="A161" s="3"/>
      <c r="B161" s="3"/>
      <c r="D161" s="3">
        <v>5.3899999999999497E-7</v>
      </c>
      <c r="E161" s="6">
        <f>IF(C$2&lt;=5000,F161*G161,Daylight!K161)</f>
        <v>108.23988750212439</v>
      </c>
      <c r="F161" s="3">
        <f t="shared" si="4"/>
        <v>8225081816858747</v>
      </c>
      <c r="G161" s="3">
        <f t="shared" si="5"/>
        <v>4.5219386470419433E-2</v>
      </c>
      <c r="H161">
        <f>CRI!A161*CRI!K161</f>
        <v>0.14674326452234057</v>
      </c>
      <c r="I161">
        <f>CRI!A161*CRI!L161</f>
        <v>0.50161698064583127</v>
      </c>
      <c r="J161">
        <f>CRI!A161*CRI!M161</f>
        <v>1.1644729459970391E-2</v>
      </c>
      <c r="L161" s="3">
        <f>CRI!B161*CRI!K161</f>
        <v>29.993456834647422</v>
      </c>
      <c r="M161" s="3">
        <f>CRI!B161*CRI!L161</f>
        <v>102.52754908717728</v>
      </c>
      <c r="N161" s="3">
        <f>CRI!B161*CRI!M161</f>
        <v>2.3801139462560887</v>
      </c>
    </row>
    <row r="162" spans="1:14" x14ac:dyDescent="0.25">
      <c r="A162" s="3"/>
      <c r="B162" s="3"/>
      <c r="D162" s="3">
        <v>5.3999999999999504E-7</v>
      </c>
      <c r="E162" s="6">
        <f>IF(C$2&lt;=5000,F162*G162,Daylight!K162)</f>
        <v>107.75536948200221</v>
      </c>
      <c r="F162" s="3">
        <f t="shared" si="4"/>
        <v>8149205197302162</v>
      </c>
      <c r="G162" s="3">
        <f t="shared" si="5"/>
        <v>4.5495132409745044E-2</v>
      </c>
      <c r="H162">
        <f>CRI!A162*CRI!K162</f>
        <v>0.15345266428406049</v>
      </c>
      <c r="I162">
        <f>CRI!A162*CRI!L162</f>
        <v>0.50411102523069462</v>
      </c>
      <c r="J162">
        <f>CRI!A162*CRI!M162</f>
        <v>1.0726890788451886E-2</v>
      </c>
      <c r="L162" s="3">
        <f>CRI!B162*CRI!K162</f>
        <v>31.292159297573441</v>
      </c>
      <c r="M162" s="3">
        <f>CRI!B162*CRI!L162</f>
        <v>102.79862248583011</v>
      </c>
      <c r="N162" s="3">
        <f>CRI!B162*CRI!M162</f>
        <v>2.1874340004846449</v>
      </c>
    </row>
    <row r="163" spans="1:14" x14ac:dyDescent="0.25">
      <c r="A163" s="3"/>
      <c r="B163" s="3"/>
      <c r="D163" s="3">
        <v>5.4099999999999501E-7</v>
      </c>
      <c r="E163" s="6">
        <f>IF(C$2&lt;=5000,F163*G163,Daylight!K163)</f>
        <v>107.5372278612402</v>
      </c>
      <c r="F163" s="3">
        <f t="shared" si="4"/>
        <v>8074166986759549</v>
      </c>
      <c r="G163" s="3">
        <f t="shared" si="5"/>
        <v>4.5771604343733681E-2</v>
      </c>
      <c r="H163">
        <f>CRI!A163*CRI!K163</f>
        <v>0.16021416079782538</v>
      </c>
      <c r="I163">
        <f>CRI!A163*CRI!L163</f>
        <v>0.50625561125986107</v>
      </c>
      <c r="J163">
        <f>CRI!A163*CRI!M163</f>
        <v>9.8683235069713625E-3</v>
      </c>
      <c r="L163" s="3">
        <f>CRI!B163*CRI!K163</f>
        <v>32.679617219425715</v>
      </c>
      <c r="M163" s="3">
        <f>CRI!B163*CRI!L163</f>
        <v>103.26327903084585</v>
      </c>
      <c r="N163" s="3">
        <f>CRI!B163*CRI!M163</f>
        <v>2.0128872079680873</v>
      </c>
    </row>
    <row r="164" spans="1:14" x14ac:dyDescent="0.25">
      <c r="A164" s="3"/>
      <c r="B164" s="3"/>
      <c r="D164" s="3">
        <v>5.4199999999999498E-7</v>
      </c>
      <c r="E164" s="6">
        <f>IF(C$2&lt;=5000,F164*G164,Daylight!K164)</f>
        <v>107.31908624047819</v>
      </c>
      <c r="F164" s="3">
        <f t="shared" si="4"/>
        <v>7999956396977461</v>
      </c>
      <c r="G164" s="3">
        <f t="shared" si="5"/>
        <v>4.6048800484072387E-2</v>
      </c>
      <c r="H164">
        <f>CRI!A164*CRI!K164</f>
        <v>0.16702449316358359</v>
      </c>
      <c r="I164">
        <f>CRI!A164*CRI!L164</f>
        <v>0.50806302677646364</v>
      </c>
      <c r="J164">
        <f>CRI!A164*CRI!M164</f>
        <v>9.0674144776902044E-3</v>
      </c>
      <c r="L164" s="3">
        <f>CRI!B164*CRI!K164</f>
        <v>34.081601247012884</v>
      </c>
      <c r="M164" s="3">
        <f>CRI!B164*CRI!L164</f>
        <v>103.6710314695401</v>
      </c>
      <c r="N164" s="3">
        <f>CRI!B164*CRI!M164</f>
        <v>1.8502196816568905</v>
      </c>
    </row>
    <row r="165" spans="1:14" x14ac:dyDescent="0.25">
      <c r="A165" s="3"/>
      <c r="B165" s="3"/>
      <c r="D165" s="3">
        <v>5.4299999999999495E-7</v>
      </c>
      <c r="E165" s="6">
        <f>IF(C$2&lt;=5000,F165*G165,Daylight!K165)</f>
        <v>107.10094461971619</v>
      </c>
      <c r="F165" s="3">
        <f t="shared" si="4"/>
        <v>7926562798060527</v>
      </c>
      <c r="G165" s="3">
        <f t="shared" si="5"/>
        <v>4.6326719043101219E-2</v>
      </c>
      <c r="H165">
        <f>CRI!A165*CRI!K165</f>
        <v>0.17387894785857533</v>
      </c>
      <c r="I165">
        <f>CRI!A165*CRI!L165</f>
        <v>0.50954195779513956</v>
      </c>
      <c r="J165">
        <f>CRI!A165*CRI!M165</f>
        <v>8.3223701068047932E-3</v>
      </c>
      <c r="L165" s="3">
        <f>CRI!B165*CRI!K165</f>
        <v>35.497365723247341</v>
      </c>
      <c r="M165" s="3">
        <f>CRI!B165*CRI!L165</f>
        <v>104.02292773191232</v>
      </c>
      <c r="N165" s="3">
        <f>CRI!B165*CRI!M165</f>
        <v>1.6990108291071144</v>
      </c>
    </row>
    <row r="166" spans="1:14" x14ac:dyDescent="0.25">
      <c r="A166" s="3"/>
      <c r="B166" s="3"/>
      <c r="D166" s="3">
        <v>5.4399999999999502E-7</v>
      </c>
      <c r="E166" s="6">
        <f>IF(C$2&lt;=5000,F166*G166,Daylight!K166)</f>
        <v>106.88280299895416</v>
      </c>
      <c r="F166" s="3">
        <f t="shared" si="4"/>
        <v>7853975715861178</v>
      </c>
      <c r="G166" s="3">
        <f t="shared" si="5"/>
        <v>4.6605358233875856E-2</v>
      </c>
      <c r="H166">
        <f>CRI!A166*CRI!K166</f>
        <v>0.18077300099382798</v>
      </c>
      <c r="I166">
        <f>CRI!A166*CRI!L166</f>
        <v>0.51070130369007805</v>
      </c>
      <c r="J166">
        <f>CRI!A166*CRI!M166</f>
        <v>7.6313602819723407E-3</v>
      </c>
      <c r="L166" s="3">
        <f>CRI!B166*CRI!K166</f>
        <v>36.92617005192708</v>
      </c>
      <c r="M166" s="3">
        <f>CRI!B166*CRI!L166</f>
        <v>104.32002059004674</v>
      </c>
      <c r="N166" s="3">
        <f>CRI!B166*CRI!M166</f>
        <v>1.5588439974465769</v>
      </c>
    </row>
    <row r="167" spans="1:14" x14ac:dyDescent="0.25">
      <c r="A167" s="3"/>
      <c r="B167" s="3"/>
      <c r="D167" s="3">
        <v>5.4499999999999499E-7</v>
      </c>
      <c r="E167" s="6">
        <f>IF(C$2&lt;=5000,F167*G167,Daylight!K167)</f>
        <v>106.66466137819215</v>
      </c>
      <c r="F167" s="3">
        <f t="shared" si="4"/>
        <v>7782184829417118</v>
      </c>
      <c r="G167" s="3">
        <f t="shared" si="5"/>
        <v>4.6884716270229158E-2</v>
      </c>
      <c r="H167">
        <f>CRI!A167*CRI!K167</f>
        <v>0.18770231693840156</v>
      </c>
      <c r="I167">
        <f>CRI!A167*CRI!L167</f>
        <v>0.51155012870368366</v>
      </c>
      <c r="J167">
        <f>CRI!A167*CRI!M167</f>
        <v>6.9925244564208525E-3</v>
      </c>
      <c r="L167" s="3">
        <f>CRI!B167*CRI!K167</f>
        <v>38.367278697735721</v>
      </c>
      <c r="M167" s="3">
        <f>CRI!B167*CRI!L167</f>
        <v>104.56336754904176</v>
      </c>
      <c r="N167" s="3">
        <f>CRI!B167*CRI!M167</f>
        <v>1.4293064624677749</v>
      </c>
    </row>
    <row r="168" spans="1:14" x14ac:dyDescent="0.25">
      <c r="A168" s="3"/>
      <c r="B168" s="3"/>
      <c r="D168" s="3">
        <v>5.4599999999999496E-7</v>
      </c>
      <c r="E168" s="6">
        <f>IF(C$2&lt;=5000,F168*G168,Daylight!K168)</f>
        <v>106.44651975743015</v>
      </c>
      <c r="F168" s="3">
        <f t="shared" si="4"/>
        <v>7711179968435498</v>
      </c>
      <c r="G168" s="3">
        <f t="shared" si="5"/>
        <v>4.7164791366832007E-2</v>
      </c>
      <c r="H168">
        <f>CRI!A168*CRI!K168</f>
        <v>0.19466258895099164</v>
      </c>
      <c r="I168">
        <f>CRI!A168*CRI!L168</f>
        <v>0.51209360881608335</v>
      </c>
      <c r="J168">
        <f>CRI!A168*CRI!M168</f>
        <v>6.4043313668813674E-3</v>
      </c>
      <c r="L168" s="3">
        <f>CRI!B168*CRI!K168</f>
        <v>39.819929252286528</v>
      </c>
      <c r="M168" s="3">
        <f>CRI!B168*CRI!L168</f>
        <v>104.75321109973686</v>
      </c>
      <c r="N168" s="3">
        <f>CRI!B168*CRI!M168</f>
        <v>1.3100618013542371</v>
      </c>
    </row>
    <row r="169" spans="1:14" x14ac:dyDescent="0.25">
      <c r="A169" s="3"/>
      <c r="B169" s="3"/>
      <c r="D169" s="3">
        <v>5.4699999999999504E-7</v>
      </c>
      <c r="E169" s="6">
        <f>IF(C$2&lt;=5000,F169*G169,Daylight!K169)</f>
        <v>106.22837813666813</v>
      </c>
      <c r="F169" s="3">
        <f t="shared" si="4"/>
        <v>7640951110822969</v>
      </c>
      <c r="G169" s="3">
        <f t="shared" si="5"/>
        <v>4.7445581739253222E-2</v>
      </c>
      <c r="H169">
        <f>CRI!A169*CRI!K169</f>
        <v>0.20165550346522162</v>
      </c>
      <c r="I169">
        <f>CRI!A169*CRI!L169</f>
        <v>0.51234695139590236</v>
      </c>
      <c r="J169">
        <f>CRI!A169*CRI!M169</f>
        <v>5.8642667950036982E-3</v>
      </c>
      <c r="L169" s="3">
        <f>CRI!B169*CRI!K169</f>
        <v>41.284554387683443</v>
      </c>
      <c r="M169" s="3">
        <f>CRI!B169*CRI!L169</f>
        <v>104.8918339286282</v>
      </c>
      <c r="N169" s="3">
        <f>CRI!B169*CRI!M169</f>
        <v>1.2005803822952468</v>
      </c>
    </row>
    <row r="170" spans="1:14" x14ac:dyDescent="0.25">
      <c r="A170" s="3"/>
      <c r="B170" s="3"/>
      <c r="D170" s="3">
        <v>5.4799999999999501E-7</v>
      </c>
      <c r="E170" s="6">
        <f>IF(C$2&lt;=5000,F170*G170,Daylight!K170)</f>
        <v>106.01023651590612</v>
      </c>
      <c r="F170" s="3">
        <f t="shared" si="4"/>
        <v>7571488380260648</v>
      </c>
      <c r="G170" s="3">
        <f t="shared" si="5"/>
        <v>4.7727085604018081E-2</v>
      </c>
      <c r="H170">
        <f>CRI!A170*CRI!K170</f>
        <v>0.20868606112954169</v>
      </c>
      <c r="I170">
        <f>CRI!A170*CRI!L170</f>
        <v>0.51233402065695033</v>
      </c>
      <c r="J170">
        <f>CRI!A170*CRI!M170</f>
        <v>5.3689717831135559E-3</v>
      </c>
      <c r="L170" s="3">
        <f>CRI!B170*CRI!K170</f>
        <v>42.762239589407784</v>
      </c>
      <c r="M170" s="3">
        <f>CRI!B170*CRI!L170</f>
        <v>104.98329415272923</v>
      </c>
      <c r="N170" s="3">
        <f>CRI!B170*CRI!M170</f>
        <v>1.1001657537431524</v>
      </c>
    </row>
    <row r="171" spans="1:14" x14ac:dyDescent="0.25">
      <c r="A171" s="3"/>
      <c r="B171" s="3"/>
      <c r="D171" s="3">
        <v>5.4899999999999498E-7</v>
      </c>
      <c r="E171" s="6">
        <f>IF(C$2&lt;=5000,F171*G171,Daylight!K171)</f>
        <v>105.79209489514409</v>
      </c>
      <c r="F171" s="3">
        <f t="shared" si="4"/>
        <v>7502782043823040</v>
      </c>
      <c r="G171" s="3">
        <f t="shared" si="5"/>
        <v>4.800930117866669E-2</v>
      </c>
      <c r="H171">
        <f>CRI!A171*CRI!K171</f>
        <v>0.21575926756313088</v>
      </c>
      <c r="I171">
        <f>CRI!A171*CRI!L171</f>
        <v>0.51207844786523937</v>
      </c>
      <c r="J171">
        <f>CRI!A171*CRI!M171</f>
        <v>4.9150838142029288E-3</v>
      </c>
      <c r="L171" s="3">
        <f>CRI!B171*CRI!K171</f>
        <v>44.254049903730063</v>
      </c>
      <c r="M171" s="3">
        <f>CRI!B171*CRI!L171</f>
        <v>105.03161900019984</v>
      </c>
      <c r="N171" s="3">
        <f>CRI!B171*CRI!M171</f>
        <v>1.0081252446368658</v>
      </c>
    </row>
    <row r="172" spans="1:14" x14ac:dyDescent="0.25">
      <c r="A172" s="3"/>
      <c r="B172" s="3"/>
      <c r="D172" s="3">
        <v>5.4999999999999505E-7</v>
      </c>
      <c r="E172" s="6">
        <f>IF(C$2&lt;=5000,F172*G172,Daylight!K172)</f>
        <v>105.57395327438211</v>
      </c>
      <c r="F172" s="3">
        <f t="shared" si="4"/>
        <v>7434822509640138</v>
      </c>
      <c r="G172" s="3">
        <f t="shared" si="5"/>
        <v>4.8292226681810956E-2</v>
      </c>
      <c r="H172">
        <f>CRI!A172*CRI!K172</f>
        <v>0.22288006905315952</v>
      </c>
      <c r="I172">
        <f>CRI!A172*CRI!L172</f>
        <v>0.51160364091085941</v>
      </c>
      <c r="J172">
        <f>CRI!A172*CRI!M172</f>
        <v>4.4992521196453765E-3</v>
      </c>
      <c r="L172" s="3">
        <f>CRI!B172*CRI!K172</f>
        <v>45.761019489385596</v>
      </c>
      <c r="M172" s="3">
        <f>CRI!B172*CRI!L172</f>
        <v>105.0408153677418</v>
      </c>
      <c r="N172" s="3">
        <f>CRI!B172*CRI!M172</f>
        <v>0.92377198557689011</v>
      </c>
    </row>
    <row r="173" spans="1:14" x14ac:dyDescent="0.25">
      <c r="A173" s="3"/>
      <c r="B173" s="3"/>
      <c r="D173" s="3">
        <v>5.5099999999999502E-7</v>
      </c>
      <c r="E173" s="6">
        <f>IF(C$2&lt;=5000,F173*G173,Daylight!K173)</f>
        <v>105.01655794694391</v>
      </c>
      <c r="F173" s="3">
        <f t="shared" si="4"/>
        <v>7367600324601816</v>
      </c>
      <c r="G173" s="3">
        <f t="shared" si="5"/>
        <v>4.8575860333190619E-2</v>
      </c>
      <c r="H173">
        <f>CRI!A173*CRI!K173</f>
        <v>0.23004867582343791</v>
      </c>
      <c r="I173">
        <f>CRI!A173*CRI!L173</f>
        <v>0.51090552801894196</v>
      </c>
      <c r="J173">
        <f>CRI!A173*CRI!M173</f>
        <v>4.1187755753602775E-3</v>
      </c>
      <c r="L173" s="3">
        <f>CRI!B173*CRI!K173</f>
        <v>47.130937628766077</v>
      </c>
      <c r="M173" s="3">
        <f>CRI!B173*CRI!L173</f>
        <v>104.67113748454481</v>
      </c>
      <c r="N173" s="3">
        <f>CRI!B173*CRI!M173</f>
        <v>0.84382904641528356</v>
      </c>
    </row>
    <row r="174" spans="1:14" x14ac:dyDescent="0.25">
      <c r="A174" s="3"/>
      <c r="B174" s="3"/>
      <c r="D174" s="3">
        <v>5.5199999999999499E-7</v>
      </c>
      <c r="E174" s="6">
        <f>IF(C$2&lt;=5000,F174*G174,Daylight!K174)</f>
        <v>104.4591626195057</v>
      </c>
      <c r="F174" s="3">
        <f t="shared" si="4"/>
        <v>7301106172103582</v>
      </c>
      <c r="G174" s="3">
        <f t="shared" si="5"/>
        <v>4.8860200353728976E-2</v>
      </c>
      <c r="H174">
        <f>CRI!A174*CRI!K174</f>
        <v>0.23725852901844055</v>
      </c>
      <c r="I174">
        <f>CRI!A174*CRI!L174</f>
        <v>0.50999133057485568</v>
      </c>
      <c r="J174">
        <f>CRI!A174*CRI!M174</f>
        <v>3.7717246946231192E-3</v>
      </c>
      <c r="L174" s="3">
        <f>CRI!B174*CRI!K174</f>
        <v>48.504149734090802</v>
      </c>
      <c r="M174" s="3">
        <f>CRI!B174*CRI!L174</f>
        <v>104.26051262995219</v>
      </c>
      <c r="N174" s="3">
        <f>CRI!B174*CRI!M174</f>
        <v>0.7710757547921433</v>
      </c>
    </row>
    <row r="175" spans="1:14" x14ac:dyDescent="0.25">
      <c r="A175" s="3"/>
      <c r="B175" s="3"/>
      <c r="D175" s="3">
        <v>5.5299999999999496E-7</v>
      </c>
      <c r="E175" s="6">
        <f>IF(C$2&lt;=5000,F175*G175,Daylight!K175)</f>
        <v>103.90176729206749</v>
      </c>
      <c r="F175" s="3">
        <f t="shared" si="4"/>
        <v>7235330869833046</v>
      </c>
      <c r="G175" s="3">
        <f t="shared" si="5"/>
        <v>4.9145244965587052E-2</v>
      </c>
      <c r="H175">
        <f>CRI!A175*CRI!K175</f>
        <v>0.24450510798153302</v>
      </c>
      <c r="I175">
        <f>CRI!A175*CRI!L175</f>
        <v>0.50886545845063458</v>
      </c>
      <c r="J175">
        <f>CRI!A175*CRI!M175</f>
        <v>3.4559245427649107E-3</v>
      </c>
      <c r="L175" s="3">
        <f>CRI!B175*CRI!K175</f>
        <v>49.879498013299084</v>
      </c>
      <c r="M175" s="3">
        <f>CRI!B175*CRI!L175</f>
        <v>103.80950252271214</v>
      </c>
      <c r="N175" s="3">
        <f>CRI!B175*CRI!M175</f>
        <v>0.70501505178359469</v>
      </c>
    </row>
    <row r="176" spans="1:14" x14ac:dyDescent="0.25">
      <c r="A176" s="3"/>
      <c r="B176" s="3"/>
      <c r="D176" s="3">
        <v>5.5399999999999503E-7</v>
      </c>
      <c r="E176" s="6">
        <f>IF(C$2&lt;=5000,F176*G176,Daylight!K176)</f>
        <v>103.34437196462927</v>
      </c>
      <c r="F176" s="3">
        <f t="shared" si="4"/>
        <v>7170265367596107</v>
      </c>
      <c r="G176" s="3">
        <f t="shared" si="5"/>
        <v>4.9430992392217411E-2</v>
      </c>
      <c r="H176">
        <f>CRI!A176*CRI!K176</f>
        <v>0.25178401026478936</v>
      </c>
      <c r="I176">
        <f>CRI!A176*CRI!L176</f>
        <v>0.50753059915161358</v>
      </c>
      <c r="J176">
        <f>CRI!A176*CRI!M176</f>
        <v>3.1692100314696173E-3</v>
      </c>
      <c r="L176" s="3">
        <f>CRI!B176*CRI!K176</f>
        <v>51.255842510980735</v>
      </c>
      <c r="M176" s="3">
        <f>CRI!B176*CRI!L176</f>
        <v>103.31834985176857</v>
      </c>
      <c r="N176" s="3">
        <f>CRI!B176*CRI!M176</f>
        <v>0.64515824530078758</v>
      </c>
    </row>
    <row r="177" spans="1:14" x14ac:dyDescent="0.25">
      <c r="A177" s="3"/>
      <c r="B177" s="3"/>
      <c r="D177" s="3">
        <v>5.54999999999995E-7</v>
      </c>
      <c r="E177" s="6">
        <f>IF(C$2&lt;=5000,F177*G177,Daylight!K177)</f>
        <v>102.78697663719107</v>
      </c>
      <c r="F177" s="3">
        <f t="shared" si="4"/>
        <v>7105900745182263</v>
      </c>
      <c r="G177" s="3">
        <f t="shared" si="5"/>
        <v>4.9717440858416798E-2</v>
      </c>
      <c r="H177">
        <f>CRI!A177*CRI!K177</f>
        <v>0.25909104030901575</v>
      </c>
      <c r="I177">
        <f>CRI!A177*CRI!L177</f>
        <v>0.50598767641880316</v>
      </c>
      <c r="J177">
        <f>CRI!A177*CRI!M177</f>
        <v>2.9094286334204419E-3</v>
      </c>
      <c r="L177" s="3">
        <f>CRI!B177*CRI!K177</f>
        <v>52.632081665771345</v>
      </c>
      <c r="M177" s="3">
        <f>CRI!B177*CRI!L177</f>
        <v>102.78697663719107</v>
      </c>
      <c r="N177" s="3">
        <f>CRI!B177*CRI!M177</f>
        <v>0.59102501287687204</v>
      </c>
    </row>
    <row r="178" spans="1:14" x14ac:dyDescent="0.25">
      <c r="A178" s="3"/>
      <c r="B178" s="3"/>
      <c r="D178" s="3">
        <v>5.5599999999999497E-7</v>
      </c>
      <c r="E178" s="6">
        <f>IF(C$2&lt;=5000,F178*G178,Daylight!K178)</f>
        <v>102.22958130975287</v>
      </c>
      <c r="F178" s="3">
        <f t="shared" si="4"/>
        <v>7042228210268068</v>
      </c>
      <c r="G178" s="3">
        <f t="shared" si="5"/>
        <v>5.0004588590378214E-2</v>
      </c>
      <c r="H178">
        <f>CRI!A178*CRI!K178</f>
        <v>0.26642375783105415</v>
      </c>
      <c r="I178">
        <f>CRI!A178*CRI!L178</f>
        <v>0.5042355606139608</v>
      </c>
      <c r="J178">
        <f>CRI!A178*CRI!M178</f>
        <v>2.6746469961867561E-3</v>
      </c>
      <c r="L178" s="3">
        <f>CRI!B178*CRI!K178</f>
        <v>54.007468664659079</v>
      </c>
      <c r="M178" s="3">
        <f>CRI!B178*CRI!L178</f>
        <v>102.2149318107512</v>
      </c>
      <c r="N178" s="3">
        <f>CRI!B178*CRI!M178</f>
        <v>0.54218480743440534</v>
      </c>
    </row>
    <row r="179" spans="1:14" x14ac:dyDescent="0.25">
      <c r="A179" s="3"/>
      <c r="B179" s="3"/>
      <c r="D179" s="3">
        <v>5.5699999999999505E-7</v>
      </c>
      <c r="E179" s="6">
        <f>IF(C$2&lt;=5000,F179*G179,Daylight!K179)</f>
        <v>101.67218598231464</v>
      </c>
      <c r="F179" s="3">
        <f t="shared" si="4"/>
        <v>6979239096358180</v>
      </c>
      <c r="G179" s="3">
        <f t="shared" si="5"/>
        <v>5.0292433815742117E-2</v>
      </c>
      <c r="H179">
        <f>CRI!A179*CRI!K179</f>
        <v>0.27377344441342716</v>
      </c>
      <c r="I179">
        <f>CRI!A179*CRI!L179</f>
        <v>0.50227149153793083</v>
      </c>
      <c r="J179">
        <f>CRI!A179*CRI!M179</f>
        <v>2.4627424453340391E-3</v>
      </c>
      <c r="L179" s="3">
        <f>CRI!B179*CRI!K179</f>
        <v>55.379985658204539</v>
      </c>
      <c r="M179" s="3">
        <f>CRI!B179*CRI!L179</f>
        <v>101.60148314418254</v>
      </c>
      <c r="N179" s="3">
        <f>CRI!B179*CRI!M179</f>
        <v>0.49817337687614532</v>
      </c>
    </row>
    <row r="180" spans="1:14" x14ac:dyDescent="0.25">
      <c r="A180" s="3"/>
      <c r="B180" s="3"/>
      <c r="D180" s="3">
        <v>5.5799999999999502E-7</v>
      </c>
      <c r="E180" s="6">
        <f>IF(C$2&lt;=5000,F180*G180,Daylight!K180)</f>
        <v>101.11479065487642</v>
      </c>
      <c r="F180" s="3">
        <f t="shared" si="4"/>
        <v>6916924860763153</v>
      </c>
      <c r="G180" s="3">
        <f t="shared" si="5"/>
        <v>5.058097476364648E-2</v>
      </c>
      <c r="H180">
        <f>CRI!A180*CRI!K180</f>
        <v>0.28112614735742769</v>
      </c>
      <c r="I180">
        <f>CRI!A180*CRI!L180</f>
        <v>0.50009034350400705</v>
      </c>
      <c r="J180">
        <f>CRI!A180*CRI!M180</f>
        <v>2.2713129490490513E-3</v>
      </c>
      <c r="L180" s="3">
        <f>CRI!B180*CRI!K180</f>
        <v>56.746570994548797</v>
      </c>
      <c r="M180" s="3">
        <f>CRI!B180*CRI!L180</f>
        <v>100.94547393792482</v>
      </c>
      <c r="N180" s="3">
        <f>CRI!B180*CRI!M180</f>
        <v>0.45847468378734069</v>
      </c>
    </row>
    <row r="181" spans="1:14" x14ac:dyDescent="0.25">
      <c r="A181" s="3"/>
      <c r="B181" s="3"/>
      <c r="D181" s="3">
        <v>5.5899999999999403E-7</v>
      </c>
      <c r="E181" s="6">
        <f>IF(C$2&lt;=5000,F181*G181,Daylight!K181)</f>
        <v>100.5573953274382</v>
      </c>
      <c r="F181" s="3">
        <f t="shared" si="4"/>
        <v>6855277082613300</v>
      </c>
      <c r="G181" s="3">
        <f t="shared" si="5"/>
        <v>5.0870209664776331E-2</v>
      </c>
      <c r="H181">
        <f>CRI!A181*CRI!K181</f>
        <v>0.2884680979479094</v>
      </c>
      <c r="I181">
        <f>CRI!A181*CRI!L181</f>
        <v>0.49768565523391489</v>
      </c>
      <c r="J181">
        <f>CRI!A181*CRI!M181</f>
        <v>2.0979806649913417E-3</v>
      </c>
      <c r="L181" s="3">
        <f>CRI!B181*CRI!K181</f>
        <v>58.104225004193331</v>
      </c>
      <c r="M181" s="3">
        <f>CRI!B181*CRI!L181</f>
        <v>100.24553667730922</v>
      </c>
      <c r="N181" s="3">
        <f>CRI!B181*CRI!M181</f>
        <v>0.42258239812402631</v>
      </c>
    </row>
    <row r="182" spans="1:14" x14ac:dyDescent="0.25">
      <c r="A182" s="3"/>
      <c r="B182" s="3"/>
      <c r="D182" s="3">
        <v>5.59999999999994E-7</v>
      </c>
      <c r="E182" s="6">
        <f>IF(C$2&lt;=5000,F182*G182,Daylight!K182)</f>
        <v>100</v>
      </c>
      <c r="F182" s="3">
        <f t="shared" si="4"/>
        <v>6794287460907650</v>
      </c>
      <c r="G182" s="3">
        <f t="shared" si="5"/>
        <v>5.1160136751413295E-2</v>
      </c>
      <c r="H182">
        <f>CRI!A182*CRI!K182</f>
        <v>0.29578564727280454</v>
      </c>
      <c r="I182">
        <f>CRI!A182*CRI!L182</f>
        <v>0.49504914892588814</v>
      </c>
      <c r="J182">
        <f>CRI!A182*CRI!M182</f>
        <v>1.9403936490562451E-3</v>
      </c>
      <c r="L182" s="3">
        <f>CRI!B182*CRI!K182</f>
        <v>59.45</v>
      </c>
      <c r="M182" s="3">
        <f>CRI!B182*CRI!L182</f>
        <v>99.5</v>
      </c>
      <c r="N182" s="3">
        <f>CRI!B182*CRI!M182</f>
        <v>0.38999999999999996</v>
      </c>
    </row>
    <row r="183" spans="1:14" x14ac:dyDescent="0.25">
      <c r="A183" s="3"/>
      <c r="B183" s="3"/>
      <c r="D183" s="3">
        <v>5.6099999999999397E-7</v>
      </c>
      <c r="E183" s="6">
        <f>IF(C$2&lt;=5000,F183*G183,Daylight!K183)</f>
        <v>99.505646748653049</v>
      </c>
      <c r="F183" s="3">
        <f t="shared" si="4"/>
        <v>6733947812598109</v>
      </c>
      <c r="G183" s="3">
        <f t="shared" si="5"/>
        <v>5.1450754257482155E-2</v>
      </c>
      <c r="H183">
        <f>CRI!A183*CRI!K183</f>
        <v>0.30306723555973564</v>
      </c>
      <c r="I183">
        <f>CRI!A183*CRI!L183</f>
        <v>0.49217016229355282</v>
      </c>
      <c r="J183">
        <f>CRI!A183*CRI!M183</f>
        <v>1.7965243136810838E-3</v>
      </c>
      <c r="L183" s="3">
        <f>CRI!B183*CRI!K183</f>
        <v>60.819930960793783</v>
      </c>
      <c r="M183" s="3">
        <f>CRI!B183*CRI!L183</f>
        <v>98.769354715536394</v>
      </c>
      <c r="N183" s="3">
        <f>CRI!B183*CRI!M183</f>
        <v>0.36052885929971973</v>
      </c>
    </row>
    <row r="184" spans="1:14" x14ac:dyDescent="0.25">
      <c r="A184" s="3"/>
      <c r="B184" s="3"/>
      <c r="D184" s="3">
        <v>5.6199999999999405E-7</v>
      </c>
      <c r="E184" s="6">
        <f>IF(C$2&lt;=5000,F184*G184,Daylight!K184)</f>
        <v>99.011293497306127</v>
      </c>
      <c r="F184" s="3">
        <f t="shared" si="4"/>
        <v>6674250070707025</v>
      </c>
      <c r="G184" s="3">
        <f t="shared" si="5"/>
        <v>5.1742060418598849E-2</v>
      </c>
      <c r="H184">
        <f>CRI!A184*CRI!K184</f>
        <v>0.31030912552337669</v>
      </c>
      <c r="I184">
        <f>CRI!A184*CRI!L184</f>
        <v>0.48907324247086154</v>
      </c>
      <c r="J184">
        <f>CRI!A184*CRI!M184</f>
        <v>1.6655545301094304E-3</v>
      </c>
      <c r="L184" s="3">
        <f>CRI!B184*CRI!K184</f>
        <v>62.176696243005608</v>
      </c>
      <c r="M184" s="3">
        <f>CRI!B184*CRI!L184</f>
        <v>97.995695055386861</v>
      </c>
      <c r="N184" s="3">
        <f>CRI!B184*CRI!M184</f>
        <v>0.33372746586202001</v>
      </c>
    </row>
    <row r="185" spans="1:14" x14ac:dyDescent="0.25">
      <c r="A185" s="3"/>
      <c r="B185" s="3"/>
      <c r="D185" s="3">
        <v>5.6299999999999402E-7</v>
      </c>
      <c r="E185" s="6">
        <f>IF(C$2&lt;=5000,F185*G185,Daylight!K185)</f>
        <v>98.516940245959177</v>
      </c>
      <c r="F185" s="3">
        <f t="shared" si="4"/>
        <v>6615186282478376</v>
      </c>
      <c r="G185" s="3">
        <f t="shared" si="5"/>
        <v>5.2034053472116683E-2</v>
      </c>
      <c r="H185">
        <f>CRI!A185*CRI!K185</f>
        <v>0.31750949363218023</v>
      </c>
      <c r="I185">
        <f>CRI!A185*CRI!L185</f>
        <v>0.48577046464763152</v>
      </c>
      <c r="J185">
        <f>CRI!A185*CRI!M185</f>
        <v>1.5469694365380041E-3</v>
      </c>
      <c r="L185" s="3">
        <f>CRI!B185*CRI!K185</f>
        <v>63.519802096372686</v>
      </c>
      <c r="M185" s="3">
        <f>CRI!B185*CRI!L185</f>
        <v>97.181484010761054</v>
      </c>
      <c r="N185" s="3">
        <f>CRI!B185*CRI!M185</f>
        <v>0.30948111608865614</v>
      </c>
    </row>
    <row r="186" spans="1:14" x14ac:dyDescent="0.25">
      <c r="A186" s="3"/>
      <c r="B186" s="3"/>
      <c r="D186" s="3">
        <v>5.6399999999999399E-7</v>
      </c>
      <c r="E186" s="6">
        <f>IF(C$2&lt;=5000,F186*G186,Daylight!K186)</f>
        <v>98.022586994612226</v>
      </c>
      <c r="F186" s="3">
        <f t="shared" si="4"/>
        <v>6556748607561507</v>
      </c>
      <c r="G186" s="3">
        <f t="shared" si="5"/>
        <v>5.2326731657171985E-2</v>
      </c>
      <c r="H186">
        <f>CRI!A186*CRI!K186</f>
        <v>0.32466651814444253</v>
      </c>
      <c r="I186">
        <f>CRI!A186*CRI!L186</f>
        <v>0.48227361658738443</v>
      </c>
      <c r="J186">
        <f>CRI!A186*CRI!M186</f>
        <v>1.4402583695267632E-3</v>
      </c>
      <c r="L186" s="3">
        <f>CRI!B186*CRI!K186</f>
        <v>64.848773471249515</v>
      </c>
      <c r="M186" s="3">
        <f>CRI!B186*CRI!L186</f>
        <v>96.329158583952008</v>
      </c>
      <c r="N186" s="3">
        <f>CRI!B186*CRI!M186</f>
        <v>0.28767668831178794</v>
      </c>
    </row>
    <row r="187" spans="1:14" x14ac:dyDescent="0.25">
      <c r="A187" s="3"/>
      <c r="B187" s="3"/>
      <c r="D187" s="3">
        <v>5.6499999999999396E-7</v>
      </c>
      <c r="E187" s="6">
        <f>IF(C$2&lt;=5000,F187*G187,Daylight!K187)</f>
        <v>97.528233743265304</v>
      </c>
      <c r="F187" s="3">
        <f t="shared" si="4"/>
        <v>6498929316226957</v>
      </c>
      <c r="G187" s="3">
        <f t="shared" si="5"/>
        <v>5.2620093214728964E-2</v>
      </c>
      <c r="H187">
        <f>CRI!A187*CRI!K187</f>
        <v>0.33177836510496667</v>
      </c>
      <c r="I187">
        <f>CRI!A187*CRI!L187</f>
        <v>0.47859420414463499</v>
      </c>
      <c r="J187">
        <f>CRI!A187*CRI!M187</f>
        <v>1.3449147586384038E-3</v>
      </c>
      <c r="L187" s="3">
        <f>CRI!B187*CRI!K187</f>
        <v>66.163153771431183</v>
      </c>
      <c r="M187" s="3">
        <f>CRI!B187*CRI!L187</f>
        <v>95.441129541159427</v>
      </c>
      <c r="N187" s="3">
        <f>CRI!B187*CRI!M187</f>
        <v>0.26820254526574583</v>
      </c>
    </row>
    <row r="188" spans="1:14" x14ac:dyDescent="0.25">
      <c r="A188" s="3"/>
      <c r="B188" s="3"/>
      <c r="D188" s="3">
        <v>5.6599999999999403E-7</v>
      </c>
      <c r="E188" s="6">
        <f>IF(C$2&lt;=5000,F188*G188,Daylight!K188)</f>
        <v>97.033880491918367</v>
      </c>
      <c r="F188" s="3">
        <f t="shared" si="4"/>
        <v>6441720787613673</v>
      </c>
      <c r="G188" s="3">
        <f t="shared" si="5"/>
        <v>5.2914136387623739E-2</v>
      </c>
      <c r="H188">
        <f>CRI!A188*CRI!K188</f>
        <v>0.33883942253920868</v>
      </c>
      <c r="I188">
        <f>CRI!A188*CRI!L188</f>
        <v>0.47474014470538461</v>
      </c>
      <c r="J188">
        <f>CRI!A188*CRI!M188</f>
        <v>1.2599515032356669E-3</v>
      </c>
      <c r="L188" s="3">
        <f>CRI!B188*CRI!K188</f>
        <v>67.461757446096925</v>
      </c>
      <c r="M188" s="3">
        <f>CRI!B188*CRI!L188</f>
        <v>94.519121334925657</v>
      </c>
      <c r="N188" s="3">
        <f>CRI!B188*CRI!M188</f>
        <v>0.2508519878477074</v>
      </c>
    </row>
    <row r="189" spans="1:14" x14ac:dyDescent="0.25">
      <c r="A189" s="3"/>
      <c r="B189" s="3"/>
      <c r="D189" s="3">
        <v>5.66999999999994E-7</v>
      </c>
      <c r="E189" s="6">
        <f>IF(C$2&lt;=5000,F189*G189,Daylight!K189)</f>
        <v>96.539527240571431</v>
      </c>
      <c r="F189" s="3">
        <f t="shared" si="4"/>
        <v>6385115508007050</v>
      </c>
      <c r="G189" s="3">
        <f t="shared" si="5"/>
        <v>5.3208859420607796E-2</v>
      </c>
      <c r="H189">
        <f>CRI!A189*CRI!K189</f>
        <v>0.34583588505835056</v>
      </c>
      <c r="I189">
        <f>CRI!A189*CRI!L189</f>
        <v>0.47071151127879601</v>
      </c>
      <c r="J189">
        <f>CRI!A189*CRI!M189</f>
        <v>1.1843904270003812E-3</v>
      </c>
      <c r="L189" s="3">
        <f>CRI!B189*CRI!K189</f>
        <v>68.741800611583159</v>
      </c>
      <c r="M189" s="3">
        <f>CRI!B189*CRI!L189</f>
        <v>93.563329463177297</v>
      </c>
      <c r="N189" s="3">
        <f>CRI!B189*CRI!M189</f>
        <v>0.23542129112885748</v>
      </c>
    </row>
    <row r="190" spans="1:14" x14ac:dyDescent="0.25">
      <c r="A190" s="3"/>
      <c r="B190" s="3"/>
      <c r="D190" s="3">
        <v>5.6799999999999397E-7</v>
      </c>
      <c r="E190" s="6">
        <f>IF(C$2&lt;=5000,F190*G190,Daylight!K190)</f>
        <v>96.04517398922448</v>
      </c>
      <c r="F190" s="3">
        <f t="shared" si="4"/>
        <v>6329106069147127</v>
      </c>
      <c r="G190" s="3">
        <f t="shared" si="5"/>
        <v>5.3504260560390711E-2</v>
      </c>
      <c r="H190">
        <f>CRI!A190*CRI!K190</f>
        <v>0.35275348382016297</v>
      </c>
      <c r="I190">
        <f>CRI!A190*CRI!L190</f>
        <v>0.46650740298231247</v>
      </c>
      <c r="J190">
        <f>CRI!A190*CRI!M190</f>
        <v>1.1177513054297615E-3</v>
      </c>
      <c r="L190" s="3">
        <f>CRI!B190*CRI!K190</f>
        <v>70.000450486288102</v>
      </c>
      <c r="M190" s="3">
        <f>CRI!B190*CRI!L190</f>
        <v>92.573794056697139</v>
      </c>
      <c r="N190" s="3">
        <f>CRI!B190*CRI!M190</f>
        <v>0.22180672481071503</v>
      </c>
    </row>
    <row r="191" spans="1:14" x14ac:dyDescent="0.25">
      <c r="A191" s="3"/>
      <c r="B191" s="3"/>
      <c r="D191" s="3">
        <v>5.6899999999999404E-7</v>
      </c>
      <c r="E191" s="6">
        <f>IF(C$2&lt;=5000,F191*G191,Daylight!K191)</f>
        <v>95.55082073787753</v>
      </c>
      <c r="F191" s="3">
        <f t="shared" si="4"/>
        <v>6273685166566467</v>
      </c>
      <c r="G191" s="3">
        <f t="shared" si="5"/>
        <v>5.3800338055681997E-2</v>
      </c>
      <c r="H191">
        <f>CRI!A191*CRI!K191</f>
        <v>0.35957801682508589</v>
      </c>
      <c r="I191">
        <f>CRI!A191*CRI!L191</f>
        <v>0.46212683998431958</v>
      </c>
      <c r="J191">
        <f>CRI!A191*CRI!M191</f>
        <v>1.0595587761990021E-3</v>
      </c>
      <c r="L191" s="3">
        <f>CRI!B191*CRI!K191</f>
        <v>71.234933215517572</v>
      </c>
      <c r="M191" s="3">
        <f>CRI!B191*CRI!L191</f>
        <v>91.550576072604215</v>
      </c>
      <c r="N191" s="3">
        <f>CRI!B191*CRI!M191</f>
        <v>0.20990604299696936</v>
      </c>
    </row>
    <row r="192" spans="1:14" x14ac:dyDescent="0.25">
      <c r="A192" s="3"/>
      <c r="B192" s="3"/>
      <c r="D192" s="3">
        <v>5.6999999999999401E-7</v>
      </c>
      <c r="E192" s="6">
        <f>IF(C$2&lt;=5000,F192*G192,Daylight!K192)</f>
        <v>95.056467486530622</v>
      </c>
      <c r="F192" s="3">
        <f t="shared" si="4"/>
        <v>6218845597957089</v>
      </c>
      <c r="G192" s="3">
        <f t="shared" si="5"/>
        <v>5.4097090157232332E-2</v>
      </c>
      <c r="H192">
        <f>CRI!A192*CRI!K192</f>
        <v>0.36629534079781106</v>
      </c>
      <c r="I192">
        <f>CRI!A192*CRI!L192</f>
        <v>0.45756877632793092</v>
      </c>
      <c r="J192">
        <f>CRI!A192*CRI!M192</f>
        <v>1.0093428889586711E-3</v>
      </c>
      <c r="L192" s="3">
        <f>CRI!B192*CRI!K192</f>
        <v>72.442533871484983</v>
      </c>
      <c r="M192" s="3">
        <f>CRI!B192*CRI!L192</f>
        <v>90.493757047177141</v>
      </c>
      <c r="N192" s="3">
        <f>CRI!B192*CRI!M192</f>
        <v>0.19961858172171429</v>
      </c>
    </row>
    <row r="193" spans="1:14" x14ac:dyDescent="0.25">
      <c r="A193" s="3"/>
      <c r="B193" s="3"/>
      <c r="D193" s="3">
        <v>5.7099999999999398E-7</v>
      </c>
      <c r="E193" s="6">
        <f>IF(C$2&lt;=5000,F193*G193,Daylight!K193)</f>
        <v>94.849072159092401</v>
      </c>
      <c r="F193" s="3">
        <f t="shared" si="4"/>
        <v>6164580261565859</v>
      </c>
      <c r="G193" s="3">
        <f t="shared" si="5"/>
        <v>5.4394515117874145E-2</v>
      </c>
      <c r="H193">
        <f>CRI!A193*CRI!K193</f>
        <v>0.37289184360701372</v>
      </c>
      <c r="I193">
        <f>CRI!A193*CRI!L193</f>
        <v>0.45283388602583463</v>
      </c>
      <c r="J193">
        <f>CRI!A193*CRI!M193</f>
        <v>9.6641545167527063E-4</v>
      </c>
      <c r="L193" s="3">
        <f>CRI!B193*CRI!K193</f>
        <v>73.844100155770704</v>
      </c>
      <c r="M193" s="3">
        <f>CRI!B193*CRI!L193</f>
        <v>89.675093212442775</v>
      </c>
      <c r="N193" s="3">
        <f>CRI!B193*CRI!M193</f>
        <v>0.19138010291478197</v>
      </c>
    </row>
    <row r="194" spans="1:14" x14ac:dyDescent="0.25">
      <c r="A194" s="3"/>
      <c r="B194" s="3"/>
      <c r="D194" s="3">
        <v>5.7199999999999395E-7</v>
      </c>
      <c r="E194" s="6">
        <f>IF(C$2&lt;=5000,F194*G194,Daylight!K194)</f>
        <v>94.641676831654195</v>
      </c>
      <c r="F194" s="3">
        <f t="shared" si="4"/>
        <v>6110882154617869</v>
      </c>
      <c r="G194" s="3">
        <f t="shared" si="5"/>
        <v>5.4692611192561531E-2</v>
      </c>
      <c r="H194">
        <f>CRI!A194*CRI!K194</f>
        <v>0.37935681746895056</v>
      </c>
      <c r="I194">
        <f>CRI!A194*CRI!L194</f>
        <v>0.44792979706385411</v>
      </c>
      <c r="J194">
        <f>CRI!A194*CRI!M194</f>
        <v>9.2984291370711947E-4</v>
      </c>
      <c r="L194" s="3">
        <f>CRI!B194*CRI!K194</f>
        <v>75.223627572725647</v>
      </c>
      <c r="M194" s="3">
        <f>CRI!B194*CRI!L194</f>
        <v>88.821137993165991</v>
      </c>
      <c r="N194" s="3">
        <f>CRI!B194*CRI!M194</f>
        <v>0.18438091480342869</v>
      </c>
    </row>
    <row r="195" spans="1:14" x14ac:dyDescent="0.25">
      <c r="A195" s="3"/>
      <c r="B195" s="3"/>
      <c r="D195" s="3">
        <v>5.7299999999999403E-7</v>
      </c>
      <c r="E195" s="6">
        <f>IF(C$2&lt;=5000,F195*G195,Daylight!K195)</f>
        <v>94.434281504215974</v>
      </c>
      <c r="F195" s="3">
        <f t="shared" ref="F195:F258" si="6">A$2/(D195*D195*D195*D195*D195)</f>
        <v>6057744371767236</v>
      </c>
      <c r="G195" s="3">
        <f t="shared" ref="G195:G258" si="7">1/((EXP(B$2/(C$2*D195))-1))</f>
        <v>5.4991376638409258E-2</v>
      </c>
      <c r="H195">
        <f>CRI!A195*CRI!K195</f>
        <v>0.38568050319248548</v>
      </c>
      <c r="I195">
        <f>CRI!A195*CRI!L195</f>
        <v>0.4428655143772896</v>
      </c>
      <c r="J195">
        <f>CRI!A195*CRI!M195</f>
        <v>8.9879798577671048E-4</v>
      </c>
      <c r="L195" s="3">
        <f>CRI!B195*CRI!K195</f>
        <v>76.579251936800446</v>
      </c>
      <c r="M195" s="3">
        <f>CRI!B195*CRI!L195</f>
        <v>87.933689981453952</v>
      </c>
      <c r="N195" s="3">
        <f>CRI!B195*CRI!M195</f>
        <v>0.17846190518666735</v>
      </c>
    </row>
    <row r="196" spans="1:14" x14ac:dyDescent="0.25">
      <c r="A196" s="3"/>
      <c r="B196" s="3"/>
      <c r="D196" s="3">
        <v>5.73999999999994E-7</v>
      </c>
      <c r="E196" s="6">
        <f>IF(C$2&lt;=5000,F196*G196,Daylight!K196)</f>
        <v>94.226886176777782</v>
      </c>
      <c r="F196" s="3">
        <f t="shared" si="6"/>
        <v>6005160103574796</v>
      </c>
      <c r="G196" s="3">
        <f t="shared" si="7"/>
        <v>5.5290809714731215E-2</v>
      </c>
      <c r="H196">
        <f>CRI!A196*CRI!K196</f>
        <v>0.39185312437943942</v>
      </c>
      <c r="I196">
        <f>CRI!A196*CRI!L196</f>
        <v>0.43764984527790968</v>
      </c>
      <c r="J196">
        <f>CRI!A196*CRI!M196</f>
        <v>8.7246457511097218E-4</v>
      </c>
      <c r="L196" s="3">
        <f>CRI!B196*CRI!K196</f>
        <v>77.909126317737062</v>
      </c>
      <c r="M196" s="3">
        <f>CRI!B196*CRI!L196</f>
        <v>87.014534164280391</v>
      </c>
      <c r="N196" s="3">
        <f>CRI!B196*CRI!M196</f>
        <v>0.17346538425007405</v>
      </c>
    </row>
    <row r="197" spans="1:14" x14ac:dyDescent="0.25">
      <c r="A197" s="3"/>
      <c r="B197" s="3"/>
      <c r="D197" s="3">
        <v>5.7499999999999397E-7</v>
      </c>
      <c r="E197" s="6">
        <f>IF(C$2&lt;=5000,F197*G197,Daylight!K197)</f>
        <v>94.019490849339576</v>
      </c>
      <c r="F197" s="3">
        <f t="shared" si="6"/>
        <v>5953122635012151</v>
      </c>
      <c r="G197" s="3">
        <f t="shared" si="7"/>
        <v>5.5590908683078442E-2</v>
      </c>
      <c r="H197">
        <f>CRI!A197*CRI!K197</f>
        <v>0.39786488807380782</v>
      </c>
      <c r="I197">
        <f>CRI!A197*CRI!L197</f>
        <v>0.43229141666796878</v>
      </c>
      <c r="J197">
        <f>CRI!A197*CRI!M197</f>
        <v>8.5003774306570217E-4</v>
      </c>
      <c r="L197" s="3">
        <f>CRI!B197*CRI!K197</f>
        <v>79.211421040568595</v>
      </c>
      <c r="M197" s="3">
        <f>CRI!B197*CRI!L197</f>
        <v>86.065441923485452</v>
      </c>
      <c r="N197" s="3">
        <f>CRI!B197*CRI!M197</f>
        <v>0.16923508352881123</v>
      </c>
    </row>
    <row r="198" spans="1:14" x14ac:dyDescent="0.25">
      <c r="A198" s="3"/>
      <c r="B198" s="3"/>
      <c r="D198" s="3">
        <v>5.7599999999999404E-7</v>
      </c>
      <c r="E198" s="6">
        <f>IF(C$2&lt;=5000,F198*G198,Daylight!K198)</f>
        <v>93.812095521901355</v>
      </c>
      <c r="F198" s="3">
        <f t="shared" si="6"/>
        <v>5901625343991627</v>
      </c>
      <c r="G198" s="3">
        <f t="shared" si="7"/>
        <v>5.5891671807276173E-2</v>
      </c>
      <c r="H198">
        <f>CRI!A198*CRI!K198</f>
        <v>0.40370659896399747</v>
      </c>
      <c r="I198">
        <f>CRI!A198*CRI!L198</f>
        <v>0.42679869218450062</v>
      </c>
      <c r="J198">
        <f>CRI!A198*CRI!M198</f>
        <v>8.3113023860541821E-4</v>
      </c>
      <c r="L198" s="3">
        <f>CRI!B198*CRI!K198</f>
        <v>80.484445641343626</v>
      </c>
      <c r="M198" s="3">
        <f>CRI!B198*CRI!L198</f>
        <v>85.088171035775872</v>
      </c>
      <c r="N198" s="3">
        <f>CRI!B198*CRI!M198</f>
        <v>0.16569720852118214</v>
      </c>
    </row>
    <row r="199" spans="1:14" x14ac:dyDescent="0.25">
      <c r="A199" s="3"/>
      <c r="B199" s="3"/>
      <c r="D199" s="3">
        <v>5.7699999999999401E-7</v>
      </c>
      <c r="E199" s="6">
        <f>IF(C$2&lt;=5000,F199*G199,Daylight!K199)</f>
        <v>93.604700194463149</v>
      </c>
      <c r="F199" s="3">
        <f t="shared" si="6"/>
        <v>5850661699921643</v>
      </c>
      <c r="G199" s="3">
        <f t="shared" si="7"/>
        <v>5.6193097353460127E-2</v>
      </c>
      <c r="H199">
        <f>CRI!A199*CRI!K199</f>
        <v>0.40935910319408042</v>
      </c>
      <c r="I199">
        <f>CRI!A199*CRI!L199</f>
        <v>0.42117248721275263</v>
      </c>
      <c r="J199">
        <f>CRI!A199*CRI!M199</f>
        <v>8.1479697834735377E-4</v>
      </c>
      <c r="L199" s="3">
        <f>CRI!B199*CRI!K199</f>
        <v>81.724541413302205</v>
      </c>
      <c r="M199" s="3">
        <f>CRI!B199*CRI!L199</f>
        <v>84.08296799752182</v>
      </c>
      <c r="N199" s="3">
        <f>CRI!B199*CRI!M199</f>
        <v>0.16266624799793808</v>
      </c>
    </row>
    <row r="200" spans="1:14" x14ac:dyDescent="0.25">
      <c r="A200" s="3"/>
      <c r="B200" s="3"/>
      <c r="D200" s="3">
        <v>5.7799999999999398E-7</v>
      </c>
      <c r="E200" s="6">
        <f>IF(C$2&lt;=5000,F200*G200,Daylight!K200)</f>
        <v>93.397304867024928</v>
      </c>
      <c r="F200" s="3">
        <f t="shared" si="6"/>
        <v>5800225262286909</v>
      </c>
      <c r="G200" s="3">
        <f t="shared" si="7"/>
        <v>5.6495183590112685E-2</v>
      </c>
      <c r="H200">
        <f>CRI!A200*CRI!K200</f>
        <v>0.41479767880192875</v>
      </c>
      <c r="I200">
        <f>CRI!A200*CRI!L200</f>
        <v>0.41540985844660505</v>
      </c>
      <c r="J200">
        <f>CRI!A200*CRI!M200</f>
        <v>7.9942140412853199E-4</v>
      </c>
      <c r="L200" s="3">
        <f>CRI!B200*CRI!K200</f>
        <v>82.926943966524178</v>
      </c>
      <c r="M200" s="3">
        <f>CRI!B200*CRI!L200</f>
        <v>83.049331794821924</v>
      </c>
      <c r="N200" s="3">
        <f>CRI!B200*CRI!M200</f>
        <v>0.15982146808845304</v>
      </c>
    </row>
    <row r="201" spans="1:14" x14ac:dyDescent="0.25">
      <c r="A201" s="3"/>
      <c r="B201" s="3"/>
      <c r="D201" s="3">
        <v>5.7899999999999395E-7</v>
      </c>
      <c r="E201" s="6">
        <f>IF(C$2&lt;=5000,F201*G201,Daylight!K201)</f>
        <v>93.189909539586722</v>
      </c>
      <c r="F201" s="3">
        <f t="shared" si="6"/>
        <v>5750309679253147</v>
      </c>
      <c r="G201" s="3">
        <f t="shared" si="7"/>
        <v>5.6797928788097897E-2</v>
      </c>
      <c r="H201">
        <f>CRI!A201*CRI!K201</f>
        <v>0.41999787435150315</v>
      </c>
      <c r="I201">
        <f>CRI!A201*CRI!L201</f>
        <v>0.40950791288966099</v>
      </c>
      <c r="J201">
        <f>CRI!A201*CRI!M201</f>
        <v>7.8340948983641274E-4</v>
      </c>
      <c r="L201" s="3">
        <f>CRI!B201*CRI!K201</f>
        <v>84.086942114931773</v>
      </c>
      <c r="M201" s="3">
        <f>CRI!B201*CRI!L201</f>
        <v>81.986767718592873</v>
      </c>
      <c r="N201" s="3">
        <f>CRI!B201*CRI!M201</f>
        <v>0.1568448614790636</v>
      </c>
    </row>
    <row r="202" spans="1:14" x14ac:dyDescent="0.25">
      <c r="A202" s="3"/>
      <c r="B202" s="3"/>
      <c r="D202" s="3">
        <v>5.7999999999999402E-7</v>
      </c>
      <c r="E202" s="6">
        <f>IF(C$2&lt;=5000,F202*G202,Daylight!K202)</f>
        <v>92.982514212148544</v>
      </c>
      <c r="F202" s="3">
        <f t="shared" si="6"/>
        <v>5700908686295733</v>
      </c>
      <c r="G202" s="3">
        <f t="shared" si="7"/>
        <v>5.7101331220696168E-2</v>
      </c>
      <c r="H202">
        <f>CRI!A202*CRI!K202</f>
        <v>0.42493552096573739</v>
      </c>
      <c r="I202">
        <f>CRI!A202*CRI!L202</f>
        <v>0.40346382542856218</v>
      </c>
      <c r="J202">
        <f>CRI!A202*CRI!M202</f>
        <v>7.6519047749534818E-4</v>
      </c>
      <c r="L202" s="3">
        <f>CRI!B202*CRI!K202</f>
        <v>85.199877772591705</v>
      </c>
      <c r="M202" s="3">
        <f>CRI!B202*CRI!L202</f>
        <v>80.89478736456924</v>
      </c>
      <c r="N202" s="3">
        <f>CRI!B202*CRI!M202</f>
        <v>0.15342124143255931</v>
      </c>
    </row>
    <row r="203" spans="1:14" x14ac:dyDescent="0.25">
      <c r="A203" s="3"/>
      <c r="B203" s="3"/>
      <c r="D203" s="3">
        <v>5.8099999999999399E-7</v>
      </c>
      <c r="E203" s="6">
        <f>IF(C$2&lt;=5000,F203*G203,Daylight!K203)</f>
        <v>92.245532670677292</v>
      </c>
      <c r="F203" s="3">
        <f t="shared" si="6"/>
        <v>5652016104851890</v>
      </c>
      <c r="G203" s="3">
        <f t="shared" si="7"/>
        <v>5.7405389163638076E-2</v>
      </c>
      <c r="H203">
        <f>CRI!A203*CRI!K203</f>
        <v>0.42959229135763299</v>
      </c>
      <c r="I203">
        <f>CRI!A203*CRI!L203</f>
        <v>0.39727896833323001</v>
      </c>
      <c r="J203">
        <f>CRI!A203*CRI!M203</f>
        <v>7.4392460402542666E-4</v>
      </c>
      <c r="L203" s="3">
        <f>CRI!B203*CRI!K203</f>
        <v>85.769850154429406</v>
      </c>
      <c r="M203" s="3">
        <f>CRI!B203*CRI!L203</f>
        <v>79.318363641401049</v>
      </c>
      <c r="N203" s="3">
        <f>CRI!B203*CRI!M203</f>
        <v>0.14852757625563565</v>
      </c>
    </row>
    <row r="204" spans="1:14" x14ac:dyDescent="0.25">
      <c r="A204" s="3"/>
      <c r="B204" s="3"/>
      <c r="D204" s="3">
        <v>5.8199999999999396E-7</v>
      </c>
      <c r="E204" s="6">
        <f>IF(C$2&lt;=5000,F204*G204,Daylight!K204)</f>
        <v>91.508551129205998</v>
      </c>
      <c r="F204" s="3">
        <f t="shared" si="6"/>
        <v>5603625840995929</v>
      </c>
      <c r="G204" s="3">
        <f t="shared" si="7"/>
        <v>5.7710100895137818E-2</v>
      </c>
      <c r="H204">
        <f>CRI!A204*CRI!K204</f>
        <v>0.43396035393596288</v>
      </c>
      <c r="I204">
        <f>CRI!A204*CRI!L204</f>
        <v>0.39096635394202556</v>
      </c>
      <c r="J204">
        <f>CRI!A204*CRI!M204</f>
        <v>7.2007714236407318E-4</v>
      </c>
      <c r="L204" s="3">
        <f>CRI!B204*CRI!K204</f>
        <v>86.274115590933604</v>
      </c>
      <c r="M204" s="3">
        <f>CRI!B204*CRI!L204</f>
        <v>77.726631260738543</v>
      </c>
      <c r="N204" s="3">
        <f>CRI!B204*CRI!M204</f>
        <v>0.14315597738652988</v>
      </c>
    </row>
    <row r="205" spans="1:14" x14ac:dyDescent="0.25">
      <c r="A205" s="3"/>
      <c r="B205" s="3"/>
      <c r="D205" s="3">
        <v>5.8299999999999404E-7</v>
      </c>
      <c r="E205" s="6">
        <f>IF(C$2&lt;=5000,F205*G205,Daylight!K205)</f>
        <v>90.771569587734703</v>
      </c>
      <c r="F205" s="3">
        <f t="shared" si="6"/>
        <v>5555731884137158</v>
      </c>
      <c r="G205" s="3">
        <f t="shared" si="7"/>
        <v>5.8015464695926042E-2</v>
      </c>
      <c r="H205">
        <f>CRI!A205*CRI!K205</f>
        <v>0.43803151184047573</v>
      </c>
      <c r="I205">
        <f>CRI!A205*CRI!L205</f>
        <v>0.38454043361079904</v>
      </c>
      <c r="J205">
        <f>CRI!A205*CRI!M205</f>
        <v>6.9404380079857836E-4</v>
      </c>
      <c r="L205" s="3">
        <f>CRI!B205*CRI!K205</f>
        <v>86.712047144004188</v>
      </c>
      <c r="M205" s="3">
        <f>CRI!B205*CRI!L205</f>
        <v>76.123035230805243</v>
      </c>
      <c r="N205" s="3">
        <f>CRI!B205*CRI!M205</f>
        <v>0.13739184772799523</v>
      </c>
    </row>
    <row r="206" spans="1:14" x14ac:dyDescent="0.25">
      <c r="A206" s="3"/>
      <c r="B206" s="3"/>
      <c r="D206" s="3">
        <v>5.8399999999999401E-7</v>
      </c>
      <c r="E206" s="6">
        <f>IF(C$2&lt;=5000,F206*G206,Daylight!K206)</f>
        <v>90.03458804626348</v>
      </c>
      <c r="F206" s="3">
        <f t="shared" si="6"/>
        <v>5508328305740023</v>
      </c>
      <c r="G206" s="3">
        <f t="shared" si="7"/>
        <v>5.8321478849281738E-2</v>
      </c>
      <c r="H206">
        <f>CRI!A206*CRI!K206</f>
        <v>0.44179759401602436</v>
      </c>
      <c r="I206">
        <f>CRI!A206*CRI!L206</f>
        <v>0.3780155714577384</v>
      </c>
      <c r="J206">
        <f>CRI!A206*CRI!M206</f>
        <v>6.6621634090205948E-4</v>
      </c>
      <c r="L206" s="3">
        <f>CRI!B206*CRI!K206</f>
        <v>87.083065177472065</v>
      </c>
      <c r="M206" s="3">
        <f>CRI!B206*CRI!L206</f>
        <v>74.510941420291189</v>
      </c>
      <c r="N206" s="3">
        <f>CRI!B206*CRI!M206</f>
        <v>0.13131841780688081</v>
      </c>
    </row>
    <row r="207" spans="1:14" x14ac:dyDescent="0.25">
      <c r="A207" s="3"/>
      <c r="B207" s="3"/>
      <c r="D207" s="3">
        <v>5.8499999999999398E-7</v>
      </c>
      <c r="E207" s="6">
        <f>IF(C$2&lt;=5000,F207*G207,Daylight!K207)</f>
        <v>89.297606504792171</v>
      </c>
      <c r="F207" s="3">
        <f t="shared" si="6"/>
        <v>5461409258066010</v>
      </c>
      <c r="G207" s="3">
        <f t="shared" si="7"/>
        <v>5.8628141641063919E-2</v>
      </c>
      <c r="H207">
        <f>CRI!A207*CRI!K207</f>
        <v>0.44525047521135147</v>
      </c>
      <c r="I207">
        <f>CRI!A207*CRI!L207</f>
        <v>0.37140605243718189</v>
      </c>
      <c r="J207">
        <f>CRI!A207*CRI!M207</f>
        <v>6.3698208184742697E-4</v>
      </c>
      <c r="L207" s="3">
        <f>CRI!B207*CRI!K207</f>
        <v>87.386637725589623</v>
      </c>
      <c r="M207" s="3">
        <f>CRI!B207*CRI!L207</f>
        <v>72.893636189861851</v>
      </c>
      <c r="N207" s="3">
        <f>CRI!B207*CRI!M207</f>
        <v>0.12501664910670904</v>
      </c>
    </row>
    <row r="208" spans="1:14" x14ac:dyDescent="0.25">
      <c r="A208" s="3"/>
      <c r="B208" s="3"/>
      <c r="D208" s="3">
        <v>5.8599999999999405E-7</v>
      </c>
      <c r="E208" s="6">
        <f>IF(C$2&lt;=5000,F208*G208,Daylight!K208)</f>
        <v>88.560624963320933</v>
      </c>
      <c r="F208" s="3">
        <f t="shared" si="6"/>
        <v>5414968972936971</v>
      </c>
      <c r="G208" s="3">
        <f t="shared" si="7"/>
        <v>5.8935451359742708E-2</v>
      </c>
      <c r="H208">
        <f>CRI!A208*CRI!K208</f>
        <v>0.44837353196875424</v>
      </c>
      <c r="I208">
        <f>CRI!A208*CRI!L208</f>
        <v>0.36471992532409403</v>
      </c>
      <c r="J208">
        <f>CRI!A208*CRI!M208</f>
        <v>6.057558386296291E-4</v>
      </c>
      <c r="L208" s="3">
        <f>CRI!B208*CRI!K208</f>
        <v>87.62060706571026</v>
      </c>
      <c r="M208" s="3">
        <f>CRI!B208*CRI!L208</f>
        <v>71.273121599168377</v>
      </c>
      <c r="N208" s="3">
        <f>CRI!B208*CRI!M208</f>
        <v>0.1183760648878473</v>
      </c>
    </row>
    <row r="209" spans="1:14" x14ac:dyDescent="0.25">
      <c r="A209" s="3"/>
      <c r="B209" s="3"/>
      <c r="D209" s="3">
        <v>5.8699999999999402E-7</v>
      </c>
      <c r="E209" s="6">
        <f>IF(C$2&lt;=5000,F209*G209,Daylight!K209)</f>
        <v>87.823643421849638</v>
      </c>
      <c r="F209" s="3">
        <f t="shared" si="6"/>
        <v>5369001760519474</v>
      </c>
      <c r="G209" s="3">
        <f t="shared" si="7"/>
        <v>5.9243406296429435E-2</v>
      </c>
      <c r="H209">
        <f>CRI!A209*CRI!K209</f>
        <v>0.45115600988993959</v>
      </c>
      <c r="I209">
        <f>CRI!A209*CRI!L209</f>
        <v>0.35796522454484769</v>
      </c>
      <c r="J209">
        <f>CRI!A209*CRI!M209</f>
        <v>5.7322677247996631E-4</v>
      </c>
      <c r="L209" s="3">
        <f>CRI!B209*CRI!K209</f>
        <v>87.784017393937702</v>
      </c>
      <c r="M209" s="3">
        <f>CRI!B209*CRI!L209</f>
        <v>69.651350772287344</v>
      </c>
      <c r="N209" s="3">
        <f>CRI!B209*CRI!M209</f>
        <v>0.11153602714574905</v>
      </c>
    </row>
    <row r="210" spans="1:14" x14ac:dyDescent="0.25">
      <c r="A210" s="3"/>
      <c r="B210" s="3"/>
      <c r="D210" s="3">
        <v>5.8799999999999399E-7</v>
      </c>
      <c r="E210" s="6">
        <f>IF(C$2&lt;=5000,F210*G210,Daylight!K210)</f>
        <v>87.086661880378344</v>
      </c>
      <c r="F210" s="3">
        <f t="shared" si="6"/>
        <v>5323502008129679</v>
      </c>
      <c r="G210" s="3">
        <f t="shared" si="7"/>
        <v>5.9552004744906621E-2</v>
      </c>
      <c r="H210">
        <f>CRI!A210*CRI!K210</f>
        <v>0.45359882416040759</v>
      </c>
      <c r="I210">
        <f>CRI!A210*CRI!L210</f>
        <v>0.35115604511822851</v>
      </c>
      <c r="J210">
        <f>CRI!A210*CRI!M210</f>
        <v>5.4166329707353033E-4</v>
      </c>
      <c r="L210" s="3">
        <f>CRI!B210*CRI!K210</f>
        <v>87.87820996754148</v>
      </c>
      <c r="M210" s="3">
        <f>CRI!B210*CRI!L210</f>
        <v>68.031403567656525</v>
      </c>
      <c r="N210" s="3">
        <f>CRI!B210*CRI!M210</f>
        <v>0.10493942756585589</v>
      </c>
    </row>
    <row r="211" spans="1:14" x14ac:dyDescent="0.25">
      <c r="A211" s="3"/>
      <c r="B211" s="3"/>
      <c r="D211" s="3">
        <v>5.8899999999999396E-7</v>
      </c>
      <c r="E211" s="6">
        <f>IF(C$2&lt;=5000,F211*G211,Daylight!K211)</f>
        <v>86.349680338907106</v>
      </c>
      <c r="F211" s="3">
        <f t="shared" si="6"/>
        <v>5278464179058509</v>
      </c>
      <c r="G211" s="3">
        <f t="shared" si="7"/>
        <v>5.9861245001657223E-2</v>
      </c>
      <c r="H211">
        <f>CRI!A211*CRI!K211</f>
        <v>0.45570293089539393</v>
      </c>
      <c r="I211">
        <f>CRI!A211*CRI!L211</f>
        <v>0.34430633353775325</v>
      </c>
      <c r="J211">
        <f>CRI!A211*CRI!M211</f>
        <v>5.1329688365518006E-4</v>
      </c>
      <c r="L211" s="3">
        <f>CRI!B211*CRI!K211</f>
        <v>87.904527222961605</v>
      </c>
      <c r="M211" s="3">
        <f>CRI!B211*CRI!L211</f>
        <v>66.416262476167987</v>
      </c>
      <c r="N211" s="3">
        <f>CRI!B211*CRI!M211</f>
        <v>9.9014328905173601E-2</v>
      </c>
    </row>
    <row r="212" spans="1:14" x14ac:dyDescent="0.25">
      <c r="A212" s="3"/>
      <c r="B212" s="3"/>
      <c r="D212" s="3">
        <v>5.8999999999999403E-7</v>
      </c>
      <c r="E212" s="6">
        <f>IF(C$2&lt;=5000,F212*G212,Daylight!K212)</f>
        <v>85.612698797435783</v>
      </c>
      <c r="F212" s="3">
        <f t="shared" si="6"/>
        <v>5233882811416638</v>
      </c>
      <c r="G212" s="3">
        <f t="shared" si="7"/>
        <v>6.0171125365893224E-2</v>
      </c>
      <c r="H212">
        <f>CRI!A212*CRI!K212</f>
        <v>0.45746934608062606</v>
      </c>
      <c r="I212">
        <f>CRI!A212*CRI!L212</f>
        <v>0.33742988890483677</v>
      </c>
      <c r="J212">
        <f>CRI!A212*CRI!M212</f>
        <v>4.9032084253014584E-4</v>
      </c>
      <c r="L212" s="3">
        <f>CRI!B212*CRI!K212</f>
        <v>87.864312775808344</v>
      </c>
      <c r="M212" s="3">
        <f>CRI!B212*CRI!L212</f>
        <v>64.80881298965889</v>
      </c>
      <c r="N212" s="3">
        <f>CRI!B212*CRI!M212</f>
        <v>9.4173968677179365E-2</v>
      </c>
    </row>
    <row r="213" spans="1:14" x14ac:dyDescent="0.25">
      <c r="A213" s="3"/>
      <c r="B213" s="3"/>
      <c r="D213" s="3">
        <v>5.90999999999994E-7</v>
      </c>
      <c r="E213" s="6">
        <f>IF(C$2&lt;=5000,F213*G213,Daylight!K213)</f>
        <v>85.547505059596176</v>
      </c>
      <c r="F213" s="3">
        <f t="shared" si="6"/>
        <v>5189752516998962</v>
      </c>
      <c r="G213" s="3">
        <f t="shared" si="7"/>
        <v>6.0481644139583818E-2</v>
      </c>
      <c r="H213">
        <f>CRI!A213*CRI!K213</f>
        <v>0.45890497837375099</v>
      </c>
      <c r="I213">
        <f>CRI!A213*CRI!L213</f>
        <v>0.33053876448248354</v>
      </c>
      <c r="J213">
        <f>CRI!A213*CRI!M213</f>
        <v>4.7435768595148166E-4</v>
      </c>
      <c r="L213" s="3">
        <f>CRI!B213*CRI!K213</f>
        <v>88.45464025978491</v>
      </c>
      <c r="M213" s="3">
        <f>CRI!B213*CRI!L213</f>
        <v>63.711855137904998</v>
      </c>
      <c r="N213" s="3">
        <f>CRI!B213*CRI!M213</f>
        <v>9.1433173407696383E-2</v>
      </c>
    </row>
    <row r="214" spans="1:14" x14ac:dyDescent="0.25">
      <c r="A214" s="3"/>
      <c r="B214" s="3"/>
      <c r="D214" s="3">
        <v>5.9199999999999302E-7</v>
      </c>
      <c r="E214" s="6">
        <f>IF(C$2&lt;=5000,F214*G214,Daylight!K214)</f>
        <v>85.482311321756569</v>
      </c>
      <c r="F214" s="3">
        <f t="shared" si="6"/>
        <v>5146067980168205</v>
      </c>
      <c r="G214" s="3">
        <f t="shared" si="7"/>
        <v>6.0792799627482762E-2</v>
      </c>
      <c r="H214">
        <f>CRI!A214*CRI!K214</f>
        <v>0.45998085123042676</v>
      </c>
      <c r="I214">
        <f>CRI!A214*CRI!L214</f>
        <v>0.32363574439255871</v>
      </c>
      <c r="J214">
        <f>CRI!A214*CRI!M214</f>
        <v>4.6369874838010297E-4</v>
      </c>
      <c r="L214" s="3">
        <f>CRI!B214*CRI!K214</f>
        <v>88.98588933359008</v>
      </c>
      <c r="M214" s="3">
        <f>CRI!B214*CRI!L214</f>
        <v>62.609159615828119</v>
      </c>
      <c r="N214" s="3">
        <f>CRI!B214*CRI!M214</f>
        <v>8.9705137501051344E-2</v>
      </c>
    </row>
    <row r="215" spans="1:14" x14ac:dyDescent="0.25">
      <c r="A215" s="3"/>
      <c r="B215" s="3"/>
      <c r="D215" s="3">
        <v>5.9299999999999299E-7</v>
      </c>
      <c r="E215" s="6">
        <f>IF(C$2&lt;=5000,F215*G215,Daylight!K215)</f>
        <v>85.417117583916962</v>
      </c>
      <c r="F215" s="3">
        <f t="shared" si="6"/>
        <v>5102823956757116</v>
      </c>
      <c r="G215" s="3">
        <f t="shared" si="7"/>
        <v>6.1104590137156425E-2</v>
      </c>
      <c r="H215">
        <f>CRI!A215*CRI!K215</f>
        <v>0.46064515067106238</v>
      </c>
      <c r="I215">
        <f>CRI!A215*CRI!L215</f>
        <v>0.31672074814236539</v>
      </c>
      <c r="J215">
        <f>CRI!A215*CRI!M215</f>
        <v>4.5554773167277721E-4</v>
      </c>
      <c r="L215" s="3">
        <f>CRI!B215*CRI!K215</f>
        <v>89.447780528466836</v>
      </c>
      <c r="M215" s="3">
        <f>CRI!B215*CRI!L215</f>
        <v>61.500632162043509</v>
      </c>
      <c r="N215" s="3">
        <f>CRI!B215*CRI!M215</f>
        <v>8.8457966969904406E-2</v>
      </c>
    </row>
    <row r="216" spans="1:14" x14ac:dyDescent="0.25">
      <c r="A216" s="3"/>
      <c r="B216" s="3"/>
      <c r="D216" s="3">
        <v>5.9399999999999296E-7</v>
      </c>
      <c r="E216" s="6">
        <f>IF(C$2&lt;=5000,F216*G216,Daylight!K216)</f>
        <v>85.351923846077369</v>
      </c>
      <c r="F216" s="3">
        <f t="shared" si="6"/>
        <v>5060015272989470</v>
      </c>
      <c r="G216" s="3">
        <f t="shared" si="7"/>
        <v>6.141701397900879E-2</v>
      </c>
      <c r="H216">
        <f>CRI!A216*CRI!K216</f>
        <v>0.46084714051771125</v>
      </c>
      <c r="I216">
        <f>CRI!A216*CRI!L216</f>
        <v>0.30979387656758056</v>
      </c>
      <c r="J216">
        <f>CRI!A216*CRI!M216</f>
        <v>4.4715628522658886E-4</v>
      </c>
      <c r="L216" s="3">
        <f>CRI!B216*CRI!K216</f>
        <v>89.830057628932366</v>
      </c>
      <c r="M216" s="3">
        <f>CRI!B216*CRI!L216</f>
        <v>60.386187389366278</v>
      </c>
      <c r="N216" s="3">
        <f>CRI!B216*CRI!M216</f>
        <v>8.7161384631614214E-2</v>
      </c>
    </row>
    <row r="217" spans="1:14" x14ac:dyDescent="0.25">
      <c r="A217" s="3"/>
      <c r="B217" s="3"/>
      <c r="D217" s="3">
        <v>5.9499999999999303E-7</v>
      </c>
      <c r="E217" s="6">
        <f>IF(C$2&lt;=5000,F217*G217,Daylight!K217)</f>
        <v>85.286730108237748</v>
      </c>
      <c r="F217" s="3">
        <f t="shared" si="6"/>
        <v>5017636824418751</v>
      </c>
      <c r="G217" s="3">
        <f t="shared" si="7"/>
        <v>6.1730069466308435E-2</v>
      </c>
      <c r="H217">
        <f>CRI!A217*CRI!K217</f>
        <v>0.46053722106717671</v>
      </c>
      <c r="I217">
        <f>CRI!A217*CRI!L217</f>
        <v>0.30285541300234792</v>
      </c>
      <c r="J217">
        <f>CRI!A217*CRI!M217</f>
        <v>4.3582589293761397E-4</v>
      </c>
      <c r="L217" s="3">
        <f>CRI!B217*CRI!K217</f>
        <v>90.122487705374823</v>
      </c>
      <c r="M217" s="3">
        <f>CRI!B217*CRI!L217</f>
        <v>59.265748752214407</v>
      </c>
      <c r="N217" s="3">
        <f>CRI!B217*CRI!M217</f>
        <v>8.5286730108237743E-2</v>
      </c>
    </row>
    <row r="218" spans="1:14" x14ac:dyDescent="0.25">
      <c r="A218" s="3"/>
      <c r="B218" s="3"/>
      <c r="D218" s="3">
        <v>5.95999999999993E-7</v>
      </c>
      <c r="E218" s="6">
        <f>IF(C$2&lt;=5000,F218*G218,Daylight!K218)</f>
        <v>85.221536370398155</v>
      </c>
      <c r="F218" s="3">
        <f t="shared" si="6"/>
        <v>4975683574884788</v>
      </c>
      <c r="G218" s="3">
        <f t="shared" si="7"/>
        <v>6.2043754915213717E-2</v>
      </c>
      <c r="H218">
        <f>CRI!A218*CRI!K218</f>
        <v>0.45967943864470168</v>
      </c>
      <c r="I218">
        <f>CRI!A218*CRI!L218</f>
        <v>0.29590846949996857</v>
      </c>
      <c r="J218">
        <f>CRI!A218*CRI!M218</f>
        <v>4.201417666000159E-4</v>
      </c>
      <c r="L218" s="3">
        <f>CRI!B218*CRI!K218</f>
        <v>90.317307004744279</v>
      </c>
      <c r="M218" s="3">
        <f>CRI!B218*CRI!L218</f>
        <v>58.139768365383937</v>
      </c>
      <c r="N218" s="3">
        <f>CRI!B218*CRI!M218</f>
        <v>8.2548988989822464E-2</v>
      </c>
    </row>
    <row r="219" spans="1:14" x14ac:dyDescent="0.25">
      <c r="A219" s="3"/>
      <c r="B219" s="3"/>
      <c r="D219" s="3">
        <v>5.9699999999999297E-7</v>
      </c>
      <c r="E219" s="6">
        <f>IF(C$2&lt;=5000,F219*G219,Daylight!K219)</f>
        <v>85.156342632558548</v>
      </c>
      <c r="F219" s="3">
        <f t="shared" si="6"/>
        <v>4934150555487731</v>
      </c>
      <c r="G219" s="3">
        <f t="shared" si="7"/>
        <v>6.2358068644797857E-2</v>
      </c>
      <c r="H219">
        <f>CRI!A219*CRI!K219</f>
        <v>0.45830053661227993</v>
      </c>
      <c r="I219">
        <f>CRI!A219*CRI!L219</f>
        <v>0.28896159794307774</v>
      </c>
      <c r="J219">
        <f>CRI!A219*CRI!M219</f>
        <v>4.0137799595864386E-4</v>
      </c>
      <c r="L219" s="3">
        <f>CRI!B219*CRI!K219</f>
        <v>90.418936482176562</v>
      </c>
      <c r="M219" s="3">
        <f>CRI!B219*CRI!L219</f>
        <v>57.00975295236718</v>
      </c>
      <c r="N219" s="3">
        <f>CRI!B219*CRI!M219</f>
        <v>7.918858614086885E-2</v>
      </c>
    </row>
    <row r="220" spans="1:14" x14ac:dyDescent="0.25">
      <c r="A220" s="3"/>
      <c r="B220" s="3"/>
      <c r="D220" s="3">
        <v>5.9799999999999305E-7</v>
      </c>
      <c r="E220" s="6">
        <f>IF(C$2&lt;=5000,F220*G220,Daylight!K220)</f>
        <v>85.091148894718941</v>
      </c>
      <c r="F220" s="3">
        <f t="shared" si="6"/>
        <v>4893032863579173</v>
      </c>
      <c r="G220" s="3">
        <f t="shared" si="7"/>
        <v>6.2673008977073355E-2</v>
      </c>
      <c r="H220">
        <f>CRI!A220*CRI!K220</f>
        <v>0.45644565187397701</v>
      </c>
      <c r="I220">
        <f>CRI!A220*CRI!L220</f>
        <v>0.28202319986751379</v>
      </c>
      <c r="J220">
        <f>CRI!A220*CRI!M220</f>
        <v>3.8089003545516722E-4</v>
      </c>
      <c r="L220" s="3">
        <f>CRI!B220*CRI!K220</f>
        <v>90.435451665119771</v>
      </c>
      <c r="M220" s="3">
        <f>CRI!B220*CRI!L220</f>
        <v>55.877179145750226</v>
      </c>
      <c r="N220" s="3">
        <f>CRI!B220*CRI!M220</f>
        <v>7.5465638131748336E-2</v>
      </c>
    </row>
    <row r="221" spans="1:14" x14ac:dyDescent="0.25">
      <c r="A221" s="3"/>
      <c r="B221" s="3"/>
      <c r="D221" s="3">
        <v>5.9899999999999302E-7</v>
      </c>
      <c r="E221" s="6">
        <f>IF(C$2&lt;=5000,F221*G221,Daylight!K221)</f>
        <v>85.025955156879334</v>
      </c>
      <c r="F221" s="3">
        <f t="shared" si="6"/>
        <v>4852325661770057</v>
      </c>
      <c r="G221" s="3">
        <f t="shared" si="7"/>
        <v>6.2988574237015857E-2</v>
      </c>
      <c r="H221">
        <f>CRI!A221*CRI!K221</f>
        <v>0.45415942613449201</v>
      </c>
      <c r="I221">
        <f>CRI!A221*CRI!L221</f>
        <v>0.2751016501193298</v>
      </c>
      <c r="J221">
        <f>CRI!A221*CRI!M221</f>
        <v>3.6000857089246122E-4</v>
      </c>
      <c r="L221" s="3">
        <f>CRI!B221*CRI!K221</f>
        <v>90.374903985416552</v>
      </c>
      <c r="M221" s="3">
        <f>CRI!B221*CRI!L221</f>
        <v>54.743519092789946</v>
      </c>
      <c r="N221" s="3">
        <f>CRI!B221*CRI!M221</f>
        <v>7.1639468776980256E-2</v>
      </c>
    </row>
    <row r="222" spans="1:14" x14ac:dyDescent="0.25">
      <c r="A222" s="3"/>
      <c r="B222" s="3"/>
      <c r="D222" s="3">
        <v>5.9999999999999298E-7</v>
      </c>
      <c r="E222" s="6">
        <f>IF(C$2&lt;=5000,F222*G222,Daylight!K222)</f>
        <v>84.960761419039741</v>
      </c>
      <c r="F222" s="3">
        <f t="shared" si="6"/>
        <v>4812024176955014</v>
      </c>
      <c r="G222" s="3">
        <f t="shared" si="7"/>
        <v>6.3304762752587715E-2</v>
      </c>
      <c r="H222">
        <f>CRI!A222*CRI!K222</f>
        <v>0.45148598584865496</v>
      </c>
      <c r="I222">
        <f>CRI!A222*CRI!L222</f>
        <v>0.26820528814771349</v>
      </c>
      <c r="J222">
        <f>CRI!A222*CRI!M222</f>
        <v>3.4003840018727543E-4</v>
      </c>
      <c r="L222" s="3">
        <f>CRI!B222*CRI!K222</f>
        <v>90.245320779304009</v>
      </c>
      <c r="M222" s="3">
        <f>CRI!B222*CRI!L222</f>
        <v>53.610240455414079</v>
      </c>
      <c r="N222" s="3">
        <f>CRI!B222*CRI!M222</f>
        <v>6.7968609135231797E-2</v>
      </c>
    </row>
    <row r="223" spans="1:14" x14ac:dyDescent="0.25">
      <c r="A223" s="3"/>
      <c r="B223" s="3"/>
      <c r="D223" s="3">
        <v>6.0099999999999295E-7</v>
      </c>
      <c r="E223" s="6">
        <f>IF(C$2&lt;=5000,F223*G223,Daylight!K223)</f>
        <v>84.796132563131991</v>
      </c>
      <c r="F223" s="3">
        <f t="shared" si="6"/>
        <v>4772123699352934</v>
      </c>
      <c r="G223" s="3">
        <f t="shared" si="7"/>
        <v>6.3621572854761083E-2</v>
      </c>
      <c r="H223">
        <f>CRI!A223*CRI!K223</f>
        <v>0.44845403696870789</v>
      </c>
      <c r="I223">
        <f>CRI!A223*CRI!L223</f>
        <v>0.26134168965959653</v>
      </c>
      <c r="J223">
        <f>CRI!A223*CRI!M223</f>
        <v>3.2171609273615875E-4</v>
      </c>
      <c r="L223" s="3">
        <f>CRI!B223*CRI!K223</f>
        <v>89.94624263358034</v>
      </c>
      <c r="M223" s="3">
        <f>CRI!B223*CRI!L223</f>
        <v>52.417195722629138</v>
      </c>
      <c r="N223" s="3">
        <f>CRI!B223*CRI!M223</f>
        <v>6.4526465035240912E-2</v>
      </c>
    </row>
    <row r="224" spans="1:14" x14ac:dyDescent="0.25">
      <c r="A224" s="3"/>
      <c r="B224" s="3"/>
      <c r="D224" s="3">
        <v>6.0199999999999303E-7</v>
      </c>
      <c r="E224" s="6">
        <f>IF(C$2&lt;=5000,F224*G224,Daylight!K224)</f>
        <v>84.63150370722424</v>
      </c>
      <c r="F224" s="3">
        <f t="shared" si="6"/>
        <v>4732619581563396</v>
      </c>
      <c r="G224" s="3">
        <f t="shared" si="7"/>
        <v>6.3939002877540119E-2</v>
      </c>
      <c r="H224">
        <f>CRI!A224*CRI!K224</f>
        <v>0.4450378896500144</v>
      </c>
      <c r="I224">
        <f>CRI!A224*CRI!L224</f>
        <v>0.25451317684831265</v>
      </c>
      <c r="J224">
        <f>CRI!A224*CRI!M224</f>
        <v>3.0428170190827591E-4</v>
      </c>
      <c r="L224" s="3">
        <f>CRI!B224*CRI!K224</f>
        <v>89.577673457287759</v>
      </c>
      <c r="M224" s="3">
        <f>CRI!B224*CRI!L224</f>
        <v>51.22866788763622</v>
      </c>
      <c r="N224" s="3">
        <f>CRI!B224*CRI!M224</f>
        <v>6.1246126602844037E-2</v>
      </c>
    </row>
    <row r="225" spans="1:14" x14ac:dyDescent="0.25">
      <c r="A225" s="3"/>
      <c r="B225" s="3"/>
      <c r="D225" s="3">
        <v>6.02999999999993E-7</v>
      </c>
      <c r="E225" s="6">
        <f>IF(C$2&lt;=5000,F225*G225,Daylight!K225)</f>
        <v>84.466874851316504</v>
      </c>
      <c r="F225" s="3">
        <f t="shared" si="6"/>
        <v>4693507237638709</v>
      </c>
      <c r="G225" s="3">
        <f t="shared" si="7"/>
        <v>6.4257051157983275E-2</v>
      </c>
      <c r="H225">
        <f>CRI!A225*CRI!K225</f>
        <v>0.44120060273834588</v>
      </c>
      <c r="I225">
        <f>CRI!A225*CRI!L225</f>
        <v>0.24772038234499044</v>
      </c>
      <c r="J225">
        <f>CRI!A225*CRI!M225</f>
        <v>2.8679048497199858E-4</v>
      </c>
      <c r="L225" s="3">
        <f>CRI!B225*CRI!K225</f>
        <v>89.131507334855542</v>
      </c>
      <c r="M225" s="3">
        <f>CRI!B225*CRI!L225</f>
        <v>50.044562357658656</v>
      </c>
      <c r="N225" s="3">
        <f>CRI!B225*CRI!M225</f>
        <v>5.7937518798015016E-2</v>
      </c>
    </row>
    <row r="226" spans="1:14" x14ac:dyDescent="0.25">
      <c r="A226" s="3"/>
      <c r="B226" s="3"/>
      <c r="D226" s="3">
        <v>6.0399999999999297E-7</v>
      </c>
      <c r="E226" s="6">
        <f>IF(C$2&lt;=5000,F226*G226,Daylight!K226)</f>
        <v>84.302245995408768</v>
      </c>
      <c r="F226" s="3">
        <f t="shared" si="6"/>
        <v>4654782142171242</v>
      </c>
      <c r="G226" s="3">
        <f t="shared" si="7"/>
        <v>6.4575716036224751E-2</v>
      </c>
      <c r="H226">
        <f>CRI!A226*CRI!K226</f>
        <v>0.43690650944091686</v>
      </c>
      <c r="I226">
        <f>CRI!A226*CRI!L226</f>
        <v>0.24096399809078872</v>
      </c>
      <c r="J226">
        <f>CRI!A226*CRI!M226</f>
        <v>2.6831889862225823E-4</v>
      </c>
      <c r="L226" s="3">
        <f>CRI!B226*CRI!K226</f>
        <v>88.599704729067511</v>
      </c>
      <c r="M226" s="3">
        <f>CRI!B226*CRI!L226</f>
        <v>48.864776834062148</v>
      </c>
      <c r="N226" s="3">
        <f>CRI!B226*CRI!M226</f>
        <v>5.4412041655276633E-2</v>
      </c>
    </row>
    <row r="227" spans="1:14" x14ac:dyDescent="0.25">
      <c r="A227" s="3"/>
      <c r="B227" s="3"/>
      <c r="D227" s="3">
        <v>6.0499999999999304E-7</v>
      </c>
      <c r="E227" s="6">
        <f>IF(C$2&lt;=5000,F227*G227,Daylight!K227)</f>
        <v>84.137617139501032</v>
      </c>
      <c r="F227" s="3">
        <f t="shared" si="6"/>
        <v>4616439829395801</v>
      </c>
      <c r="G227" s="3">
        <f t="shared" si="7"/>
        <v>6.4894995855495671E-2</v>
      </c>
      <c r="H227">
        <f>CRI!A227*CRI!K227</f>
        <v>0.43212126623212987</v>
      </c>
      <c r="I227">
        <f>CRI!A227*CRI!L227</f>
        <v>0.2342447720929334</v>
      </c>
      <c r="J227">
        <f>CRI!A227*CRI!M227</f>
        <v>2.4796553150275235E-4</v>
      </c>
      <c r="L227" s="3">
        <f>CRI!B227*CRI!K227</f>
        <v>87.974292481062292</v>
      </c>
      <c r="M227" s="3">
        <f>CRI!B227*CRI!L227</f>
        <v>47.689201394669183</v>
      </c>
      <c r="N227" s="3">
        <f>CRI!B227*CRI!M227</f>
        <v>5.0482570283700616E-2</v>
      </c>
    </row>
    <row r="228" spans="1:14" x14ac:dyDescent="0.25">
      <c r="A228" s="3"/>
      <c r="B228" s="3"/>
      <c r="D228" s="3">
        <v>6.0599999999999301E-7</v>
      </c>
      <c r="E228" s="6">
        <f>IF(C$2&lt;=5000,F228*G228,Daylight!K228)</f>
        <v>83.972988283593281</v>
      </c>
      <c r="F228" s="3">
        <f t="shared" si="6"/>
        <v>4578475892306798</v>
      </c>
      <c r="G228" s="3">
        <f t="shared" si="7"/>
        <v>6.5214888962144599E-2</v>
      </c>
      <c r="H228">
        <f>CRI!A228*CRI!K228</f>
        <v>0.42682985291379177</v>
      </c>
      <c r="I228">
        <f>CRI!A228*CRI!L228</f>
        <v>0.22756375142496124</v>
      </c>
      <c r="J228">
        <f>CRI!A228*CRI!M228</f>
        <v>2.2506033330127193E-4</v>
      </c>
      <c r="L228" s="3">
        <f>CRI!B228*CRI!K228</f>
        <v>87.25103342992108</v>
      </c>
      <c r="M228" s="3">
        <f>CRI!B228*CRI!L228</f>
        <v>46.517768959866444</v>
      </c>
      <c r="N228" s="3">
        <f>CRI!B228*CRI!M228</f>
        <v>4.6006029171967396E-2</v>
      </c>
    </row>
    <row r="229" spans="1:14" x14ac:dyDescent="0.25">
      <c r="A229" s="3"/>
      <c r="B229" s="3"/>
      <c r="D229" s="3">
        <v>6.0699999999999298E-7</v>
      </c>
      <c r="E229" s="6">
        <f>IF(C$2&lt;=5000,F229*G229,Daylight!K229)</f>
        <v>83.808359427685545</v>
      </c>
      <c r="F229" s="3">
        <f t="shared" si="6"/>
        <v>4540885981789860</v>
      </c>
      <c r="G229" s="3">
        <f t="shared" si="7"/>
        <v>6.5535393705657793E-2</v>
      </c>
      <c r="H229">
        <f>CRI!A229*CRI!K229</f>
        <v>0.42107146505296306</v>
      </c>
      <c r="I229">
        <f>CRI!A229*CRI!L229</f>
        <v>0.22092892574418016</v>
      </c>
      <c r="J229">
        <f>CRI!A229*CRI!M229</f>
        <v>2.0070447918908363E-4</v>
      </c>
      <c r="L229" s="3">
        <f>CRI!B229*CRI!K229</f>
        <v>86.436656626025311</v>
      </c>
      <c r="M229" s="3">
        <f>CRI!B229*CRI!L229</f>
        <v>45.351820957291359</v>
      </c>
      <c r="N229" s="3">
        <f>CRI!B229*CRI!M229</f>
        <v>4.1200189494650215E-2</v>
      </c>
    </row>
    <row r="230" spans="1:14" x14ac:dyDescent="0.25">
      <c r="A230" s="3"/>
      <c r="B230" s="3"/>
      <c r="D230" s="3">
        <v>6.0799999999999295E-7</v>
      </c>
      <c r="E230" s="6">
        <f>IF(C$2&lt;=5000,F230*G230,Daylight!K230)</f>
        <v>83.643730571777823</v>
      </c>
      <c r="F230" s="3">
        <f t="shared" si="6"/>
        <v>4503665805767719</v>
      </c>
      <c r="G230" s="3">
        <f t="shared" si="7"/>
        <v>6.5856508438679073E-2</v>
      </c>
      <c r="H230">
        <f>CRI!A230*CRI!K230</f>
        <v>0.41489356327728144</v>
      </c>
      <c r="I230">
        <f>CRI!A230*CRI!L230</f>
        <v>0.21435163874539789</v>
      </c>
      <c r="J230">
        <f>CRI!A230*CRI!M230</f>
        <v>1.7664087993807595E-4</v>
      </c>
      <c r="L230" s="3">
        <f>CRI!B230*CRI!K230</f>
        <v>85.539616097663853</v>
      </c>
      <c r="M230" s="3">
        <f>CRI!B230*CRI!L230</f>
        <v>44.193399250044408</v>
      </c>
      <c r="N230" s="3">
        <f>CRI!B230*CRI!M230</f>
        <v>3.6418480290952064E-2</v>
      </c>
    </row>
    <row r="231" spans="1:14" x14ac:dyDescent="0.25">
      <c r="A231" s="3"/>
      <c r="B231" s="3"/>
      <c r="D231" s="3">
        <v>6.0899999999999303E-7</v>
      </c>
      <c r="E231" s="6">
        <f>IF(C$2&lt;=5000,F231*G231,Daylight!K231)</f>
        <v>83.479101715870058</v>
      </c>
      <c r="F231" s="3">
        <f t="shared" si="6"/>
        <v>4466811128360059.5</v>
      </c>
      <c r="G231" s="3">
        <f t="shared" si="7"/>
        <v>6.6178231517028924E-2</v>
      </c>
      <c r="H231">
        <f>CRI!A231*CRI!K231</f>
        <v>0.40834305881514693</v>
      </c>
      <c r="I231">
        <f>CRI!A231*CRI!L231</f>
        <v>0.20784299752705573</v>
      </c>
      <c r="J231">
        <f>CRI!A231*CRI!M231</f>
        <v>1.5456931370030054E-4</v>
      </c>
      <c r="L231" s="3">
        <f>CRI!B231*CRI!K231</f>
        <v>84.568311991328216</v>
      </c>
      <c r="M231" s="3">
        <f>CRI!B231*CRI!L231</f>
        <v>43.044521219688029</v>
      </c>
      <c r="N231" s="3">
        <f>CRI!B231*CRI!M231</f>
        <v>3.2011480697679548E-2</v>
      </c>
    </row>
    <row r="232" spans="1:14" x14ac:dyDescent="0.25">
      <c r="A232" s="3"/>
      <c r="B232" s="3"/>
      <c r="D232" s="3">
        <v>6.0999999999999299E-7</v>
      </c>
      <c r="E232" s="6">
        <f>IF(C$2&lt;=5000,F232*G232,Daylight!K232)</f>
        <v>83.314472859962322</v>
      </c>
      <c r="F232" s="3">
        <f t="shared" si="6"/>
        <v>4430317769057118</v>
      </c>
      <c r="G232" s="3">
        <f t="shared" si="7"/>
        <v>6.6500561299723468E-2</v>
      </c>
      <c r="H232">
        <f>CRI!A232*CRI!K232</f>
        <v>0.40146626831304988</v>
      </c>
      <c r="I232">
        <f>CRI!A232*CRI!L232</f>
        <v>0.20141385693343716</v>
      </c>
      <c r="J232">
        <f>CRI!A232*CRI!M232</f>
        <v>1.3614455538244263E-4</v>
      </c>
      <c r="L232" s="3">
        <f>CRI!B232*CRI!K232</f>
        <v>83.531090489398224</v>
      </c>
      <c r="M232" s="3">
        <f>CRI!B232*CRI!L232</f>
        <v>41.90717984856105</v>
      </c>
      <c r="N232" s="3">
        <f>CRI!B232*CRI!M232</f>
        <v>2.8326920772387191E-2</v>
      </c>
    </row>
    <row r="233" spans="1:14" x14ac:dyDescent="0.25">
      <c r="A233" s="3"/>
      <c r="B233" s="3"/>
      <c r="D233" s="3">
        <v>6.1099999999999296E-7</v>
      </c>
      <c r="E233" s="6">
        <f>IF(C$2&lt;=5000,F233*G233,Daylight!K233)</f>
        <v>83.005528043080432</v>
      </c>
      <c r="F233" s="3">
        <f t="shared" si="6"/>
        <v>4394181601906720</v>
      </c>
      <c r="G233" s="3">
        <f t="shared" si="7"/>
        <v>6.6823496148992939E-2</v>
      </c>
      <c r="H233">
        <f>CRI!A233*CRI!K233</f>
        <v>0.39428882149744499</v>
      </c>
      <c r="I233">
        <f>CRI!A233*CRI!L233</f>
        <v>0.19507030958072163</v>
      </c>
      <c r="J233">
        <f>CRI!A233*CRI!M233</f>
        <v>1.2220132622014991E-4</v>
      </c>
      <c r="L233" s="3">
        <f>CRI!B233*CRI!K233</f>
        <v>82.288982822248542</v>
      </c>
      <c r="M233" s="3">
        <f>CRI!B233*CRI!L233</f>
        <v>40.711621732656006</v>
      </c>
      <c r="N233" s="3">
        <f>CRI!B233*CRI!M233</f>
        <v>2.5503697507820593E-2</v>
      </c>
    </row>
    <row r="234" spans="1:14" x14ac:dyDescent="0.25">
      <c r="A234" s="3"/>
      <c r="B234" s="3"/>
      <c r="D234" s="3">
        <v>6.1199999999999304E-7</v>
      </c>
      <c r="E234" s="6">
        <f>IF(C$2&lt;=5000,F234*G234,Daylight!K234)</f>
        <v>82.69658322619857</v>
      </c>
      <c r="F234" s="3">
        <f t="shared" si="6"/>
        <v>4358398554714592.5</v>
      </c>
      <c r="G234" s="3">
        <f t="shared" si="7"/>
        <v>6.7147034430299735E-2</v>
      </c>
      <c r="H234">
        <f>CRI!A234*CRI!K234</f>
        <v>0.38681120958786586</v>
      </c>
      <c r="I234">
        <f>CRI!A234*CRI!L234</f>
        <v>0.18880995467292419</v>
      </c>
      <c r="J234">
        <f>CRI!A234*CRI!M234</f>
        <v>1.1184106024467317E-4</v>
      </c>
      <c r="L234" s="3">
        <f>CRI!B234*CRI!K234</f>
        <v>80.987360626129558</v>
      </c>
      <c r="M234" s="3">
        <f>CRI!B234*CRI!L234</f>
        <v>39.531480758252997</v>
      </c>
      <c r="N234" s="3">
        <f>CRI!B234*CRI!M234</f>
        <v>2.3416364506330389E-2</v>
      </c>
    </row>
    <row r="235" spans="1:14" x14ac:dyDescent="0.25">
      <c r="A235" s="3"/>
      <c r="B235" s="3"/>
      <c r="D235" s="3">
        <v>6.1299999999999301E-7</v>
      </c>
      <c r="E235" s="6">
        <f>IF(C$2&lt;=5000,F235*G235,Daylight!K235)</f>
        <v>82.387638409316693</v>
      </c>
      <c r="F235" s="3">
        <f t="shared" si="6"/>
        <v>4322964608257685</v>
      </c>
      <c r="G235" s="3">
        <f t="shared" si="7"/>
        <v>6.7471174512355903E-2</v>
      </c>
      <c r="H235">
        <f>CRI!A235*CRI!K235</f>
        <v>0.37904176092080422</v>
      </c>
      <c r="I235">
        <f>CRI!A235*CRI!L235</f>
        <v>0.18263092770322464</v>
      </c>
      <c r="J235">
        <f>CRI!A235*CRI!M235</f>
        <v>1.0410110653710624E-4</v>
      </c>
      <c r="L235" s="3">
        <f>CRI!B235*CRI!K235</f>
        <v>79.626960466441943</v>
      </c>
      <c r="M235" s="3">
        <f>CRI!B235*CRI!L235</f>
        <v>38.366077724118419</v>
      </c>
      <c r="N235" s="3">
        <f>CRI!B235*CRI!M235</f>
        <v>2.186897473936902E-2</v>
      </c>
    </row>
    <row r="236" spans="1:14" x14ac:dyDescent="0.25">
      <c r="A236" s="3"/>
      <c r="B236" s="3"/>
      <c r="D236" s="3">
        <v>6.1399999999999298E-7</v>
      </c>
      <c r="E236" s="6">
        <f>IF(C$2&lt;=5000,F236*G236,Daylight!K236)</f>
        <v>82.078693592434803</v>
      </c>
      <c r="F236" s="3">
        <f t="shared" si="6"/>
        <v>4287875795510222.5</v>
      </c>
      <c r="G236" s="3">
        <f t="shared" si="7"/>
        <v>6.7795914767140419E-2</v>
      </c>
      <c r="H236">
        <f>CRI!A236*CRI!K236</f>
        <v>0.37098905648833064</v>
      </c>
      <c r="I236">
        <f>CRI!A236*CRI!L236</f>
        <v>0.1765314541563138</v>
      </c>
      <c r="J236">
        <f>CRI!A236*CRI!M236</f>
        <v>9.8042790755477341E-5</v>
      </c>
      <c r="L236" s="3">
        <f>CRI!B236*CRI!K236</f>
        <v>78.208510824294962</v>
      </c>
      <c r="M236" s="3">
        <f>CRI!B236*CRI!L236</f>
        <v>37.214742326629434</v>
      </c>
      <c r="N236" s="3">
        <f>CRI!B236*CRI!M236</f>
        <v>2.0668482069591782E-2</v>
      </c>
    </row>
    <row r="237" spans="1:14" x14ac:dyDescent="0.25">
      <c r="A237" s="3"/>
      <c r="B237" s="3"/>
      <c r="D237" s="3">
        <v>6.1499999999999295E-7</v>
      </c>
      <c r="E237" s="6">
        <f>IF(C$2&lt;=5000,F237*G237,Daylight!K237)</f>
        <v>81.769748775552941</v>
      </c>
      <c r="F237" s="3">
        <f t="shared" si="6"/>
        <v>4253128200882341.5</v>
      </c>
      <c r="G237" s="3">
        <f t="shared" si="7"/>
        <v>6.8121253569916024E-2</v>
      </c>
      <c r="H237">
        <f>CRI!A237*CRI!K237</f>
        <v>0.36266192232513761</v>
      </c>
      <c r="I237">
        <f>CRI!A237*CRI!L237</f>
        <v>0.17050984668568916</v>
      </c>
      <c r="J237">
        <f>CRI!A237*CRI!M237</f>
        <v>9.2752409801825485E-5</v>
      </c>
      <c r="L237" s="3">
        <f>CRI!B237*CRI!K237</f>
        <v>76.732732250978884</v>
      </c>
      <c r="M237" s="3">
        <f>CRI!B237*CRI!L237</f>
        <v>36.076813159773955</v>
      </c>
      <c r="N237" s="3">
        <f>CRI!B237*CRI!M237</f>
        <v>1.9624739706132707E-2</v>
      </c>
    </row>
    <row r="238" spans="1:14" x14ac:dyDescent="0.25">
      <c r="A238" s="3"/>
      <c r="B238" s="3"/>
      <c r="D238" s="3">
        <v>6.1599999999999302E-7</v>
      </c>
      <c r="E238" s="6">
        <f>IF(C$2&lt;=5000,F238*G238,Daylight!K238)</f>
        <v>81.460803958671065</v>
      </c>
      <c r="F238" s="3">
        <f t="shared" si="6"/>
        <v>4218717959471018.5</v>
      </c>
      <c r="G238" s="3">
        <f t="shared" si="7"/>
        <v>6.8447189299245606E-2</v>
      </c>
      <c r="H238">
        <f>CRI!A238*CRI!K238</f>
        <v>0.35408725571447347</v>
      </c>
      <c r="I238">
        <f>CRI!A238*CRI!L238</f>
        <v>0.16457186645706787</v>
      </c>
      <c r="J238">
        <f>CRI!A238*CRI!M238</f>
        <v>8.8041806259020586E-5</v>
      </c>
      <c r="L238" s="3">
        <f>CRI!B238*CRI!K238</f>
        <v>75.204125449821376</v>
      </c>
      <c r="M238" s="3">
        <f>CRI!B238*CRI!L238</f>
        <v>34.953201762586581</v>
      </c>
      <c r="N238" s="3">
        <f>CRI!B238*CRI!M238</f>
        <v>1.8699083166301068E-2</v>
      </c>
    </row>
    <row r="239" spans="1:14" x14ac:dyDescent="0.25">
      <c r="A239" s="3"/>
      <c r="B239" s="3"/>
      <c r="D239" s="3">
        <v>6.1699999999999299E-7</v>
      </c>
      <c r="E239" s="6">
        <f>IF(C$2&lt;=5000,F239*G239,Daylight!K239)</f>
        <v>81.151859141789203</v>
      </c>
      <c r="F239" s="3">
        <f t="shared" si="6"/>
        <v>4184641256323132.5</v>
      </c>
      <c r="G239" s="3">
        <f t="shared" si="7"/>
        <v>6.8773720337007987E-2</v>
      </c>
      <c r="H239">
        <f>CRI!A239*CRI!K239</f>
        <v>0.34527948856734253</v>
      </c>
      <c r="I239">
        <f>CRI!A239*CRI!L239</f>
        <v>0.15871582153662109</v>
      </c>
      <c r="J239">
        <f>CRI!A239*CRI!M239</f>
        <v>8.3971309104825651E-5</v>
      </c>
      <c r="L239" s="3">
        <f>CRI!B239*CRI!K239</f>
        <v>73.624537295233409</v>
      </c>
      <c r="M239" s="3">
        <f>CRI!B239*CRI!L239</f>
        <v>33.843246729055203</v>
      </c>
      <c r="N239" s="3">
        <f>CRI!B239*CRI!M239</f>
        <v>1.7905346201044371E-2</v>
      </c>
    </row>
    <row r="240" spans="1:14" x14ac:dyDescent="0.25">
      <c r="A240" s="3"/>
      <c r="B240" s="3"/>
      <c r="D240" s="3">
        <v>6.1799999999999296E-7</v>
      </c>
      <c r="E240" s="6">
        <f>IF(C$2&lt;=5000,F240*G240,Daylight!K240)</f>
        <v>80.842914324907298</v>
      </c>
      <c r="F240" s="3">
        <f t="shared" si="6"/>
        <v>4150894325710365.5</v>
      </c>
      <c r="G240" s="3">
        <f t="shared" si="7"/>
        <v>6.910084506841388E-2</v>
      </c>
      <c r="H240">
        <f>CRI!A240*CRI!K240</f>
        <v>0.33622967192748054</v>
      </c>
      <c r="I240">
        <f>CRI!A240*CRI!L240</f>
        <v>0.15292922023772132</v>
      </c>
      <c r="J240">
        <f>CRI!A240*CRI!M240</f>
        <v>8.0030411230686484E-5</v>
      </c>
      <c r="L240" s="3">
        <f>CRI!B240*CRI!K240</f>
        <v>71.990776892158607</v>
      </c>
      <c r="M240" s="3">
        <f>CRI!B240*CRI!L240</f>
        <v>32.743967274845851</v>
      </c>
      <c r="N240" s="3">
        <f>CRI!B240*CRI!M240</f>
        <v>1.713546412030735E-2</v>
      </c>
    </row>
    <row r="241" spans="1:14" x14ac:dyDescent="0.25">
      <c r="A241" s="3"/>
      <c r="B241" s="3"/>
      <c r="D241" s="3">
        <v>6.1899999999999304E-7</v>
      </c>
      <c r="E241" s="6">
        <f>IF(C$2&lt;=5000,F241*G241,Daylight!K241)</f>
        <v>80.533969508025422</v>
      </c>
      <c r="F241" s="3">
        <f t="shared" si="6"/>
        <v>4117473450415814.5</v>
      </c>
      <c r="G241" s="3">
        <f t="shared" si="7"/>
        <v>6.9428561882020901E-2</v>
      </c>
      <c r="H241">
        <f>CRI!A241*CRI!K241</f>
        <v>0.32692966186989375</v>
      </c>
      <c r="I241">
        <f>CRI!A241*CRI!L241</f>
        <v>0.14719999411635437</v>
      </c>
      <c r="J241">
        <f>CRI!A241*CRI!M241</f>
        <v>7.5723923778225037E-5</v>
      </c>
      <c r="L241" s="3">
        <f>CRI!B241*CRI!K241</f>
        <v>70.299712662945552</v>
      </c>
      <c r="M241" s="3">
        <f>CRI!B241*CRI!L241</f>
        <v>31.652427103678246</v>
      </c>
      <c r="N241" s="3">
        <f>CRI!B241*CRI!M241</f>
        <v>1.6282921692919134E-2</v>
      </c>
    </row>
    <row r="242" spans="1:14" x14ac:dyDescent="0.25">
      <c r="A242" s="3"/>
      <c r="B242" s="3"/>
      <c r="D242" s="3">
        <v>6.1999999999999301E-7</v>
      </c>
      <c r="E242" s="6">
        <f>IF(C$2&lt;=5000,F242*G242,Daylight!K242)</f>
        <v>80.225024691143574</v>
      </c>
      <c r="F242" s="3">
        <f t="shared" si="6"/>
        <v>4084374961032082.5</v>
      </c>
      <c r="G242" s="3">
        <f t="shared" si="7"/>
        <v>6.9756869169748298E-2</v>
      </c>
      <c r="H242">
        <f>CRI!A242*CRI!K242</f>
        <v>0.3173720883461677</v>
      </c>
      <c r="I242">
        <f>CRI!A242*CRI!L242</f>
        <v>0.1415165074744463</v>
      </c>
      <c r="J242">
        <f>CRI!A242*CRI!M242</f>
        <v>7.0572536535813121E-5</v>
      </c>
      <c r="L242" s="3">
        <f>CRI!B242*CRI!K242</f>
        <v>68.54826432484515</v>
      </c>
      <c r="M242" s="3">
        <f>CRI!B242*CRI!L242</f>
        <v>30.565734407325703</v>
      </c>
      <c r="N242" s="3">
        <f>CRI!B242*CRI!M242</f>
        <v>1.524275469131728E-2</v>
      </c>
    </row>
    <row r="243" spans="1:14" x14ac:dyDescent="0.25">
      <c r="A243" s="3"/>
      <c r="B243" s="3"/>
      <c r="D243" s="3">
        <v>6.2099999999999297E-7</v>
      </c>
      <c r="E243" s="6">
        <f>IF(C$2&lt;=5000,F243*G243,Daylight!K243)</f>
        <v>79.707337116527825</v>
      </c>
      <c r="F243" s="3">
        <f t="shared" si="6"/>
        <v>4051595235270587.5</v>
      </c>
      <c r="G243" s="3">
        <f t="shared" si="7"/>
        <v>7.0085765326891772E-2</v>
      </c>
      <c r="H243">
        <f>CRI!A243*CRI!K243</f>
        <v>0.30756527759689073</v>
      </c>
      <c r="I243">
        <f>CRI!A243*CRI!L243</f>
        <v>0.13587434330750053</v>
      </c>
      <c r="J243">
        <f>CRI!A243*CRI!M243</f>
        <v>6.4163449073371211E-5</v>
      </c>
      <c r="L243" s="3">
        <f>CRI!B243*CRI!K243</f>
        <v>66.562321908618529</v>
      </c>
      <c r="M243" s="3">
        <f>CRI!B243*CRI!L243</f>
        <v>29.405503277290055</v>
      </c>
      <c r="N243" s="3">
        <f>CRI!B243*CRI!M243</f>
        <v>1.3886054321081661E-2</v>
      </c>
    </row>
    <row r="244" spans="1:14" x14ac:dyDescent="0.25">
      <c r="A244" s="3"/>
      <c r="B244" s="3"/>
      <c r="D244" s="3">
        <v>6.2199999999999305E-7</v>
      </c>
      <c r="E244" s="6">
        <f>IF(C$2&lt;=5000,F244*G244,Daylight!K244)</f>
        <v>79.189649541912047</v>
      </c>
      <c r="F244" s="3">
        <f t="shared" si="6"/>
        <v>4019130697281985.5</v>
      </c>
      <c r="G244" s="3">
        <f t="shared" si="7"/>
        <v>7.0415248752137227E-2</v>
      </c>
      <c r="H244">
        <f>CRI!A244*CRI!K244</f>
        <v>0.29756584239653922</v>
      </c>
      <c r="I244">
        <f>CRI!A244*CRI!L244</f>
        <v>0.13029033378653113</v>
      </c>
      <c r="J244">
        <f>CRI!A244*CRI!M244</f>
        <v>5.6829713515493502E-5</v>
      </c>
      <c r="L244" s="3">
        <f>CRI!B244*CRI!K244</f>
        <v>64.535288135583045</v>
      </c>
      <c r="M244" s="3">
        <f>CRI!B244*CRI!L244</f>
        <v>28.257020915021759</v>
      </c>
      <c r="N244" s="3">
        <f>CRI!B244*CRI!M244</f>
        <v>1.232507705470319E-2</v>
      </c>
    </row>
    <row r="245" spans="1:14" x14ac:dyDescent="0.25">
      <c r="A245" s="3"/>
      <c r="B245" s="3"/>
      <c r="D245" s="3">
        <v>6.2299999999999302E-7</v>
      </c>
      <c r="E245" s="6">
        <f>IF(C$2&lt;=5000,F245*G245,Daylight!K245)</f>
        <v>78.671961967296269</v>
      </c>
      <c r="F245" s="3">
        <f t="shared" si="6"/>
        <v>3986977816987464.5</v>
      </c>
      <c r="G245" s="3">
        <f t="shared" si="7"/>
        <v>7.0745317847574693E-2</v>
      </c>
      <c r="H245">
        <f>CRI!A245*CRI!K245</f>
        <v>0.28743855849713856</v>
      </c>
      <c r="I245">
        <f>CRI!A245*CRI!L245</f>
        <v>0.12478455474568458</v>
      </c>
      <c r="J245">
        <f>CRI!A245*CRI!M245</f>
        <v>4.9207800708235804E-5</v>
      </c>
      <c r="L245" s="3">
        <f>CRI!B245*CRI!K245</f>
        <v>62.48017078695915</v>
      </c>
      <c r="M245" s="3">
        <f>CRI!B245*CRI!L245</f>
        <v>27.124267296806114</v>
      </c>
      <c r="N245" s="3">
        <f>CRI!B245*CRI!M245</f>
        <v>1.0696239949073601E-2</v>
      </c>
    </row>
    <row r="246" spans="1:14" x14ac:dyDescent="0.25">
      <c r="A246" s="3"/>
      <c r="B246" s="3"/>
      <c r="D246" s="3">
        <v>6.2399999999999204E-7</v>
      </c>
      <c r="E246" s="6">
        <f>IF(C$2&lt;=5000,F246*G246,Daylight!K246)</f>
        <v>78.154274392680506</v>
      </c>
      <c r="F246" s="3">
        <f t="shared" si="6"/>
        <v>3955133109420707</v>
      </c>
      <c r="G246" s="3">
        <f t="shared" si="7"/>
        <v>7.1075971018711243E-2</v>
      </c>
      <c r="H246">
        <f>CRI!A246*CRI!K246</f>
        <v>0.27724636761637944</v>
      </c>
      <c r="I246">
        <f>CRI!A246*CRI!L246</f>
        <v>0.11937640620114667</v>
      </c>
      <c r="J246">
        <f>CRI!A246*CRI!M246</f>
        <v>4.1913321873069793E-5</v>
      </c>
      <c r="L246" s="3">
        <f>CRI!B246*CRI!K246</f>
        <v>60.409659008919974</v>
      </c>
      <c r="M246" s="3">
        <f>CRI!B246*CRI!L246</f>
        <v>26.011118033113384</v>
      </c>
      <c r="N246" s="3">
        <f>CRI!B246*CRI!M246</f>
        <v>9.1325614256078953E-3</v>
      </c>
    </row>
    <row r="247" spans="1:14" x14ac:dyDescent="0.25">
      <c r="A247" s="3"/>
      <c r="B247" s="3"/>
      <c r="D247" s="3">
        <v>6.24999999999992E-7</v>
      </c>
      <c r="E247" s="6">
        <f>IF(C$2&lt;=5000,F247*G247,Daylight!K247)</f>
        <v>77.636586818064728</v>
      </c>
      <c r="F247" s="3">
        <f t="shared" si="6"/>
        <v>3923593134080251</v>
      </c>
      <c r="G247" s="3">
        <f t="shared" si="7"/>
        <v>7.1407206674485552E-2</v>
      </c>
      <c r="H247">
        <f>CRI!A247*CRI!K247</f>
        <v>0.26705034353198093</v>
      </c>
      <c r="I247">
        <f>CRI!A247*CRI!L247</f>
        <v>0.11408458913197482</v>
      </c>
      <c r="J247">
        <f>CRI!A247*CRI!M247</f>
        <v>3.5540370446098075E-5</v>
      </c>
      <c r="L247" s="3">
        <f>CRI!B247*CRI!K247</f>
        <v>58.336131335093832</v>
      </c>
      <c r="M247" s="3">
        <f>CRI!B247*CRI!L247</f>
        <v>24.921344368598778</v>
      </c>
      <c r="N247" s="3">
        <f>CRI!B247*CRI!M247</f>
        <v>7.7636586818064729E-3</v>
      </c>
    </row>
    <row r="248" spans="1:14" x14ac:dyDescent="0.25">
      <c r="A248" s="3"/>
      <c r="B248" s="3"/>
      <c r="D248" s="3">
        <v>6.2599999999999197E-7</v>
      </c>
      <c r="E248" s="6">
        <f>IF(C$2&lt;=5000,F248*G248,Daylight!K248)</f>
        <v>77.118899243448965</v>
      </c>
      <c r="F248" s="3">
        <f t="shared" si="6"/>
        <v>3892354494292432.5</v>
      </c>
      <c r="G248" s="3">
        <f t="shared" si="7"/>
        <v>7.1739023227278279E-2</v>
      </c>
      <c r="H248">
        <f>CRI!A248*CRI!K248</f>
        <v>0.25687779526267129</v>
      </c>
      <c r="I248">
        <f>CRI!A248*CRI!L248</f>
        <v>0.10891430278688247</v>
      </c>
      <c r="J248">
        <f>CRI!A248*CRI!M248</f>
        <v>3.0326520775272702E-5</v>
      </c>
      <c r="L248" s="3">
        <f>CRI!B248*CRI!K248</f>
        <v>56.264684138072774</v>
      </c>
      <c r="M248" s="3">
        <f>CRI!B248*CRI!L248</f>
        <v>23.855813766059942</v>
      </c>
      <c r="N248" s="3">
        <f>CRI!B248*CRI!M248</f>
        <v>6.642505284205763E-3</v>
      </c>
    </row>
    <row r="249" spans="1:14" x14ac:dyDescent="0.25">
      <c r="A249" s="3"/>
      <c r="B249" s="3"/>
      <c r="D249" s="3">
        <v>6.2699999999999205E-7</v>
      </c>
      <c r="E249" s="6">
        <f>IF(C$2&lt;=5000,F249*G249,Daylight!K249)</f>
        <v>76.601211668833187</v>
      </c>
      <c r="F249" s="3">
        <f t="shared" si="6"/>
        <v>3861413836584161</v>
      </c>
      <c r="G249" s="3">
        <f t="shared" si="7"/>
        <v>7.2071419092925984E-2</v>
      </c>
      <c r="H249">
        <f>CRI!A249*CRI!K249</f>
        <v>0.24676375150672794</v>
      </c>
      <c r="I249">
        <f>CRI!A249*CRI!L249</f>
        <v>0.10387202580337553</v>
      </c>
      <c r="J249">
        <f>CRI!A249*CRI!M249</f>
        <v>2.6015923177984027E-5</v>
      </c>
      <c r="L249" s="3">
        <f>CRI!B249*CRI!K249</f>
        <v>54.20215944329567</v>
      </c>
      <c r="M249" s="3">
        <f>CRI!B249*CRI!L249</f>
        <v>22.815701536046632</v>
      </c>
      <c r="N249" s="3">
        <f>CRI!B249*CRI!M249</f>
        <v>5.7144503904949552E-3</v>
      </c>
    </row>
    <row r="250" spans="1:14" x14ac:dyDescent="0.25">
      <c r="A250" s="3"/>
      <c r="B250" s="3"/>
      <c r="D250" s="3">
        <v>6.2799999999999202E-7</v>
      </c>
      <c r="E250" s="6">
        <f>IF(C$2&lt;=5000,F250*G250,Daylight!K250)</f>
        <v>76.083524094217424</v>
      </c>
      <c r="F250" s="3">
        <f t="shared" si="6"/>
        <v>3830767850065818</v>
      </c>
      <c r="G250" s="3">
        <f t="shared" si="7"/>
        <v>7.2404392690732511E-2</v>
      </c>
      <c r="H250">
        <f>CRI!A250*CRI!K250</f>
        <v>0.23677752345952244</v>
      </c>
      <c r="I250">
        <f>CRI!A250*CRI!L250</f>
        <v>9.8977107785460705E-2</v>
      </c>
      <c r="J250">
        <f>CRI!A250*CRI!M250</f>
        <v>2.2448205424178853E-5</v>
      </c>
      <c r="L250" s="3">
        <f>CRI!B250*CRI!K250</f>
        <v>52.163031502748474</v>
      </c>
      <c r="M250" s="3">
        <f>CRI!B250*CRI!L250</f>
        <v>21.80505107084851</v>
      </c>
      <c r="N250" s="3">
        <f>CRI!B250*CRI!M250</f>
        <v>4.9454290661241325E-3</v>
      </c>
    </row>
    <row r="251" spans="1:14" x14ac:dyDescent="0.25">
      <c r="A251" s="3"/>
      <c r="B251" s="3"/>
      <c r="D251" s="3">
        <v>6.2899999999999199E-7</v>
      </c>
      <c r="E251" s="6">
        <f>IF(C$2&lt;=5000,F251*G251,Daylight!K251)</f>
        <v>75.565836519601646</v>
      </c>
      <c r="F251" s="3">
        <f t="shared" si="6"/>
        <v>3800413265823869</v>
      </c>
      <c r="G251" s="3">
        <f t="shared" si="7"/>
        <v>7.2737942443480877E-2</v>
      </c>
      <c r="H251">
        <f>CRI!A251*CRI!K251</f>
        <v>0.22698583293333563</v>
      </c>
      <c r="I251">
        <f>CRI!A251*CRI!L251</f>
        <v>9.4248081544570803E-2</v>
      </c>
      <c r="J251">
        <f>CRI!A251*CRI!M251</f>
        <v>1.9467987428554112E-5</v>
      </c>
      <c r="L251" s="3">
        <f>CRI!B251*CRI!K251</f>
        <v>50.161388166411378</v>
      </c>
      <c r="M251" s="3">
        <f>CRI!B251*CRI!L251</f>
        <v>20.827795907796943</v>
      </c>
      <c r="N251" s="3">
        <f>CRI!B251*CRI!M251</f>
        <v>4.3022124403214361E-3</v>
      </c>
    </row>
    <row r="252" spans="1:14" x14ac:dyDescent="0.25">
      <c r="A252" s="3"/>
      <c r="B252" s="3"/>
      <c r="D252" s="3">
        <v>6.2999999999999196E-7</v>
      </c>
      <c r="E252" s="6">
        <f>IF(C$2&lt;=5000,F252*G252,Daylight!K252)</f>
        <v>75.048148944985826</v>
      </c>
      <c r="F252" s="3">
        <f t="shared" si="6"/>
        <v>3770346856323124.5</v>
      </c>
      <c r="G252" s="3">
        <f t="shared" si="7"/>
        <v>7.3072066777444489E-2</v>
      </c>
      <c r="H252">
        <f>CRI!A252*CRI!K252</f>
        <v>0.21745274658097047</v>
      </c>
      <c r="I252">
        <f>CRI!A252*CRI!L252</f>
        <v>8.9702642970045418E-2</v>
      </c>
      <c r="J252">
        <f>CRI!A252*CRI!M252</f>
        <v>1.6925026975480268E-5</v>
      </c>
      <c r="L252" s="3">
        <f>CRI!B252*CRI!K252</f>
        <v>48.210930882258893</v>
      </c>
      <c r="M252" s="3">
        <f>CRI!B252*CRI!L252</f>
        <v>19.887759470421244</v>
      </c>
      <c r="N252" s="3">
        <f>CRI!B252*CRI!M252</f>
        <v>3.7524074472492916E-3</v>
      </c>
    </row>
    <row r="253" spans="1:14" x14ac:dyDescent="0.25">
      <c r="A253" s="3"/>
      <c r="B253" s="3"/>
      <c r="D253" s="3">
        <v>6.3099999999999203E-7</v>
      </c>
      <c r="E253" s="6">
        <f>IF(C$2&lt;=5000,F253*G253,Daylight!K253)</f>
        <v>74.953590664684413</v>
      </c>
      <c r="F253" s="3">
        <f t="shared" si="6"/>
        <v>3740565434818415</v>
      </c>
      <c r="G253" s="3">
        <f t="shared" si="7"/>
        <v>7.3406764122398022E-2</v>
      </c>
      <c r="H253">
        <f>CRI!A253*CRI!K253</f>
        <v>0.208225309809977</v>
      </c>
      <c r="I253">
        <f>CRI!A253*CRI!L253</f>
        <v>8.535297584688821E-2</v>
      </c>
      <c r="J253">
        <f>CRI!A253*CRI!M253</f>
        <v>1.4794866030096116E-5</v>
      </c>
      <c r="L253" s="3">
        <f>CRI!B253*CRI!K253</f>
        <v>46.584773406602267</v>
      </c>
      <c r="M253" s="3">
        <f>CRI!B253*CRI!L253</f>
        <v>19.095416609225129</v>
      </c>
      <c r="N253" s="3">
        <f>CRI!B253*CRI!M253</f>
        <v>3.3099505637524634E-3</v>
      </c>
    </row>
    <row r="254" spans="1:14" x14ac:dyDescent="0.25">
      <c r="A254" s="3"/>
      <c r="B254" s="3"/>
      <c r="D254" s="3">
        <v>6.31999999999992E-7</v>
      </c>
      <c r="E254" s="6">
        <f>IF(C$2&lt;=5000,F254*G254,Daylight!K254)</f>
        <v>74.859032384382985</v>
      </c>
      <c r="F254" s="3">
        <f t="shared" si="6"/>
        <v>3711065854775578.5</v>
      </c>
      <c r="G254" s="3">
        <f t="shared" si="7"/>
        <v>7.374203291162823E-2</v>
      </c>
      <c r="H254">
        <f>CRI!A254*CRI!K254</f>
        <v>0.19928699620135609</v>
      </c>
      <c r="I254">
        <f>CRI!A254*CRI!L254</f>
        <v>8.1188142386602366E-2</v>
      </c>
      <c r="J254">
        <f>CRI!A254*CRI!M254</f>
        <v>1.3088787198080529E-5</v>
      </c>
      <c r="L254" s="3">
        <f>CRI!B254*CRI!K254</f>
        <v>44.998797420899521</v>
      </c>
      <c r="M254" s="3">
        <f>CRI!B254*CRI!L254</f>
        <v>18.332198496998597</v>
      </c>
      <c r="N254" s="3">
        <f>CRI!B254*CRI!M254</f>
        <v>2.9554345985354402E-3</v>
      </c>
    </row>
    <row r="255" spans="1:14" x14ac:dyDescent="0.25">
      <c r="A255" s="3"/>
      <c r="B255" s="3"/>
      <c r="D255" s="3">
        <v>6.3299999999999197E-7</v>
      </c>
      <c r="E255" s="6">
        <f>IF(C$2&lt;=5000,F255*G255,Daylight!K255)</f>
        <v>74.764474104081557</v>
      </c>
      <c r="F255" s="3">
        <f t="shared" si="6"/>
        <v>3681845009301518.5</v>
      </c>
      <c r="G255" s="3">
        <f t="shared" si="7"/>
        <v>7.4077871581944163E-2</v>
      </c>
      <c r="H255">
        <f>CRI!A255*CRI!K255</f>
        <v>0.19060521445337208</v>
      </c>
      <c r="I255">
        <f>CRI!A255*CRI!L255</f>
        <v>7.7190780224055205E-2</v>
      </c>
      <c r="J255">
        <f>CRI!A255*CRI!M255</f>
        <v>1.1716326510715186E-5</v>
      </c>
      <c r="L255" s="3">
        <f>CRI!B255*CRI!K255</f>
        <v>43.446024677147136</v>
      </c>
      <c r="M255" s="3">
        <f>CRI!B255*CRI!L255</f>
        <v>17.594652654599571</v>
      </c>
      <c r="N255" s="3">
        <f>CRI!B255*CRI!M255</f>
        <v>2.6705870149977928E-3</v>
      </c>
    </row>
    <row r="256" spans="1:14" x14ac:dyDescent="0.25">
      <c r="A256" s="3"/>
      <c r="B256" s="3"/>
      <c r="D256" s="3">
        <v>6.3399999999999205E-7</v>
      </c>
      <c r="E256" s="6">
        <f>IF(C$2&lt;=5000,F256*G256,Daylight!K256)</f>
        <v>74.669915823780144</v>
      </c>
      <c r="F256" s="3">
        <f t="shared" si="6"/>
        <v>3652899830583265</v>
      </c>
      <c r="G256" s="3">
        <f t="shared" si="7"/>
        <v>7.4414278573687404E-2</v>
      </c>
      <c r="H256">
        <f>CRI!A256*CRI!K256</f>
        <v>0.18214853151768634</v>
      </c>
      <c r="I256">
        <f>CRI!A256*CRI!L256</f>
        <v>7.3344058170279725E-2</v>
      </c>
      <c r="J256">
        <f>CRI!A256*CRI!M256</f>
        <v>1.0590225198174631E-5</v>
      </c>
      <c r="L256" s="3">
        <f>CRI!B256*CRI!K256</f>
        <v>41.919519002663776</v>
      </c>
      <c r="M256" s="3">
        <f>CRI!B256*CRI!L256</f>
        <v>16.879343547729807</v>
      </c>
      <c r="N256" s="3">
        <f>CRI!B256*CRI!M256</f>
        <v>2.4372260524881837E-3</v>
      </c>
    </row>
    <row r="257" spans="1:14" x14ac:dyDescent="0.25">
      <c r="A257" s="3"/>
      <c r="B257" s="3"/>
      <c r="D257" s="3">
        <v>6.3499999999999201E-7</v>
      </c>
      <c r="E257" s="6">
        <f>IF(C$2&lt;=5000,F257*G257,Daylight!K257)</f>
        <v>74.575357543478717</v>
      </c>
      <c r="F257" s="3">
        <f t="shared" si="6"/>
        <v>3624227289335832</v>
      </c>
      <c r="G257" s="3">
        <f t="shared" si="7"/>
        <v>7.4751252330741411E-2</v>
      </c>
      <c r="H257">
        <f>CRI!A257*CRI!K257</f>
        <v>0.17388669387916619</v>
      </c>
      <c r="I257">
        <f>CRI!A257*CRI!L257</f>
        <v>6.9631689558551507E-2</v>
      </c>
      <c r="J257">
        <f>CRI!A257*CRI!M257</f>
        <v>9.6265008606292407E-6</v>
      </c>
      <c r="L257" s="3">
        <f>CRI!B257*CRI!K257</f>
        <v>40.412386252811118</v>
      </c>
      <c r="M257" s="3">
        <f>CRI!B257*CRI!L257</f>
        <v>16.182852586934882</v>
      </c>
      <c r="N257" s="3">
        <f>CRI!B257*CRI!M257</f>
        <v>2.2372607263043617E-3</v>
      </c>
    </row>
    <row r="258" spans="1:14" x14ac:dyDescent="0.25">
      <c r="A258" s="3"/>
      <c r="B258" s="3"/>
      <c r="D258" s="3">
        <v>6.3599999999999198E-7</v>
      </c>
      <c r="E258" s="6">
        <f>IF(C$2&lt;=5000,F258*G258,Daylight!K258)</f>
        <v>74.480799263177303</v>
      </c>
      <c r="F258" s="3">
        <f t="shared" si="6"/>
        <v>3595824394258712.5</v>
      </c>
      <c r="G258" s="3">
        <f t="shared" si="7"/>
        <v>7.5088791300541316E-2</v>
      </c>
      <c r="H258">
        <f>CRI!A258*CRI!K258</f>
        <v>0.16581558563059576</v>
      </c>
      <c r="I258">
        <f>CRI!A258*CRI!L258</f>
        <v>6.6047590190579639E-2</v>
      </c>
      <c r="J258">
        <f>CRI!A258*CRI!M258</f>
        <v>8.774115042434127E-6</v>
      </c>
      <c r="L258" s="3">
        <f>CRI!B258*CRI!K258</f>
        <v>38.923628454536825</v>
      </c>
      <c r="M258" s="3">
        <f>CRI!B258*CRI!L258</f>
        <v>15.504042343901808</v>
      </c>
      <c r="N258" s="3">
        <f>CRI!B258*CRI!M258</f>
        <v>2.0596398862644206E-3</v>
      </c>
    </row>
    <row r="259" spans="1:14" x14ac:dyDescent="0.25">
      <c r="A259" s="3"/>
      <c r="B259" s="3"/>
      <c r="D259" s="3">
        <v>6.3699999999999195E-7</v>
      </c>
      <c r="E259" s="6">
        <f>IF(C$2&lt;=5000,F259*G259,Daylight!K259)</f>
        <v>74.386240982875862</v>
      </c>
      <c r="F259" s="3">
        <f t="shared" ref="F259:F322" si="8">A$2/(D259*D259*D259*D259*D259)</f>
        <v>3567688191500890</v>
      </c>
      <c r="G259" s="3">
        <f t="shared" ref="G259:G322" si="9">1/((EXP(B$2/(C$2*D259))-1))</f>
        <v>7.5426893934082792E-2</v>
      </c>
      <c r="H259">
        <f>CRI!A259*CRI!K259</f>
        <v>0.15795083782941033</v>
      </c>
      <c r="I259">
        <f>CRI!A259*CRI!L259</f>
        <v>6.2593834744630164E-2</v>
      </c>
      <c r="J259">
        <f>CRI!A259*CRI!M259</f>
        <v>8.0175797402577562E-6</v>
      </c>
      <c r="L259" s="3">
        <f>CRI!B259*CRI!K259</f>
        <v>37.456923856459596</v>
      </c>
      <c r="M259" s="3">
        <f>CRI!B259*CRI!L259</f>
        <v>14.843685124643699</v>
      </c>
      <c r="N259" s="3">
        <f>CRI!B259*CRI!M259</f>
        <v>1.9013123195223069E-3</v>
      </c>
    </row>
    <row r="260" spans="1:14" x14ac:dyDescent="0.25">
      <c r="A260" s="3"/>
      <c r="B260" s="3"/>
      <c r="D260" s="3">
        <v>6.3799999999999203E-7</v>
      </c>
      <c r="E260" s="6">
        <f>IF(C$2&lt;=5000,F260*G260,Daylight!K260)</f>
        <v>74.291682702574434</v>
      </c>
      <c r="F260" s="3">
        <f t="shared" si="8"/>
        <v>3539815764134215.5</v>
      </c>
      <c r="G260" s="3">
        <f t="shared" si="9"/>
        <v>7.5765558685930975E-2</v>
      </c>
      <c r="H260">
        <f>CRI!A260*CRI!K260</f>
        <v>0.15029255415531334</v>
      </c>
      <c r="I260">
        <f>CRI!A260*CRI!L260</f>
        <v>5.926680259021419E-2</v>
      </c>
      <c r="J260">
        <f>CRI!A260*CRI!M260</f>
        <v>7.329474757854683E-6</v>
      </c>
      <c r="L260" s="3">
        <f>CRI!B260*CRI!K260</f>
        <v>36.012417723303663</v>
      </c>
      <c r="M260" s="3">
        <f>CRI!B260*CRI!L260</f>
        <v>14.201241465347156</v>
      </c>
      <c r="N260" s="3">
        <f>CRI!B260*CRI!M260</f>
        <v>1.7562553790888597E-3</v>
      </c>
    </row>
    <row r="261" spans="1:14" x14ac:dyDescent="0.25">
      <c r="A261" s="3"/>
      <c r="B261" s="3"/>
      <c r="D261" s="3">
        <v>6.38999999999992E-7</v>
      </c>
      <c r="E261" s="6">
        <f>IF(C$2&lt;=5000,F261*G261,Daylight!K261)</f>
        <v>74.197124422273021</v>
      </c>
      <c r="F261" s="3">
        <f t="shared" si="8"/>
        <v>3512204231634998</v>
      </c>
      <c r="G261" s="3">
        <f t="shared" si="9"/>
        <v>7.6104784014228849E-2</v>
      </c>
      <c r="H261">
        <f>CRI!A261*CRI!K261</f>
        <v>0.14284062714442364</v>
      </c>
      <c r="I261">
        <f>CRI!A261*CRI!L261</f>
        <v>5.6062891529414328E-2</v>
      </c>
      <c r="J261">
        <f>CRI!A261*CRI!M261</f>
        <v>6.6835397290471976E-6</v>
      </c>
      <c r="L261" s="3">
        <f>CRI!B261*CRI!K261</f>
        <v>34.590246803204707</v>
      </c>
      <c r="M261" s="3">
        <f>CRI!B261*CRI!L261</f>
        <v>13.576174322890754</v>
      </c>
      <c r="N261" s="3">
        <f>CRI!B261*CRI!M261</f>
        <v>1.618484134160368E-3</v>
      </c>
    </row>
    <row r="262" spans="1:14" x14ac:dyDescent="0.25">
      <c r="A262" s="3"/>
      <c r="B262" s="3"/>
      <c r="D262" s="3">
        <v>6.3999999999999197E-7</v>
      </c>
      <c r="E262" s="6">
        <f>IF(C$2&lt;=5000,F262*G262,Daylight!K262)</f>
        <v>74.102566141971622</v>
      </c>
      <c r="F262" s="3">
        <f t="shared" si="8"/>
        <v>3484850749373655</v>
      </c>
      <c r="G262" s="3">
        <f t="shared" si="9"/>
        <v>7.6444568380705638E-2</v>
      </c>
      <c r="H262">
        <f>CRI!A262*CRI!K262</f>
        <v>0.13559474068806221</v>
      </c>
      <c r="I262">
        <f>CRI!A262*CRI!L262</f>
        <v>5.2978521144029664E-2</v>
      </c>
      <c r="J262">
        <f>CRI!A262*CRI!M262</f>
        <v>6.0546881307462476E-6</v>
      </c>
      <c r="L262" s="3">
        <f>CRI!B262*CRI!K262</f>
        <v>33.190539374989093</v>
      </c>
      <c r="M262" s="3">
        <f>CRI!B262*CRI!L262</f>
        <v>12.967949074845032</v>
      </c>
      <c r="N262" s="3">
        <f>CRI!B262*CRI!M262</f>
        <v>1.4820513228394326E-3</v>
      </c>
    </row>
    <row r="263" spans="1:14" x14ac:dyDescent="0.25">
      <c r="A263" s="3"/>
      <c r="B263" s="3"/>
      <c r="D263" s="3">
        <v>6.4099999999999204E-7</v>
      </c>
      <c r="E263" s="6">
        <f>IF(C$2&lt;=5000,F263*G263,Daylight!K263)</f>
        <v>73.740851883752768</v>
      </c>
      <c r="F263" s="3">
        <f t="shared" si="8"/>
        <v>3457752508112311</v>
      </c>
      <c r="G263" s="3">
        <f t="shared" si="9"/>
        <v>7.6784910250684693E-2</v>
      </c>
      <c r="H263">
        <f>CRI!A263*CRI!K263</f>
        <v>0.12855341608071394</v>
      </c>
      <c r="I263">
        <f>CRI!A263*CRI!L263</f>
        <v>5.000950812267415E-2</v>
      </c>
      <c r="J263">
        <f>CRI!A263*CRI!M263</f>
        <v>5.4229065510582377E-6</v>
      </c>
      <c r="L263" s="3">
        <f>CRI!B263*CRI!K263</f>
        <v>31.698338453857414</v>
      </c>
      <c r="M263" s="3">
        <f>CRI!B263*CRI!L263</f>
        <v>12.331203344982731</v>
      </c>
      <c r="N263" s="3">
        <f>CRI!B263*CRI!M263</f>
        <v>1.3371649894636541E-3</v>
      </c>
    </row>
    <row r="264" spans="1:14" x14ac:dyDescent="0.25">
      <c r="A264" s="3"/>
      <c r="B264" s="3"/>
      <c r="D264" s="3">
        <v>6.4199999999999201E-7</v>
      </c>
      <c r="E264" s="6">
        <f>IF(C$2&lt;=5000,F264*G264,Daylight!K264)</f>
        <v>73.379137625533929</v>
      </c>
      <c r="F264" s="3">
        <f t="shared" si="8"/>
        <v>3430906733510212.5</v>
      </c>
      <c r="G264" s="3">
        <f t="shared" si="9"/>
        <v>7.7125808093091039E-2</v>
      </c>
      <c r="H264">
        <f>CRI!A264*CRI!K264</f>
        <v>0.12172119297964611</v>
      </c>
      <c r="I264">
        <f>CRI!A264*CRI!L264</f>
        <v>4.7154682291362181E-2</v>
      </c>
      <c r="J264">
        <f>CRI!A264*CRI!M264</f>
        <v>4.7849864019487278E-6</v>
      </c>
      <c r="L264" s="3">
        <f>CRI!B264*CRI!K264</f>
        <v>30.239395857207281</v>
      </c>
      <c r="M264" s="3">
        <f>CRI!B264*CRI!L264</f>
        <v>11.71471515702104</v>
      </c>
      <c r="N264" s="3">
        <f>CRI!B264*CRI!M264</f>
        <v>1.1887420295336496E-3</v>
      </c>
    </row>
    <row r="265" spans="1:14" x14ac:dyDescent="0.25">
      <c r="A265" s="3"/>
      <c r="B265" s="3"/>
      <c r="D265" s="3">
        <v>6.4299999999999198E-7</v>
      </c>
      <c r="E265" s="6">
        <f>IF(C$2&lt;=5000,F265*G265,Daylight!K265)</f>
        <v>73.017423367315089</v>
      </c>
      <c r="F265" s="3">
        <f t="shared" si="8"/>
        <v>3404310685636775</v>
      </c>
      <c r="G265" s="3">
        <f t="shared" si="9"/>
        <v>7.7467260380458924E-2</v>
      </c>
      <c r="H265">
        <f>CRI!A265*CRI!K265</f>
        <v>0.11510617638239483</v>
      </c>
      <c r="I265">
        <f>CRI!A265*CRI!L265</f>
        <v>4.4414946850041472E-2</v>
      </c>
      <c r="J265">
        <f>CRI!A265*CRI!M265</f>
        <v>4.1417269859164376E-6</v>
      </c>
      <c r="L265" s="3">
        <f>CRI!B265*CRI!K265</f>
        <v>28.815888027370697</v>
      </c>
      <c r="M265" s="3">
        <f>CRI!B265*CRI!L265</f>
        <v>11.11891798855866</v>
      </c>
      <c r="N265" s="3">
        <f>CRI!B265*CRI!M265</f>
        <v>1.0368474118158742E-3</v>
      </c>
    </row>
    <row r="266" spans="1:14" x14ac:dyDescent="0.25">
      <c r="A266" s="3"/>
      <c r="B266" s="3"/>
      <c r="D266" s="3">
        <v>6.4399999999999195E-7</v>
      </c>
      <c r="E266" s="6">
        <f>IF(C$2&lt;=5000,F266*G266,Daylight!K266)</f>
        <v>72.65570910909625</v>
      </c>
      <c r="F266" s="3">
        <f t="shared" si="8"/>
        <v>3377961658492202</v>
      </c>
      <c r="G266" s="3">
        <f t="shared" si="9"/>
        <v>7.7809265588938734E-2</v>
      </c>
      <c r="H266">
        <f>CRI!A266*CRI!K266</f>
        <v>0.10871586740537108</v>
      </c>
      <c r="I266">
        <f>CRI!A266*CRI!L266</f>
        <v>4.1790984004550433E-2</v>
      </c>
      <c r="J266">
        <f>CRI!A266*CRI!M266</f>
        <v>3.4939493654985898E-6</v>
      </c>
      <c r="L266" s="3">
        <f>CRI!B266*CRI!K266</f>
        <v>27.429949623797167</v>
      </c>
      <c r="M266" s="3">
        <f>CRI!B266*CRI!L266</f>
        <v>10.544225174595791</v>
      </c>
      <c r="N266" s="3">
        <f>CRI!B266*CRI!M266</f>
        <v>8.8155351533339746E-4</v>
      </c>
    </row>
    <row r="267" spans="1:14" x14ac:dyDescent="0.25">
      <c r="A267" s="3"/>
      <c r="B267" s="3"/>
      <c r="D267" s="3">
        <v>6.4499999999999202E-7</v>
      </c>
      <c r="E267" s="6">
        <f>IF(C$2&lt;=5000,F267*G267,Daylight!K267)</f>
        <v>72.293994850877411</v>
      </c>
      <c r="F267" s="3">
        <f t="shared" si="8"/>
        <v>3351856979535489</v>
      </c>
      <c r="G267" s="3">
        <f t="shared" si="9"/>
        <v>7.8151822198304202E-2</v>
      </c>
      <c r="H267">
        <f>CRI!A267*CRI!K267</f>
        <v>0.10255716246875518</v>
      </c>
      <c r="I267">
        <f>CRI!A267*CRI!L267</f>
        <v>3.9283259016579725E-2</v>
      </c>
      <c r="J267">
        <f>CRI!A267*CRI!M267</f>
        <v>2.8424934165397778E-6</v>
      </c>
      <c r="L267" s="3">
        <f>CRI!B267*CRI!K267</f>
        <v>26.083673342196569</v>
      </c>
      <c r="M267" s="3">
        <f>CRI!B267*CRI!L267</f>
        <v>9.9910300883912573</v>
      </c>
      <c r="N267" s="3">
        <f>CRI!B267*CRI!M267</f>
        <v>7.2293994850877415E-4</v>
      </c>
    </row>
    <row r="268" spans="1:14" x14ac:dyDescent="0.25">
      <c r="A268" s="3"/>
      <c r="B268" s="3"/>
      <c r="D268" s="3">
        <v>6.4599999999999199E-7</v>
      </c>
      <c r="E268" s="6">
        <f>IF(C$2&lt;=5000,F268*G268,Daylight!K268)</f>
        <v>71.932280592658529</v>
      </c>
      <c r="F268" s="3">
        <f t="shared" si="8"/>
        <v>3325994009219738</v>
      </c>
      <c r="G268" s="3">
        <f t="shared" si="9"/>
        <v>7.8494928691958399E-2</v>
      </c>
      <c r="H268">
        <f>CRI!A268*CRI!K268</f>
        <v>9.6630182207435494E-2</v>
      </c>
      <c r="I268">
        <f>CRI!A268*CRI!L268</f>
        <v>3.6889724325937505E-2</v>
      </c>
      <c r="J268">
        <f>CRI!A268*CRI!M268</f>
        <v>2.1694278402520932E-6</v>
      </c>
      <c r="L268" s="3">
        <f>CRI!B268*CRI!K268</f>
        <v>24.777527223508965</v>
      </c>
      <c r="M268" s="3">
        <f>CRI!B268*CRI!L268</f>
        <v>9.4591164776187728</v>
      </c>
      <c r="N268" s="3">
        <f>CRI!B268*CRI!M268</f>
        <v>5.5627606347562393E-4</v>
      </c>
    </row>
    <row r="269" spans="1:14" x14ac:dyDescent="0.25">
      <c r="A269" s="3"/>
      <c r="B269" s="3"/>
      <c r="D269" s="3">
        <v>6.4699999999999196E-7</v>
      </c>
      <c r="E269" s="6">
        <f>IF(C$2&lt;=5000,F269*G269,Daylight!K269)</f>
        <v>71.57056633443969</v>
      </c>
      <c r="F269" s="3">
        <f t="shared" si="8"/>
        <v>3300370140534598</v>
      </c>
      <c r="G269" s="3">
        <f t="shared" si="9"/>
        <v>7.8838583556940636E-2</v>
      </c>
      <c r="H269">
        <f>CRI!A269*CRI!K269</f>
        <v>9.0935409363905317E-2</v>
      </c>
      <c r="I269">
        <f>CRI!A269*CRI!L269</f>
        <v>3.460761023071085E-2</v>
      </c>
      <c r="J269">
        <f>CRI!A269*CRI!M269</f>
        <v>1.4947522031296077E-6</v>
      </c>
      <c r="L269" s="3">
        <f>CRI!B269*CRI!K269</f>
        <v>23.512133426377858</v>
      </c>
      <c r="M269" s="3">
        <f>CRI!B269*CRI!L269</f>
        <v>8.9480957418500555</v>
      </c>
      <c r="N269" s="3">
        <f>CRI!B269*CRI!M269</f>
        <v>3.8648105820597432E-4</v>
      </c>
    </row>
    <row r="270" spans="1:14" x14ac:dyDescent="0.25">
      <c r="A270" s="3"/>
      <c r="B270" s="3"/>
      <c r="D270" s="3">
        <v>6.4799999999999204E-7</v>
      </c>
      <c r="E270" s="6">
        <f>IF(C$2&lt;=5000,F270*G270,Daylight!K270)</f>
        <v>71.20885207622085</v>
      </c>
      <c r="F270" s="3">
        <f t="shared" si="8"/>
        <v>3274982798555767.5</v>
      </c>
      <c r="G270" s="3">
        <f t="shared" si="9"/>
        <v>7.9182785283932064E-2</v>
      </c>
      <c r="H270">
        <f>CRI!A270*CRI!K270</f>
        <v>8.5479302424437673E-2</v>
      </c>
      <c r="I270">
        <f>CRI!A270*CRI!L270</f>
        <v>3.2436231255248138E-2</v>
      </c>
      <c r="J270">
        <f>CRI!A270*CRI!M270</f>
        <v>8.738561971859891E-7</v>
      </c>
      <c r="L270" s="3">
        <f>CRI!B270*CRI!K270</f>
        <v>22.289737909816989</v>
      </c>
      <c r="M270" s="3">
        <f>CRI!B270*CRI!L270</f>
        <v>8.4581304825318515</v>
      </c>
      <c r="N270" s="3">
        <f>CRI!B270*CRI!M270</f>
        <v>2.2786832664390671E-4</v>
      </c>
    </row>
    <row r="271" spans="1:14" x14ac:dyDescent="0.25">
      <c r="A271" s="3"/>
      <c r="B271" s="3"/>
      <c r="D271" s="3">
        <v>6.4899999999999201E-7</v>
      </c>
      <c r="E271" s="6">
        <f>IF(C$2&lt;=5000,F271*G271,Daylight!K271)</f>
        <v>70.847137818002011</v>
      </c>
      <c r="F271" s="3">
        <f t="shared" si="8"/>
        <v>3249829440001425.5</v>
      </c>
      <c r="G271" s="3">
        <f t="shared" si="9"/>
        <v>7.9527532367261775E-2</v>
      </c>
      <c r="H271">
        <f>CRI!A271*CRI!K271</f>
        <v>8.0267622356733057E-2</v>
      </c>
      <c r="I271">
        <f>CRI!A271*CRI!L271</f>
        <v>3.0374745369425363E-2</v>
      </c>
      <c r="J271">
        <f>CRI!A271*CRI!M271</f>
        <v>3.5913702639655651E-7</v>
      </c>
      <c r="L271" s="3">
        <f>CRI!B271*CRI!K271</f>
        <v>21.112525001616202</v>
      </c>
      <c r="M271" s="3">
        <f>CRI!B271*CRI!L271</f>
        <v>7.9893679693120507</v>
      </c>
      <c r="N271" s="3">
        <f>CRI!B271*CRI!M271</f>
        <v>9.4462614266876626E-5</v>
      </c>
    </row>
    <row r="272" spans="1:14" x14ac:dyDescent="0.25">
      <c r="A272" s="3"/>
      <c r="B272" s="3"/>
      <c r="D272" s="3">
        <v>6.4999999999999198E-7</v>
      </c>
      <c r="E272" s="6">
        <f>IF(C$2&lt;=5000,F272*G272,Daylight!K272)</f>
        <v>70.485423559783101</v>
      </c>
      <c r="F272" s="3">
        <f t="shared" si="8"/>
        <v>3224907552795430.5</v>
      </c>
      <c r="G272" s="3">
        <f t="shared" si="9"/>
        <v>7.9872823304912119E-2</v>
      </c>
      <c r="H272">
        <f>CRI!A272*CRI!K272</f>
        <v>7.5305441456155364E-2</v>
      </c>
      <c r="I272">
        <f>CRI!A272*CRI!L272</f>
        <v>2.8422159561935185E-2</v>
      </c>
      <c r="J272">
        <f>CRI!A272*CRI!M272</f>
        <v>0</v>
      </c>
      <c r="L272" s="3">
        <f>CRI!B272*CRI!K272</f>
        <v>19.982617579198507</v>
      </c>
      <c r="M272" s="3">
        <f>CRI!B272*CRI!L272</f>
        <v>7.5419403208967912</v>
      </c>
      <c r="N272" s="3">
        <f>CRI!B272*CRI!M272</f>
        <v>0</v>
      </c>
    </row>
    <row r="273" spans="1:14" x14ac:dyDescent="0.25">
      <c r="A273" s="3"/>
      <c r="B273" s="3"/>
      <c r="D273" s="3">
        <v>6.5099999999999205E-7</v>
      </c>
      <c r="E273" s="6">
        <f>IF(C$2&lt;=5000,F273*G273,Daylight!K273)</f>
        <v>70.381376228423989</v>
      </c>
      <c r="F273" s="3">
        <f t="shared" si="8"/>
        <v>3200214655637244</v>
      </c>
      <c r="G273" s="3">
        <f t="shared" si="9"/>
        <v>8.0218656598524285E-2</v>
      </c>
      <c r="H273">
        <f>CRI!A273*CRI!K273</f>
        <v>7.0594927302352131E-2</v>
      </c>
      <c r="I273">
        <f>CRI!A273*CRI!L273</f>
        <v>2.6577047533170535E-2</v>
      </c>
      <c r="J273">
        <f>CRI!A273*CRI!M273</f>
        <v>0</v>
      </c>
      <c r="L273" s="3">
        <f>CRI!B273*CRI!K273</f>
        <v>18.970933979215296</v>
      </c>
      <c r="M273" s="3">
        <f>CRI!B273*CRI!L273</f>
        <v>7.1420346104307981</v>
      </c>
      <c r="N273" s="3">
        <f>CRI!B273*CRI!M273</f>
        <v>0</v>
      </c>
    </row>
    <row r="274" spans="1:14" x14ac:dyDescent="0.25">
      <c r="A274" s="3"/>
      <c r="B274" s="3"/>
      <c r="D274" s="3">
        <v>6.5199999999999202E-7</v>
      </c>
      <c r="E274" s="6">
        <f>IF(C$2&lt;=5000,F274*G274,Daylight!K274)</f>
        <v>70.277328897064862</v>
      </c>
      <c r="F274" s="3">
        <f t="shared" si="8"/>
        <v>3175748297578418.5</v>
      </c>
      <c r="G274" s="3">
        <f t="shared" si="9"/>
        <v>8.0565030753402975E-2</v>
      </c>
      <c r="H274">
        <f>CRI!A274*CRI!K274</f>
        <v>6.6125856111329623E-2</v>
      </c>
      <c r="I274">
        <f>CRI!A274*CRI!L274</f>
        <v>2.4834436605040814E-2</v>
      </c>
      <c r="J274">
        <f>CRI!A274*CRI!M274</f>
        <v>0</v>
      </c>
      <c r="L274" s="3">
        <f>CRI!B274*CRI!K274</f>
        <v>17.999317033390017</v>
      </c>
      <c r="M274" s="3">
        <f>CRI!B274*CRI!L274</f>
        <v>6.7598806894413697</v>
      </c>
      <c r="N274" s="3">
        <f>CRI!B274*CRI!M274</f>
        <v>0</v>
      </c>
    </row>
    <row r="275" spans="1:14" x14ac:dyDescent="0.25">
      <c r="A275" s="3"/>
      <c r="B275" s="3"/>
      <c r="D275" s="3">
        <v>6.5299999999999199E-7</v>
      </c>
      <c r="E275" s="6">
        <f>IF(C$2&lt;=5000,F275*G275,Daylight!K275)</f>
        <v>70.173281565705736</v>
      </c>
      <c r="F275" s="3">
        <f t="shared" si="8"/>
        <v>3151506057605538.5</v>
      </c>
      <c r="G275" s="3">
        <f t="shared" si="9"/>
        <v>8.0911944278521525E-2</v>
      </c>
      <c r="H275">
        <f>CRI!A275*CRI!K275</f>
        <v>6.1884594843094762E-2</v>
      </c>
      <c r="I275">
        <f>CRI!A275*CRI!L275</f>
        <v>2.31881110890578E-2</v>
      </c>
      <c r="J275">
        <f>CRI!A275*CRI!M275</f>
        <v>0</v>
      </c>
      <c r="L275" s="3">
        <f>CRI!B275*CRI!K275</f>
        <v>17.065412274651351</v>
      </c>
      <c r="M275" s="3">
        <f>CRI!B275*CRI!L275</f>
        <v>6.3943971291805415</v>
      </c>
      <c r="N275" s="3">
        <f>CRI!B275*CRI!M275</f>
        <v>0</v>
      </c>
    </row>
    <row r="276" spans="1:14" x14ac:dyDescent="0.25">
      <c r="A276" s="3"/>
      <c r="B276" s="3"/>
      <c r="D276" s="3">
        <v>6.5399999999999196E-7</v>
      </c>
      <c r="E276" s="6">
        <f>IF(C$2&lt;=5000,F276*G276,Daylight!K276)</f>
        <v>70.069234234346638</v>
      </c>
      <c r="F276" s="3">
        <f t="shared" si="8"/>
        <v>3127485544229537</v>
      </c>
      <c r="G276" s="3">
        <f t="shared" si="9"/>
        <v>8.1259395686526403E-2</v>
      </c>
      <c r="H276">
        <f>CRI!A276*CRI!K276</f>
        <v>5.7857906290233872E-2</v>
      </c>
      <c r="I276">
        <f>CRI!A276*CRI!L276</f>
        <v>2.1632055550628977E-2</v>
      </c>
      <c r="J276">
        <f>CRI!A276*CRI!M276</f>
        <v>0</v>
      </c>
      <c r="L276" s="3">
        <f>CRI!B276*CRI!K276</f>
        <v>16.166878221034942</v>
      </c>
      <c r="M276" s="3">
        <f>CRI!B276*CRI!L276</f>
        <v>6.0445119808407775</v>
      </c>
      <c r="N276" s="3">
        <f>CRI!B276*CRI!M276</f>
        <v>0</v>
      </c>
    </row>
    <row r="277" spans="1:14" x14ac:dyDescent="0.25">
      <c r="A277" s="3"/>
      <c r="B277" s="3"/>
      <c r="D277" s="3">
        <v>6.5499999999999203E-7</v>
      </c>
      <c r="E277" s="6">
        <f>IF(C$2&lt;=5000,F277*G277,Daylight!K277)</f>
        <v>69.965186902987497</v>
      </c>
      <c r="F277" s="3">
        <f t="shared" si="8"/>
        <v>3103684395081250</v>
      </c>
      <c r="G277" s="3">
        <f t="shared" si="9"/>
        <v>8.160738349374147E-2</v>
      </c>
      <c r="H277">
        <f>CRI!A277*CRI!K277</f>
        <v>5.4032955355168263E-2</v>
      </c>
      <c r="I277">
        <f>CRI!A277*CRI!L277</f>
        <v>2.0160444247744536E-2</v>
      </c>
      <c r="J277">
        <f>CRI!A277*CRI!M277</f>
        <v>0</v>
      </c>
      <c r="L277" s="3">
        <f>CRI!B277*CRI!K277</f>
        <v>15.301386375683366</v>
      </c>
      <c r="M277" s="3">
        <f>CRI!B277*CRI!L277</f>
        <v>5.7091592512837801</v>
      </c>
      <c r="N277" s="3">
        <f>CRI!B277*CRI!M277</f>
        <v>0</v>
      </c>
    </row>
    <row r="278" spans="1:14" x14ac:dyDescent="0.25">
      <c r="A278" s="3"/>
      <c r="B278" s="3"/>
      <c r="D278" s="3">
        <v>6.55999999999992E-7</v>
      </c>
      <c r="E278" s="6">
        <f>IF(C$2&lt;=5000,F278*G278,Daylight!K278)</f>
        <v>69.861139571628371</v>
      </c>
      <c r="F278" s="3">
        <f t="shared" si="8"/>
        <v>3080100276513137</v>
      </c>
      <c r="G278" s="3">
        <f t="shared" si="9"/>
        <v>8.1955906220172181E-2</v>
      </c>
      <c r="H278">
        <f>CRI!A278*CRI!K278</f>
        <v>5.0402254910691967E-2</v>
      </c>
      <c r="I278">
        <f>CRI!A278*CRI!L278</f>
        <v>1.8769235089026871E-2</v>
      </c>
      <c r="J278">
        <f>CRI!A278*CRI!M278</f>
        <v>0</v>
      </c>
      <c r="L278" s="3">
        <f>CRI!B278*CRI!K278</f>
        <v>14.468039407979479</v>
      </c>
      <c r="M278" s="3">
        <f>CRI!B278*CRI!L278</f>
        <v>5.387735794893306</v>
      </c>
      <c r="N278" s="3">
        <f>CRI!B278*CRI!M278</f>
        <v>0</v>
      </c>
    </row>
    <row r="279" spans="1:14" x14ac:dyDescent="0.25">
      <c r="A279" s="3"/>
      <c r="B279" s="3"/>
      <c r="D279" s="3">
        <v>6.5699999999999102E-7</v>
      </c>
      <c r="E279" s="6">
        <f>IF(C$2&lt;=5000,F279*G279,Daylight!K279)</f>
        <v>69.757092240269259</v>
      </c>
      <c r="F279" s="3">
        <f t="shared" si="8"/>
        <v>3056730883207033.5</v>
      </c>
      <c r="G279" s="3">
        <f t="shared" si="9"/>
        <v>8.2304962389509101E-2</v>
      </c>
      <c r="H279">
        <f>CRI!A279*CRI!K279</f>
        <v>4.6962170313800435E-2</v>
      </c>
      <c r="I279">
        <f>CRI!A279*CRI!L279</f>
        <v>1.7456046417326176E-2</v>
      </c>
      <c r="J279">
        <f>CRI!A279*CRI!M279</f>
        <v>0</v>
      </c>
      <c r="L279" s="3">
        <f>CRI!B279*CRI!K279</f>
        <v>13.667032734408721</v>
      </c>
      <c r="M279" s="3">
        <f>CRI!B279*CRI!L279</f>
        <v>5.0800965160855744</v>
      </c>
      <c r="N279" s="3">
        <f>CRI!B279*CRI!M279</f>
        <v>0</v>
      </c>
    </row>
    <row r="280" spans="1:14" x14ac:dyDescent="0.25">
      <c r="A280" s="3"/>
      <c r="B280" s="3"/>
      <c r="D280" s="3">
        <v>6.5799999999999099E-7</v>
      </c>
      <c r="E280" s="6">
        <f>IF(C$2&lt;=5000,F280*G280,Daylight!K280)</f>
        <v>69.653044908910147</v>
      </c>
      <c r="F280" s="3">
        <f t="shared" si="8"/>
        <v>3033573937787770.5</v>
      </c>
      <c r="G280" s="3">
        <f t="shared" si="9"/>
        <v>8.26545505291328E-2</v>
      </c>
      <c r="H280">
        <f>CRI!A280*CRI!K280</f>
        <v>4.3706077853834902E-2</v>
      </c>
      <c r="I280">
        <f>CRI!A280*CRI!L280</f>
        <v>1.621771956390114E-2</v>
      </c>
      <c r="J280">
        <f>CRI!A280*CRI!M280</f>
        <v>0</v>
      </c>
      <c r="L280" s="3">
        <f>CRI!B280*CRI!K280</f>
        <v>12.897710048218819</v>
      </c>
      <c r="M280" s="3">
        <f>CRI!B280*CRI!L280</f>
        <v>4.7858662879348097</v>
      </c>
      <c r="N280" s="3">
        <f>CRI!B280*CRI!M280</f>
        <v>0</v>
      </c>
    </row>
    <row r="281" spans="1:14" x14ac:dyDescent="0.25">
      <c r="A281" s="3"/>
      <c r="B281" s="3"/>
      <c r="D281" s="3">
        <v>6.5899999999999096E-7</v>
      </c>
      <c r="E281" s="6">
        <f>IF(C$2&lt;=5000,F281*G281,Daylight!K281)</f>
        <v>69.548997577551006</v>
      </c>
      <c r="F281" s="3">
        <f t="shared" si="8"/>
        <v>3010627190442836</v>
      </c>
      <c r="G281" s="3">
        <f t="shared" si="9"/>
        <v>8.3004669170115522E-2</v>
      </c>
      <c r="H281">
        <f>CRI!A281*CRI!K281</f>
        <v>4.0627407132037066E-2</v>
      </c>
      <c r="I281">
        <f>CRI!A281*CRI!L281</f>
        <v>1.5051151356839262E-2</v>
      </c>
      <c r="J281">
        <f>CRI!A281*CRI!M281</f>
        <v>0</v>
      </c>
      <c r="L281" s="3">
        <f>CRI!B281*CRI!K281</f>
        <v>12.159411209177671</v>
      </c>
      <c r="M281" s="3">
        <f>CRI!B281*CRI!L281</f>
        <v>4.5046718813385596</v>
      </c>
      <c r="N281" s="3">
        <f>CRI!B281*CRI!M281</f>
        <v>0</v>
      </c>
    </row>
    <row r="282" spans="1:14" x14ac:dyDescent="0.25">
      <c r="A282" s="3"/>
      <c r="B282" s="3"/>
      <c r="D282" s="3">
        <v>6.5999999999999103E-7</v>
      </c>
      <c r="E282" s="6">
        <f>IF(C$2&lt;=5000,F282*G282,Daylight!K282)</f>
        <v>69.444950246191908</v>
      </c>
      <c r="F282" s="3">
        <f t="shared" si="8"/>
        <v>2987888418547577.5</v>
      </c>
      <c r="G282" s="3">
        <f t="shared" si="9"/>
        <v>8.3355316847225552E-2</v>
      </c>
      <c r="H282">
        <f>CRI!A282*CRI!K282</f>
        <v>3.7719648894540193E-2</v>
      </c>
      <c r="I282">
        <f>CRI!A282*CRI!L282</f>
        <v>1.3953296437640702E-2</v>
      </c>
      <c r="J282">
        <f>CRI!A282*CRI!M282</f>
        <v>0</v>
      </c>
      <c r="L282" s="3">
        <f>CRI!B282*CRI!K282</f>
        <v>11.451472295597044</v>
      </c>
      <c r="M282" s="3">
        <f>CRI!B282*CRI!L282</f>
        <v>4.2361419650177066</v>
      </c>
      <c r="N282" s="3">
        <f>CRI!B282*CRI!M282</f>
        <v>0</v>
      </c>
    </row>
    <row r="283" spans="1:14" x14ac:dyDescent="0.25">
      <c r="A283" s="3"/>
      <c r="B283" s="3"/>
      <c r="D283" s="3">
        <v>6.60999999999991E-7</v>
      </c>
      <c r="E283" s="6">
        <f>IF(C$2&lt;=5000,F283*G283,Daylight!K283)</f>
        <v>69.475675891759678</v>
      </c>
      <c r="F283" s="3">
        <f t="shared" si="8"/>
        <v>2965355426296164</v>
      </c>
      <c r="G283" s="3">
        <f t="shared" si="9"/>
        <v>8.3706492098929927E-2</v>
      </c>
      <c r="H283">
        <f>CRI!A283*CRI!K283</f>
        <v>3.4976497612871957E-2</v>
      </c>
      <c r="I283">
        <f>CRI!A283*CRI!L283</f>
        <v>1.2921162656173411E-2</v>
      </c>
      <c r="J283">
        <f>CRI!A283*CRI!M283</f>
        <v>0</v>
      </c>
      <c r="L283" s="3">
        <f>CRI!B283*CRI!K283</f>
        <v>10.794206493572258</v>
      </c>
      <c r="M283" s="3">
        <f>CRI!B283*CRI!L283</f>
        <v>3.987640483375376</v>
      </c>
      <c r="N283" s="3">
        <f>CRI!B283*CRI!M283</f>
        <v>0</v>
      </c>
    </row>
    <row r="284" spans="1:14" x14ac:dyDescent="0.25">
      <c r="A284" s="3"/>
      <c r="B284" s="3"/>
      <c r="D284" s="3">
        <v>6.6199999999999097E-7</v>
      </c>
      <c r="E284" s="6">
        <f>IF(C$2&lt;=5000,F284*G284,Daylight!K284)</f>
        <v>69.50640153732742</v>
      </c>
      <c r="F284" s="3">
        <f t="shared" si="8"/>
        <v>2943026044338068</v>
      </c>
      <c r="G284" s="3">
        <f t="shared" si="9"/>
        <v>8.4058193467397221E-2</v>
      </c>
      <c r="H284">
        <f>CRI!A284*CRI!K284</f>
        <v>3.2392800378328805E-2</v>
      </c>
      <c r="I284">
        <f>CRI!A284*CRI!L284</f>
        <v>1.1952094919816358E-2</v>
      </c>
      <c r="J284">
        <f>CRI!A284*CRI!M284</f>
        <v>0</v>
      </c>
      <c r="L284" s="3">
        <f>CRI!B284*CRI!K284</f>
        <v>10.163921096803389</v>
      </c>
      <c r="M284" s="3">
        <f>CRI!B284*CRI!L284</f>
        <v>3.7502206752025629</v>
      </c>
      <c r="N284" s="3">
        <f>CRI!B284*CRI!M284</f>
        <v>0</v>
      </c>
    </row>
    <row r="285" spans="1:14" x14ac:dyDescent="0.25">
      <c r="A285" s="3"/>
      <c r="B285" s="3"/>
      <c r="D285" s="3">
        <v>6.6299999999999105E-7</v>
      </c>
      <c r="E285" s="6">
        <f>IF(C$2&lt;=5000,F285*G285,Daylight!K285)</f>
        <v>69.537127182895176</v>
      </c>
      <c r="F285" s="3">
        <f t="shared" si="8"/>
        <v>2920898129420034.5</v>
      </c>
      <c r="G285" s="3">
        <f t="shared" si="9"/>
        <v>8.4410419498500297E-2</v>
      </c>
      <c r="H285">
        <f>CRI!A285*CRI!K285</f>
        <v>2.9963974777345668E-2</v>
      </c>
      <c r="I285">
        <f>CRI!A285*CRI!L285</f>
        <v>1.1043619656071479E-2</v>
      </c>
      <c r="J285">
        <f>CRI!A285*CRI!M285</f>
        <v>0</v>
      </c>
      <c r="L285" s="3">
        <f>CRI!B285*CRI!K285</f>
        <v>9.5606596163762578</v>
      </c>
      <c r="M285" s="3">
        <f>CRI!B285*CRI!L285</f>
        <v>3.5237076939555063</v>
      </c>
      <c r="N285" s="3">
        <f>CRI!B285*CRI!M285</f>
        <v>0</v>
      </c>
    </row>
    <row r="286" spans="1:14" x14ac:dyDescent="0.25">
      <c r="A286" s="3"/>
      <c r="B286" s="3"/>
      <c r="D286" s="3">
        <v>6.6399999999999102E-7</v>
      </c>
      <c r="E286" s="6">
        <f>IF(C$2&lt;=5000,F286*G286,Daylight!K286)</f>
        <v>69.567852828462946</v>
      </c>
      <c r="F286" s="3">
        <f t="shared" si="8"/>
        <v>2898969564033424</v>
      </c>
      <c r="G286" s="3">
        <f t="shared" si="9"/>
        <v>8.4763168741818398E-2</v>
      </c>
      <c r="H286">
        <f>CRI!A286*CRI!K286</f>
        <v>2.7685412762617208E-2</v>
      </c>
      <c r="I286">
        <f>CRI!A286*CRI!L286</f>
        <v>1.0193304877073758E-2</v>
      </c>
      <c r="J286">
        <f>CRI!A286*CRI!M286</f>
        <v>0</v>
      </c>
      <c r="L286" s="3">
        <f>CRI!B286*CRI!K286</f>
        <v>8.9844586188816553</v>
      </c>
      <c r="M286" s="3">
        <f>CRI!B286*CRI!L286</f>
        <v>3.307927053244923</v>
      </c>
      <c r="N286" s="3">
        <f>CRI!B286*CRI!M286</f>
        <v>0</v>
      </c>
    </row>
    <row r="287" spans="1:14" x14ac:dyDescent="0.25">
      <c r="A287" s="3"/>
      <c r="B287" s="3"/>
      <c r="D287" s="3">
        <v>6.6499999999999099E-7</v>
      </c>
      <c r="E287" s="6">
        <f>IF(C$2&lt;=5000,F287*G287,Daylight!K287)</f>
        <v>69.598578474030703</v>
      </c>
      <c r="F287" s="3">
        <f t="shared" si="8"/>
        <v>2877238256066822</v>
      </c>
      <c r="G287" s="3">
        <f t="shared" si="9"/>
        <v>8.5116439750639608E-2</v>
      </c>
      <c r="H287">
        <f>CRI!A287*CRI!K287</f>
        <v>2.5552488529243127E-2</v>
      </c>
      <c r="I287">
        <f>CRI!A287*CRI!L287</f>
        <v>9.3987618699146753E-3</v>
      </c>
      <c r="J287">
        <f>CRI!A287*CRI!M287</f>
        <v>0</v>
      </c>
      <c r="L287" s="3">
        <f>CRI!B287*CRI!K287</f>
        <v>8.4353477110525219</v>
      </c>
      <c r="M287" s="3">
        <f>CRI!B287*CRI!L287</f>
        <v>3.102704628372289</v>
      </c>
      <c r="N287" s="3">
        <f>CRI!B287*CRI!M287</f>
        <v>0</v>
      </c>
    </row>
    <row r="288" spans="1:14" x14ac:dyDescent="0.25">
      <c r="A288" s="3"/>
      <c r="B288" s="3"/>
      <c r="D288" s="3">
        <v>6.6599999999999096E-7</v>
      </c>
      <c r="E288" s="6">
        <f>IF(C$2&lt;=5000,F288*G288,Daylight!K288)</f>
        <v>69.629304119598459</v>
      </c>
      <c r="F288" s="3">
        <f t="shared" si="8"/>
        <v>2855702138463873.5</v>
      </c>
      <c r="G288" s="3">
        <f t="shared" si="9"/>
        <v>8.5470231081962653E-2</v>
      </c>
      <c r="H288">
        <f>CRI!A288*CRI!K288</f>
        <v>2.3558493107320944E-2</v>
      </c>
      <c r="I288">
        <f>CRI!A288*CRI!L288</f>
        <v>8.6569439842814188E-3</v>
      </c>
      <c r="J288">
        <f>CRI!A288*CRI!M288</f>
        <v>0</v>
      </c>
      <c r="L288" s="3">
        <f>CRI!B288*CRI!K288</f>
        <v>7.9126532313599327</v>
      </c>
      <c r="M288" s="3">
        <f>CRI!B288*CRI!L288</f>
        <v>2.9076306145251585</v>
      </c>
      <c r="N288" s="3">
        <f>CRI!B288*CRI!M288</f>
        <v>0</v>
      </c>
    </row>
    <row r="289" spans="1:14" x14ac:dyDescent="0.25">
      <c r="A289" s="3"/>
      <c r="B289" s="3"/>
      <c r="D289" s="3">
        <v>6.6699999999999103E-7</v>
      </c>
      <c r="E289" s="6">
        <f>IF(C$2&lt;=5000,F289*G289,Daylight!K289)</f>
        <v>69.660029765166229</v>
      </c>
      <c r="F289" s="3">
        <f t="shared" si="8"/>
        <v>2834359168886218</v>
      </c>
      <c r="G289" s="3">
        <f t="shared" si="9"/>
        <v>8.5824541296498816E-2</v>
      </c>
      <c r="H289">
        <f>CRI!A289*CRI!K289</f>
        <v>2.1698791011540514E-2</v>
      </c>
      <c r="I289">
        <f>CRI!A289*CRI!L289</f>
        <v>7.9659642017040396E-3</v>
      </c>
      <c r="J289">
        <f>CRI!A289*CRI!M289</f>
        <v>0</v>
      </c>
      <c r="L289" s="3">
        <f>CRI!B289*CRI!K289</f>
        <v>7.4163550689484232</v>
      </c>
      <c r="M289" s="3">
        <f>CRI!B289*CRI!L289</f>
        <v>2.7226594769703314</v>
      </c>
      <c r="N289" s="3">
        <f>CRI!B289*CRI!M289</f>
        <v>0</v>
      </c>
    </row>
    <row r="290" spans="1:14" x14ac:dyDescent="0.25">
      <c r="A290" s="3"/>
      <c r="B290" s="3"/>
      <c r="D290" s="3">
        <v>6.67999999999991E-7</v>
      </c>
      <c r="E290" s="6">
        <f>IF(C$2&lt;=5000,F290*G290,Daylight!K290)</f>
        <v>69.690755410733985</v>
      </c>
      <c r="F290" s="3">
        <f t="shared" si="8"/>
        <v>2813207329381468.5</v>
      </c>
      <c r="G290" s="3">
        <f t="shared" si="9"/>
        <v>8.6179368958673369E-2</v>
      </c>
      <c r="H290">
        <f>CRI!A290*CRI!K290</f>
        <v>1.9971850103713301E-2</v>
      </c>
      <c r="I290">
        <f>CRI!A290*CRI!L290</f>
        <v>7.3251510545660802E-3</v>
      </c>
      <c r="J290">
        <f>CRI!A290*CRI!M290</f>
        <v>0</v>
      </c>
      <c r="L290" s="3">
        <f>CRI!B290*CRI!K290</f>
        <v>6.9475020708284516</v>
      </c>
      <c r="M290" s="3">
        <f>CRI!B290*CRI!L290</f>
        <v>2.5481616303172117</v>
      </c>
      <c r="N290" s="3">
        <f>CRI!B290*CRI!M290</f>
        <v>0</v>
      </c>
    </row>
    <row r="291" spans="1:14" x14ac:dyDescent="0.25">
      <c r="A291" s="3"/>
      <c r="B291" s="3"/>
      <c r="D291" s="3">
        <v>6.6899999999999097E-7</v>
      </c>
      <c r="E291" s="6">
        <f>IF(C$2&lt;=5000,F291*G291,Daylight!K291)</f>
        <v>69.721481056301755</v>
      </c>
      <c r="F291" s="3">
        <f t="shared" si="8"/>
        <v>2792244626056112</v>
      </c>
      <c r="G291" s="3">
        <f t="shared" si="9"/>
        <v>8.6534712636627098E-2</v>
      </c>
      <c r="H291">
        <f>CRI!A291*CRI!K291</f>
        <v>1.8375971760403721E-2</v>
      </c>
      <c r="I291">
        <f>CRI!A291*CRI!L291</f>
        <v>6.7337720676233902E-3</v>
      </c>
      <c r="J291">
        <f>CRI!A291*CRI!M291</f>
        <v>0</v>
      </c>
      <c r="L291" s="3">
        <f>CRI!B291*CRI!K291</f>
        <v>6.507148357088087</v>
      </c>
      <c r="M291" s="3">
        <f>CRI!B291*CRI!L291</f>
        <v>2.3845081184364267</v>
      </c>
      <c r="N291" s="3">
        <f>CRI!B291*CRI!M291</f>
        <v>0</v>
      </c>
    </row>
    <row r="292" spans="1:14" x14ac:dyDescent="0.25">
      <c r="A292" s="3"/>
      <c r="B292" s="3"/>
      <c r="D292" s="3">
        <v>6.6999999999999104E-7</v>
      </c>
      <c r="E292" s="6">
        <f>IF(C$2&lt;=5000,F292*G292,Daylight!K292)</f>
        <v>69.752206701869497</v>
      </c>
      <c r="F292" s="3">
        <f t="shared" si="8"/>
        <v>2771469088753306</v>
      </c>
      <c r="G292" s="3">
        <f t="shared" si="9"/>
        <v>8.6890570902217634E-2</v>
      </c>
      <c r="H292">
        <f>CRI!A292*CRI!K292</f>
        <v>1.6909269872286119E-2</v>
      </c>
      <c r="I292">
        <f>CRI!A292*CRI!L292</f>
        <v>6.1910370241779842E-3</v>
      </c>
      <c r="J292">
        <f>CRI!A292*CRI!M292</f>
        <v>0</v>
      </c>
      <c r="L292" s="3">
        <f>CRI!B292*CRI!K292</f>
        <v>6.0963428657433942</v>
      </c>
      <c r="M292" s="3">
        <f>CRI!B292*CRI!L292</f>
        <v>2.2320706144598241</v>
      </c>
      <c r="N292" s="3">
        <f>CRI!B292*CRI!M292</f>
        <v>0</v>
      </c>
    </row>
    <row r="293" spans="1:14" x14ac:dyDescent="0.25">
      <c r="A293" s="3"/>
      <c r="B293" s="3"/>
      <c r="D293" s="3">
        <v>6.7099999999999101E-7</v>
      </c>
      <c r="E293" s="6">
        <f>IF(C$2&lt;=5000,F293*G293,Daylight!K293)</f>
        <v>69.377268956167413</v>
      </c>
      <c r="F293" s="3">
        <f t="shared" si="8"/>
        <v>2750878770735457.5</v>
      </c>
      <c r="G293" s="3">
        <f t="shared" si="9"/>
        <v>8.7246942331020108E-2</v>
      </c>
      <c r="H293">
        <f>CRI!A293*CRI!K293</f>
        <v>1.5567392979661221E-2</v>
      </c>
      <c r="I293">
        <f>CRI!A293*CRI!L293</f>
        <v>5.6951679756418868E-3</v>
      </c>
      <c r="J293">
        <f>CRI!A293*CRI!M293</f>
        <v>0</v>
      </c>
      <c r="L293" s="3">
        <f>CRI!B293*CRI!K293</f>
        <v>5.682064929688309</v>
      </c>
      <c r="M293" s="3">
        <f>CRI!B293*CRI!L293</f>
        <v>2.0787240525987514</v>
      </c>
      <c r="N293" s="3">
        <f>CRI!B293*CRI!M293</f>
        <v>0</v>
      </c>
    </row>
    <row r="294" spans="1:14" x14ac:dyDescent="0.25">
      <c r="A294" s="3"/>
      <c r="B294" s="3"/>
      <c r="D294" s="3">
        <v>6.7199999999999098E-7</v>
      </c>
      <c r="E294" s="6">
        <f>IF(C$2&lt;=5000,F294*G294,Daylight!K294)</f>
        <v>69.002331210465371</v>
      </c>
      <c r="F294" s="3">
        <f t="shared" si="8"/>
        <v>2730471748371488</v>
      </c>
      <c r="G294" s="3">
        <f t="shared" si="9"/>
        <v>8.7603825502328508E-2</v>
      </c>
      <c r="H294">
        <f>CRI!A294*CRI!K294</f>
        <v>1.434011164848263E-2</v>
      </c>
      <c r="I294">
        <f>CRI!A294*CRI!L294</f>
        <v>5.242183799057205E-3</v>
      </c>
      <c r="J294">
        <f>CRI!A294*CRI!M294</f>
        <v>0</v>
      </c>
      <c r="L294" s="3">
        <f>CRI!B294*CRI!K294</f>
        <v>5.2996743669413213</v>
      </c>
      <c r="M294" s="3">
        <f>CRI!B294*CRI!L294</f>
        <v>1.9373536125570006</v>
      </c>
      <c r="N294" s="3">
        <f>CRI!B294*CRI!M294</f>
        <v>0</v>
      </c>
    </row>
    <row r="295" spans="1:14" x14ac:dyDescent="0.25">
      <c r="A295" s="3"/>
      <c r="B295" s="3"/>
      <c r="D295" s="3">
        <v>6.7299999999999095E-7</v>
      </c>
      <c r="E295" s="6">
        <f>IF(C$2&lt;=5000,F295*G295,Daylight!K295)</f>
        <v>68.627393464763287</v>
      </c>
      <c r="F295" s="3">
        <f t="shared" si="8"/>
        <v>2710246120828764</v>
      </c>
      <c r="G295" s="3">
        <f t="shared" si="9"/>
        <v>8.7961218999155877E-2</v>
      </c>
      <c r="H295">
        <f>CRI!A295*CRI!K295</f>
        <v>1.321697214057108E-2</v>
      </c>
      <c r="I295">
        <f>CRI!A295*CRI!L295</f>
        <v>4.8280843851567128E-3</v>
      </c>
      <c r="J295">
        <f>CRI!A295*CRI!M295</f>
        <v>0</v>
      </c>
      <c r="L295" s="3">
        <f>CRI!B295*CRI!K295</f>
        <v>4.946464874046959</v>
      </c>
      <c r="M295" s="3">
        <f>CRI!B295*CRI!L295</f>
        <v>1.8069153483953999</v>
      </c>
      <c r="N295" s="3">
        <f>CRI!B295*CRI!M295</f>
        <v>0</v>
      </c>
    </row>
    <row r="296" spans="1:14" x14ac:dyDescent="0.25">
      <c r="A296" s="3"/>
      <c r="B296" s="3"/>
      <c r="D296" s="3">
        <v>6.7399999999999103E-7</v>
      </c>
      <c r="E296" s="6">
        <f>IF(C$2&lt;=5000,F296*G296,Daylight!K296)</f>
        <v>68.25245571906126</v>
      </c>
      <c r="F296" s="3">
        <f t="shared" si="8"/>
        <v>2690200009769561</v>
      </c>
      <c r="G296" s="3">
        <f t="shared" si="9"/>
        <v>8.8319121408235238E-2</v>
      </c>
      <c r="H296">
        <f>CRI!A296*CRI!K296</f>
        <v>1.2188005982482956E-2</v>
      </c>
      <c r="I296">
        <f>CRI!A296*CRI!L296</f>
        <v>4.4490590937220102E-3</v>
      </c>
      <c r="J296">
        <f>CRI!A296*CRI!M296</f>
        <v>0</v>
      </c>
      <c r="L296" s="3">
        <f>CRI!B296*CRI!K296</f>
        <v>4.6197793993720406</v>
      </c>
      <c r="M296" s="3">
        <f>CRI!B296*CRI!L296</f>
        <v>1.6863850885293514</v>
      </c>
      <c r="N296" s="3">
        <f>CRI!B296*CRI!M296</f>
        <v>0</v>
      </c>
    </row>
    <row r="297" spans="1:14" x14ac:dyDescent="0.25">
      <c r="A297" s="3"/>
      <c r="B297" s="3"/>
      <c r="D297" s="3">
        <v>6.74999999999991E-7</v>
      </c>
      <c r="E297" s="6">
        <f>IF(C$2&lt;=5000,F297*G297,Daylight!K297)</f>
        <v>67.877517973359176</v>
      </c>
      <c r="F297" s="3">
        <f t="shared" si="8"/>
        <v>2670331559052028</v>
      </c>
      <c r="G297" s="3">
        <f t="shared" si="9"/>
        <v>8.8677531320019459E-2</v>
      </c>
      <c r="H297">
        <f>CRI!A297*CRI!K297</f>
        <v>1.12437240761069E-2</v>
      </c>
      <c r="I297">
        <f>CRI!A297*CRI!L297</f>
        <v>4.1014842541773596E-3</v>
      </c>
      <c r="J297">
        <f>CRI!A297*CRI!M297</f>
        <v>0</v>
      </c>
      <c r="L297" s="3">
        <f>CRI!B297*CRI!K297</f>
        <v>4.3170101431056436</v>
      </c>
      <c r="M297" s="3">
        <f>CRI!B297*CRI!L297</f>
        <v>1.5747584169819329</v>
      </c>
      <c r="N297" s="3">
        <f>CRI!B297*CRI!M297</f>
        <v>0</v>
      </c>
    </row>
    <row r="298" spans="1:14" x14ac:dyDescent="0.25">
      <c r="A298" s="3"/>
      <c r="B298" s="3"/>
      <c r="D298" s="3">
        <v>6.7599999999999097E-7</v>
      </c>
      <c r="E298" s="6">
        <f>IF(C$2&lt;=5000,F298*G298,Daylight!K298)</f>
        <v>67.50258022765712</v>
      </c>
      <c r="F298" s="3">
        <f t="shared" si="8"/>
        <v>2650638934435543.5</v>
      </c>
      <c r="G298" s="3">
        <f t="shared" si="9"/>
        <v>8.9036447328681781E-2</v>
      </c>
      <c r="H298">
        <f>CRI!A298*CRI!K298</f>
        <v>1.0379013072453499E-2</v>
      </c>
      <c r="I298">
        <f>CRI!A298*CRI!L298</f>
        <v>3.7833538602944656E-3</v>
      </c>
      <c r="J298">
        <f>CRI!A298*CRI!M298</f>
        <v>0</v>
      </c>
      <c r="L298" s="3">
        <f>CRI!B298*CRI!K298</f>
        <v>4.037116690288455</v>
      </c>
      <c r="M298" s="3">
        <f>CRI!B298*CRI!L298</f>
        <v>1.4716082259497005</v>
      </c>
      <c r="N298" s="3">
        <f>CRI!B298*CRI!M298</f>
        <v>0</v>
      </c>
    </row>
    <row r="299" spans="1:14" x14ac:dyDescent="0.25">
      <c r="A299" s="3"/>
      <c r="B299" s="3"/>
      <c r="D299" s="3">
        <v>6.7699999999999104E-7</v>
      </c>
      <c r="E299" s="6">
        <f>IF(C$2&lt;=5000,F299*G299,Daylight!K299)</f>
        <v>67.12764248195505</v>
      </c>
      <c r="F299" s="3">
        <f t="shared" si="8"/>
        <v>2631120323290427.5</v>
      </c>
      <c r="G299" s="3">
        <f t="shared" si="9"/>
        <v>8.939586803211573E-2</v>
      </c>
      <c r="H299">
        <f>CRI!A299*CRI!K299</f>
        <v>9.5864356031921671E-3</v>
      </c>
      <c r="I299">
        <f>CRI!A299*CRI!L299</f>
        <v>3.4919176284868066E-3</v>
      </c>
      <c r="J299">
        <f>CRI!A299*CRI!M299</f>
        <v>0</v>
      </c>
      <c r="L299" s="3">
        <f>CRI!B299*CRI!K299</f>
        <v>3.7780887145921911</v>
      </c>
      <c r="M299" s="3">
        <f>CRI!B299*CRI!L299</f>
        <v>1.3761918538396585</v>
      </c>
      <c r="N299" s="3">
        <f>CRI!B299*CRI!M299</f>
        <v>0</v>
      </c>
    </row>
    <row r="300" spans="1:14" x14ac:dyDescent="0.25">
      <c r="A300" s="3"/>
      <c r="B300" s="3"/>
      <c r="D300" s="3">
        <v>6.7799999999999101E-7</v>
      </c>
      <c r="E300" s="6">
        <f>IF(C$2&lt;=5000,F300*G300,Daylight!K300)</f>
        <v>66.752704736253008</v>
      </c>
      <c r="F300" s="3">
        <f t="shared" si="8"/>
        <v>2611773934311922</v>
      </c>
      <c r="G300" s="3">
        <f t="shared" si="9"/>
        <v>8.9755792031934692E-2</v>
      </c>
      <c r="H300">
        <f>CRI!A300*CRI!K300</f>
        <v>8.8539259641981487E-3</v>
      </c>
      <c r="I300">
        <f>CRI!A300*CRI!L300</f>
        <v>3.2227657759746017E-3</v>
      </c>
      <c r="J300">
        <f>CRI!A300*CRI!M300</f>
        <v>0</v>
      </c>
      <c r="L300" s="3">
        <f>CRI!B300*CRI!K300</f>
        <v>3.5359601926922473</v>
      </c>
      <c r="M300" s="3">
        <f>CRI!B300*CRI!L300</f>
        <v>1.287064240236073</v>
      </c>
      <c r="N300" s="3">
        <f>CRI!B300*CRI!M300</f>
        <v>0</v>
      </c>
    </row>
    <row r="301" spans="1:14" x14ac:dyDescent="0.25">
      <c r="A301" s="3"/>
      <c r="B301" s="3"/>
      <c r="D301" s="3">
        <v>6.7899999999999098E-7</v>
      </c>
      <c r="E301" s="6">
        <f>IF(C$2&lt;=5000,F301*G301,Daylight!K301)</f>
        <v>66.377766990550938</v>
      </c>
      <c r="F301" s="3">
        <f t="shared" si="8"/>
        <v>2592597997238351.5</v>
      </c>
      <c r="G301" s="3">
        <f t="shared" si="9"/>
        <v>9.0116217933471937E-2</v>
      </c>
      <c r="H301">
        <f>CRI!A301*CRI!K301</f>
        <v>8.1701530937008052E-3</v>
      </c>
      <c r="I301">
        <f>CRI!A301*CRI!L301</f>
        <v>2.9717571699309402E-3</v>
      </c>
      <c r="J301">
        <f>CRI!A301*CRI!M301</f>
        <v>0</v>
      </c>
      <c r="L301" s="3">
        <f>CRI!B301*CRI!K301</f>
        <v>3.3068480863731309</v>
      </c>
      <c r="M301" s="3">
        <f>CRI!B301*CRI!L301</f>
        <v>1.2028109385280064</v>
      </c>
      <c r="N301" s="3">
        <f>CRI!B301*CRI!M301</f>
        <v>0</v>
      </c>
    </row>
    <row r="302" spans="1:14" x14ac:dyDescent="0.25">
      <c r="A302" s="3"/>
      <c r="B302" s="3"/>
      <c r="D302" s="3">
        <v>6.7999999999999095E-7</v>
      </c>
      <c r="E302" s="6">
        <f>IF(C$2&lt;=5000,F302*G302,Daylight!K302)</f>
        <v>66.00282924484884</v>
      </c>
      <c r="F302" s="3">
        <f t="shared" si="8"/>
        <v>2573590762573444</v>
      </c>
      <c r="G302" s="3">
        <f t="shared" si="9"/>
        <v>9.0477144345779789E-2</v>
      </c>
      <c r="H302">
        <f>CRI!A302*CRI!K302</f>
        <v>7.5245042000246093E-3</v>
      </c>
      <c r="I302">
        <f>CRI!A302*CRI!L302</f>
        <v>2.7350132863035786E-3</v>
      </c>
      <c r="J302">
        <f>CRI!A302*CRI!M302</f>
        <v>0</v>
      </c>
      <c r="L302" s="3">
        <f>CRI!B302*CRI!K302</f>
        <v>3.0869523237815804</v>
      </c>
      <c r="M302" s="3">
        <f>CRI!B302*CRI!L302</f>
        <v>1.1220480971624303</v>
      </c>
      <c r="N302" s="3">
        <f>CRI!B302*CRI!M302</f>
        <v>0</v>
      </c>
    </row>
    <row r="303" spans="1:14" x14ac:dyDescent="0.25">
      <c r="A303" s="3"/>
      <c r="B303" s="3"/>
      <c r="D303" s="3">
        <v>6.8099999999999102E-7</v>
      </c>
      <c r="E303" s="6">
        <f>IF(C$2&lt;=5000,F303*G303,Daylight!K303)</f>
        <v>65.302725384009065</v>
      </c>
      <c r="F303" s="3">
        <f t="shared" si="8"/>
        <v>2554750501312695</v>
      </c>
      <c r="G303" s="3">
        <f t="shared" si="9"/>
        <v>9.083856988162925E-2</v>
      </c>
      <c r="H303">
        <f>CRI!A303*CRI!K303</f>
        <v>6.9092295505878793E-3</v>
      </c>
      <c r="I303">
        <f>CRI!A303*CRI!L303</f>
        <v>2.5096567319456294E-3</v>
      </c>
      <c r="J303">
        <f>CRI!A303*CRI!M303</f>
        <v>0</v>
      </c>
      <c r="L303" s="3">
        <f>CRI!B303*CRI!K303</f>
        <v>2.859217793349722</v>
      </c>
      <c r="M303" s="3">
        <f>CRI!B303*CRI!L303</f>
        <v>1.0385608309349497</v>
      </c>
      <c r="N303" s="3">
        <f>CRI!B303*CRI!M303</f>
        <v>0</v>
      </c>
    </row>
    <row r="304" spans="1:14" x14ac:dyDescent="0.25">
      <c r="A304" s="3"/>
      <c r="B304" s="3"/>
      <c r="D304" s="3">
        <v>6.8199999999999099E-7</v>
      </c>
      <c r="E304" s="6">
        <f>IF(C$2&lt;=5000,F304*G304,Daylight!K304)</f>
        <v>64.602621523169176</v>
      </c>
      <c r="F304" s="3">
        <f t="shared" si="8"/>
        <v>2536075504673750</v>
      </c>
      <c r="G304" s="3">
        <f t="shared" si="9"/>
        <v>9.1200493157508833E-2</v>
      </c>
      <c r="H304">
        <f>CRI!A304*CRI!K304</f>
        <v>6.3257235600105146E-3</v>
      </c>
      <c r="I304">
        <f>CRI!A304*CRI!L304</f>
        <v>2.2961485621194972E-3</v>
      </c>
      <c r="J304">
        <f>CRI!A304*CRI!M304</f>
        <v>0</v>
      </c>
      <c r="L304" s="3">
        <f>CRI!B304*CRI!K304</f>
        <v>2.6406554117032885</v>
      </c>
      <c r="M304" s="3">
        <f>CRI!B304*CRI!L304</f>
        <v>0.95852072401113531</v>
      </c>
      <c r="N304" s="3">
        <f>CRI!B304*CRI!M304</f>
        <v>0</v>
      </c>
    </row>
    <row r="305" spans="1:14" x14ac:dyDescent="0.25">
      <c r="A305" s="3"/>
      <c r="B305" s="3"/>
      <c r="D305" s="3">
        <v>6.8299999999999096E-7</v>
      </c>
      <c r="E305" s="6">
        <f>IF(C$2&lt;=5000,F305*G305,Daylight!K305)</f>
        <v>63.902517662329394</v>
      </c>
      <c r="F305" s="3">
        <f t="shared" si="8"/>
        <v>2517564083830703</v>
      </c>
      <c r="G305" s="3">
        <f t="shared" si="9"/>
        <v>9.1562912793624066E-2</v>
      </c>
      <c r="H305">
        <f>CRI!A305*CRI!K305</f>
        <v>5.7773517579067599E-3</v>
      </c>
      <c r="I305">
        <f>CRI!A305*CRI!L305</f>
        <v>2.0957085291665547E-3</v>
      </c>
      <c r="J305">
        <f>CRI!A305*CRI!M305</f>
        <v>0</v>
      </c>
      <c r="L305" s="3">
        <f>CRI!B305*CRI!K305</f>
        <v>2.4329375500515082</v>
      </c>
      <c r="M305" s="3">
        <f>CRI!B305*CRI!L305</f>
        <v>0.88253722262877932</v>
      </c>
      <c r="N305" s="3">
        <f>CRI!B305*CRI!M305</f>
        <v>0</v>
      </c>
    </row>
    <row r="306" spans="1:14" x14ac:dyDescent="0.25">
      <c r="A306" s="3"/>
      <c r="B306" s="3"/>
      <c r="D306" s="3">
        <v>6.8399999999999104E-7</v>
      </c>
      <c r="E306" s="6">
        <f>IF(C$2&lt;=5000,F306*G306,Daylight!K306)</f>
        <v>63.202413801489506</v>
      </c>
      <c r="F306" s="3">
        <f t="shared" si="8"/>
        <v>2499214569652284</v>
      </c>
      <c r="G306" s="3">
        <f t="shared" si="9"/>
        <v>9.192582741389578E-2</v>
      </c>
      <c r="H306">
        <f>CRI!A306*CRI!K306</f>
        <v>5.2671492396304358E-3</v>
      </c>
      <c r="I306">
        <f>CRI!A306*CRI!L306</f>
        <v>1.909432181792821E-3</v>
      </c>
      <c r="J306">
        <f>CRI!A306*CRI!M306</f>
        <v>0</v>
      </c>
      <c r="L306" s="3">
        <f>CRI!B306*CRI!K306</f>
        <v>2.2376568117003535</v>
      </c>
      <c r="M306" s="3">
        <f>CRI!B306*CRI!L306</f>
        <v>0.81118907661108153</v>
      </c>
      <c r="N306" s="3">
        <f>CRI!B306*CRI!M306</f>
        <v>0</v>
      </c>
    </row>
    <row r="307" spans="1:14" x14ac:dyDescent="0.25">
      <c r="A307" s="3"/>
      <c r="B307" s="3"/>
      <c r="D307" s="3">
        <v>6.8499999999999101E-7</v>
      </c>
      <c r="E307" s="6">
        <f>IF(C$2&lt;=5000,F307*G307,Daylight!K307)</f>
        <v>62.502309940649759</v>
      </c>
      <c r="F307" s="3">
        <f t="shared" si="8"/>
        <v>2481025312443859</v>
      </c>
      <c r="G307" s="3">
        <f t="shared" si="9"/>
        <v>9.2289235645959491E-2</v>
      </c>
      <c r="H307">
        <f>CRI!A307*CRI!K307</f>
        <v>4.7978316842183528E-3</v>
      </c>
      <c r="I307">
        <f>CRI!A307*CRI!L307</f>
        <v>1.7383025433399017E-3</v>
      </c>
      <c r="J307">
        <f>CRI!A307*CRI!M307</f>
        <v>0</v>
      </c>
      <c r="L307" s="3">
        <f>CRI!B307*CRI!K307</f>
        <v>2.0563259970473768</v>
      </c>
      <c r="M307" s="3">
        <f>CRI!B307*CRI!L307</f>
        <v>0.74502753449254511</v>
      </c>
      <c r="N307" s="3">
        <f>CRI!B307*CRI!M307</f>
        <v>0</v>
      </c>
    </row>
    <row r="308" spans="1:14" x14ac:dyDescent="0.25">
      <c r="A308" s="3"/>
      <c r="B308" s="3"/>
      <c r="D308" s="3">
        <v>6.8599999999999098E-7</v>
      </c>
      <c r="E308" s="6">
        <f>IF(C$2&lt;=5000,F308*G308,Daylight!K308)</f>
        <v>61.802206079809856</v>
      </c>
      <c r="F308" s="3">
        <f t="shared" si="8"/>
        <v>2462994681693162.5</v>
      </c>
      <c r="G308" s="3">
        <f t="shared" si="9"/>
        <v>9.2653136121163368E-2</v>
      </c>
      <c r="H308">
        <f>CRI!A308*CRI!K308</f>
        <v>4.3684677432595269E-3</v>
      </c>
      <c r="I308">
        <f>CRI!A308*CRI!L308</f>
        <v>1.5819674988081429E-3</v>
      </c>
      <c r="J308">
        <f>CRI!A308*CRI!M308</f>
        <v>0</v>
      </c>
      <c r="L308" s="3">
        <f>CRI!B308*CRI!K308</f>
        <v>1.8889343690424638</v>
      </c>
      <c r="M308" s="3">
        <f>CRI!B308*CRI!L308</f>
        <v>0.68404597557522018</v>
      </c>
      <c r="N308" s="3">
        <f>CRI!B308*CRI!M308</f>
        <v>0</v>
      </c>
    </row>
    <row r="309" spans="1:14" x14ac:dyDescent="0.25">
      <c r="A309" s="3"/>
      <c r="B309" s="3"/>
      <c r="D309" s="3">
        <v>6.8699999999999105E-7</v>
      </c>
      <c r="E309" s="6">
        <f>IF(C$2&lt;=5000,F309*G309,Daylight!K309)</f>
        <v>61.102102218970096</v>
      </c>
      <c r="F309" s="3">
        <f t="shared" si="8"/>
        <v>2445121065819735</v>
      </c>
      <c r="G309" s="3">
        <f t="shared" si="9"/>
        <v>9.3017527474567235E-2</v>
      </c>
      <c r="H309">
        <f>CRI!A309*CRI!K309</f>
        <v>3.9750142348146085E-3</v>
      </c>
      <c r="I309">
        <f>CRI!A309*CRI!L309</f>
        <v>1.4389029494062857E-3</v>
      </c>
      <c r="J309">
        <f>CRI!A309*CRI!M309</f>
        <v>0</v>
      </c>
      <c r="L309" s="3">
        <f>CRI!B309*CRI!K309</f>
        <v>1.7341118781516138</v>
      </c>
      <c r="M309" s="3">
        <f>CRI!B309*CRI!L309</f>
        <v>0.62772572591534526</v>
      </c>
      <c r="N309" s="3">
        <f>CRI!B309*CRI!M309</f>
        <v>0</v>
      </c>
    </row>
    <row r="310" spans="1:14" x14ac:dyDescent="0.25">
      <c r="A310" s="3"/>
      <c r="B310" s="3"/>
      <c r="D310" s="3">
        <v>6.8799999999999102E-7</v>
      </c>
      <c r="E310" s="6">
        <f>IF(C$2&lt;=5000,F310*G310,Daylight!K310)</f>
        <v>60.401998358130193</v>
      </c>
      <c r="F310" s="3">
        <f t="shared" si="8"/>
        <v>2427402871927996</v>
      </c>
      <c r="G310" s="3">
        <f t="shared" si="9"/>
        <v>9.3382408344940243E-2</v>
      </c>
      <c r="H310">
        <f>CRI!A310*CRI!K310</f>
        <v>3.6153442225144179E-3</v>
      </c>
      <c r="I310">
        <f>CRI!A310*CRI!L310</f>
        <v>1.3082714051511849E-3</v>
      </c>
      <c r="J310">
        <f>CRI!A310*CRI!M310</f>
        <v>0</v>
      </c>
      <c r="L310" s="3">
        <f>CRI!B310*CRI!K310</f>
        <v>1.5912809824252028</v>
      </c>
      <c r="M310" s="3">
        <f>CRI!B310*CRI!L310</f>
        <v>0.5758310353695445</v>
      </c>
      <c r="N310" s="3">
        <f>CRI!B310*CRI!M310</f>
        <v>0</v>
      </c>
    </row>
    <row r="311" spans="1:14" x14ac:dyDescent="0.25">
      <c r="A311" s="3"/>
      <c r="B311" s="3"/>
      <c r="D311" s="3">
        <v>6.8899999999999004E-7</v>
      </c>
      <c r="E311" s="6">
        <f>IF(C$2&lt;=5000,F311*G311,Daylight!K311)</f>
        <v>59.701894497290425</v>
      </c>
      <c r="F311" s="3">
        <f t="shared" si="8"/>
        <v>2409838525563887</v>
      </c>
      <c r="G311" s="3">
        <f t="shared" si="9"/>
        <v>9.3747777374759395E-2</v>
      </c>
      <c r="H311">
        <f>CRI!A311*CRI!K311</f>
        <v>3.2874075993093149E-3</v>
      </c>
      <c r="I311">
        <f>CRI!A311*CRI!L311</f>
        <v>1.1892700717294903E-3</v>
      </c>
      <c r="J311">
        <f>CRI!A311*CRI!M311</f>
        <v>0</v>
      </c>
      <c r="L311" s="3">
        <f>CRI!B311*CRI!K311</f>
        <v>1.4598755006686184</v>
      </c>
      <c r="M311" s="3">
        <f>CRI!B311*CRI!L311</f>
        <v>0.52813233192046716</v>
      </c>
      <c r="N311" s="3">
        <f>CRI!B311*CRI!M311</f>
        <v>0</v>
      </c>
    </row>
    <row r="312" spans="1:14" x14ac:dyDescent="0.25">
      <c r="A312" s="3"/>
      <c r="B312" s="3"/>
      <c r="D312" s="3">
        <v>6.8999999999999001E-7</v>
      </c>
      <c r="E312" s="6">
        <f>IF(C$2&lt;=5000,F312*G312,Daylight!K312)</f>
        <v>59.001790636450551</v>
      </c>
      <c r="F312" s="3">
        <f t="shared" si="8"/>
        <v>2392426470474966</v>
      </c>
      <c r="G312" s="3">
        <f t="shared" si="9"/>
        <v>9.4113633210208394E-2</v>
      </c>
      <c r="H312">
        <f>CRI!A312*CRI!K312</f>
        <v>2.9892303619683332E-3</v>
      </c>
      <c r="I312">
        <f>CRI!A312*CRI!L312</f>
        <v>1.0811269282713662E-3</v>
      </c>
      <c r="J312">
        <f>CRI!A312*CRI!M312</f>
        <v>0</v>
      </c>
      <c r="L312" s="3">
        <f>CRI!B312*CRI!K312</f>
        <v>1.3393406474474276</v>
      </c>
      <c r="M312" s="3">
        <f>CRI!B312*CRI!L312</f>
        <v>0.48440470112525902</v>
      </c>
      <c r="N312" s="3">
        <f>CRI!B312*CRI!M312</f>
        <v>0</v>
      </c>
    </row>
    <row r="313" spans="1:14" x14ac:dyDescent="0.25">
      <c r="A313" s="3"/>
      <c r="B313" s="3"/>
      <c r="D313" s="3">
        <v>6.9099999999998997E-7</v>
      </c>
      <c r="E313" s="6">
        <f>IF(C$2&lt;=5000,F313*G313,Daylight!K313)</f>
        <v>59.067743305091405</v>
      </c>
      <c r="F313" s="3">
        <f t="shared" si="8"/>
        <v>2375165168374128.5</v>
      </c>
      <c r="G313" s="3">
        <f t="shared" si="9"/>
        <v>9.4479974501173652E-2</v>
      </c>
      <c r="H313">
        <f>CRI!A313*CRI!K313</f>
        <v>2.719171717105221E-3</v>
      </c>
      <c r="I313">
        <f>CRI!A313*CRI!L313</f>
        <v>9.832140267755831E-4</v>
      </c>
      <c r="J313">
        <f>CRI!A313*CRI!M313</f>
        <v>0</v>
      </c>
      <c r="L313" s="3">
        <f>CRI!B313*CRI!K313</f>
        <v>1.2454014294901055</v>
      </c>
      <c r="M313" s="3">
        <f>CRI!B313*CRI!L313</f>
        <v>0.45031953912223305</v>
      </c>
      <c r="N313" s="3">
        <f>CRI!B313*CRI!M313</f>
        <v>0</v>
      </c>
    </row>
    <row r="314" spans="1:14" x14ac:dyDescent="0.25">
      <c r="A314" s="3"/>
      <c r="B314" s="3"/>
      <c r="D314" s="3">
        <v>6.9199999999999005E-7</v>
      </c>
      <c r="E314" s="6">
        <f>IF(C$2&lt;=5000,F314*G314,Daylight!K314)</f>
        <v>59.133695973732308</v>
      </c>
      <c r="F314" s="3">
        <f t="shared" si="8"/>
        <v>2358053098706551.5</v>
      </c>
      <c r="G314" s="3">
        <f t="shared" si="9"/>
        <v>9.4846799901243631E-2</v>
      </c>
      <c r="H314">
        <f>CRI!A314*CRI!K314</f>
        <v>2.475210622784062E-3</v>
      </c>
      <c r="I314">
        <f>CRI!A314*CRI!L314</f>
        <v>8.9479714935648282E-4</v>
      </c>
      <c r="J314">
        <f>CRI!A314*CRI!M314</f>
        <v>0</v>
      </c>
      <c r="L314" s="3">
        <f>CRI!B314*CRI!K314</f>
        <v>1.1590133450416364</v>
      </c>
      <c r="M314" s="3">
        <f>CRI!B314*CRI!L314</f>
        <v>0.41898730866098627</v>
      </c>
      <c r="N314" s="3">
        <f>CRI!B314*CRI!M314</f>
        <v>0</v>
      </c>
    </row>
    <row r="315" spans="1:14" x14ac:dyDescent="0.25">
      <c r="A315" s="3"/>
      <c r="B315" s="3"/>
      <c r="D315" s="3">
        <v>6.9299999999999002E-7</v>
      </c>
      <c r="E315" s="6">
        <f>IF(C$2&lt;=5000,F315*G315,Daylight!K315)</f>
        <v>59.199648642373177</v>
      </c>
      <c r="F315" s="3">
        <f t="shared" si="8"/>
        <v>2341088758420100</v>
      </c>
      <c r="G315" s="3">
        <f t="shared" si="9"/>
        <v>9.5214108067705638E-2</v>
      </c>
      <c r="H315">
        <f>CRI!A315*CRI!K315</f>
        <v>2.2549574568847121E-3</v>
      </c>
      <c r="I315">
        <f>CRI!A315*CRI!L315</f>
        <v>8.1500450494242655E-4</v>
      </c>
      <c r="J315">
        <f>CRI!A315*CRI!M315</f>
        <v>0</v>
      </c>
      <c r="L315" s="3">
        <f>CRI!B315*CRI!K315</f>
        <v>1.0796429361785254</v>
      </c>
      <c r="M315" s="3">
        <f>CRI!B315*CRI!L315</f>
        <v>0.39021306323463534</v>
      </c>
      <c r="N315" s="3">
        <f>CRI!B315*CRI!M315</f>
        <v>0</v>
      </c>
    </row>
    <row r="316" spans="1:14" x14ac:dyDescent="0.25">
      <c r="A316" s="3"/>
      <c r="B316" s="3"/>
      <c r="D316" s="3">
        <v>6.9399999999998999E-7</v>
      </c>
      <c r="E316" s="6">
        <f>IF(C$2&lt;=5000,F316*G316,Daylight!K316)</f>
        <v>59.265601311014045</v>
      </c>
      <c r="F316" s="3">
        <f t="shared" si="8"/>
        <v>2324270661738987</v>
      </c>
      <c r="G316" s="3">
        <f t="shared" si="9"/>
        <v>9.5581897661543846E-2</v>
      </c>
      <c r="H316">
        <f>CRI!A316*CRI!K316</f>
        <v>2.0561508257732463E-3</v>
      </c>
      <c r="I316">
        <f>CRI!A316*CRI!L316</f>
        <v>7.4301081355791971E-4</v>
      </c>
      <c r="J316">
        <f>CRI!A316*CRI!M316</f>
        <v>0</v>
      </c>
      <c r="L316" s="3">
        <f>CRI!B316*CRI!K316</f>
        <v>1.0067548446224184</v>
      </c>
      <c r="M316" s="3">
        <f>CRI!B316*CRI!L316</f>
        <v>0.36380100466364007</v>
      </c>
      <c r="N316" s="3">
        <f>CRI!B316*CRI!M316</f>
        <v>0</v>
      </c>
    </row>
    <row r="317" spans="1:14" x14ac:dyDescent="0.25">
      <c r="A317" s="3"/>
      <c r="B317" s="3"/>
      <c r="D317" s="3">
        <v>6.9499999999998996E-7</v>
      </c>
      <c r="E317" s="6">
        <f>IF(C$2&lt;=5000,F317*G317,Daylight!K317)</f>
        <v>59.331553979654942</v>
      </c>
      <c r="F317" s="3">
        <f t="shared" si="8"/>
        <v>2307597339940703</v>
      </c>
      <c r="G317" s="3">
        <f t="shared" si="9"/>
        <v>9.5950167347436402E-2</v>
      </c>
      <c r="H317">
        <f>CRI!A317*CRI!K317</f>
        <v>1.8766541835751461E-3</v>
      </c>
      <c r="I317">
        <f>CRI!A317*CRI!L317</f>
        <v>6.7803610433084358E-4</v>
      </c>
      <c r="J317">
        <f>CRI!A317*CRI!M317</f>
        <v>0</v>
      </c>
      <c r="L317" s="3">
        <f>CRI!B317*CRI!K317</f>
        <v>0.93981181503773426</v>
      </c>
      <c r="M317" s="3">
        <f>CRI!B317*CRI!L317</f>
        <v>0.33955448342556521</v>
      </c>
      <c r="N317" s="3">
        <f>CRI!B317*CRI!M317</f>
        <v>0</v>
      </c>
    </row>
    <row r="318" spans="1:14" x14ac:dyDescent="0.25">
      <c r="A318" s="3"/>
      <c r="B318" s="3"/>
      <c r="D318" s="3">
        <v>6.9599999999999003E-7</v>
      </c>
      <c r="E318" s="6">
        <f>IF(C$2&lt;=5000,F318*G318,Daylight!K318)</f>
        <v>59.397506648295824</v>
      </c>
      <c r="F318" s="3">
        <f t="shared" si="8"/>
        <v>2291067341136127</v>
      </c>
      <c r="G318" s="3">
        <f t="shared" si="9"/>
        <v>9.631891579375268E-2</v>
      </c>
      <c r="H318">
        <f>CRI!A318*CRI!K318</f>
        <v>1.7149451659209561E-3</v>
      </c>
      <c r="I318">
        <f>CRI!A318*CRI!L318</f>
        <v>6.1951701909318709E-4</v>
      </c>
      <c r="J318">
        <f>CRI!A318*CRI!M318</f>
        <v>0</v>
      </c>
      <c r="L318" s="3">
        <f>CRI!B318*CRI!K318</f>
        <v>0.8785271377325502</v>
      </c>
      <c r="M318" s="3">
        <f>CRI!B318*CRI!L318</f>
        <v>0.31736438247473681</v>
      </c>
      <c r="N318" s="3">
        <f>CRI!B318*CRI!M318</f>
        <v>0</v>
      </c>
    </row>
    <row r="319" spans="1:14" x14ac:dyDescent="0.25">
      <c r="A319" s="3"/>
      <c r="B319" s="3"/>
      <c r="D319" s="3">
        <v>6.9699999999999E-7</v>
      </c>
      <c r="E319" s="6">
        <f>IF(C$2&lt;=5000,F319*G319,Daylight!K319)</f>
        <v>59.463459316936685</v>
      </c>
      <c r="F319" s="3">
        <f t="shared" si="8"/>
        <v>2274679230052797</v>
      </c>
      <c r="G319" s="3">
        <f t="shared" si="9"/>
        <v>9.668814167255034E-2</v>
      </c>
      <c r="H319">
        <f>CRI!A319*CRI!K319</f>
        <v>1.5692808636862312E-3</v>
      </c>
      <c r="I319">
        <f>CRI!A319*CRI!L319</f>
        <v>5.6681553616576145E-4</v>
      </c>
      <c r="J319">
        <f>CRI!A319*CRI!M319</f>
        <v>0</v>
      </c>
      <c r="L319" s="3">
        <f>CRI!B319*CRI!K319</f>
        <v>0.82245813411953272</v>
      </c>
      <c r="M319" s="3">
        <f>CRI!B319*CRI!L319</f>
        <v>0.29706731220171506</v>
      </c>
      <c r="N319" s="3">
        <f>CRI!B319*CRI!M319</f>
        <v>0</v>
      </c>
    </row>
    <row r="320" spans="1:14" x14ac:dyDescent="0.25">
      <c r="A320" s="3"/>
      <c r="B320" s="3"/>
      <c r="D320" s="3">
        <v>6.9799999999998997E-7</v>
      </c>
      <c r="E320" s="6">
        <f>IF(C$2&lt;=5000,F320*G320,Daylight!K320)</f>
        <v>59.529411985577582</v>
      </c>
      <c r="F320" s="3">
        <f t="shared" si="8"/>
        <v>2258431587821259.5</v>
      </c>
      <c r="G320" s="3">
        <f t="shared" si="9"/>
        <v>9.7057843659572665E-2</v>
      </c>
      <c r="H320">
        <f>CRI!A320*CRI!K320</f>
        <v>1.4373959803088876E-3</v>
      </c>
      <c r="I320">
        <f>CRI!A320*CRI!L320</f>
        <v>5.1911425040238881E-4</v>
      </c>
      <c r="J320">
        <f>CRI!A320*CRI!M320</f>
        <v>0</v>
      </c>
      <c r="L320" s="3">
        <f>CRI!B320*CRI!K320</f>
        <v>0.77082730638940877</v>
      </c>
      <c r="M320" s="3">
        <f>CRI!B320*CRI!L320</f>
        <v>0.27838358032700294</v>
      </c>
      <c r="N320" s="3">
        <f>CRI!B320*CRI!M320</f>
        <v>0</v>
      </c>
    </row>
    <row r="321" spans="1:14" x14ac:dyDescent="0.25">
      <c r="A321" s="3"/>
      <c r="B321" s="3"/>
      <c r="D321" s="3">
        <v>6.9899999999999005E-7</v>
      </c>
      <c r="E321" s="6">
        <f>IF(C$2&lt;=5000,F321*G321,Daylight!K321)</f>
        <v>59.595364654218457</v>
      </c>
      <c r="F321" s="3">
        <f t="shared" si="8"/>
        <v>2242323011764481.3</v>
      </c>
      <c r="G321" s="3">
        <f t="shared" si="9"/>
        <v>9.7428020434245116E-2</v>
      </c>
      <c r="H321">
        <f>CRI!A321*CRI!K321</f>
        <v>1.3171571154967285E-3</v>
      </c>
      <c r="I321">
        <f>CRI!A321*CRI!L321</f>
        <v>4.7564942062620235E-4</v>
      </c>
      <c r="J321">
        <f>CRI!A321*CRI!M321</f>
        <v>0</v>
      </c>
      <c r="L321" s="3">
        <f>CRI!B321*CRI!K321</f>
        <v>0.72284409696394647</v>
      </c>
      <c r="M321" s="3">
        <f>CRI!B321*CRI!L321</f>
        <v>0.26103216683782587</v>
      </c>
      <c r="N321" s="3">
        <f>CRI!B321*CRI!M321</f>
        <v>0</v>
      </c>
    </row>
    <row r="322" spans="1:14" x14ac:dyDescent="0.25">
      <c r="A322" s="3"/>
      <c r="B322" s="3"/>
      <c r="D322" s="3">
        <v>6.9999999999999002E-7</v>
      </c>
      <c r="E322" s="6">
        <f>IF(C$2&lt;=5000,F322*G322,Daylight!K322)</f>
        <v>59.661317322859333</v>
      </c>
      <c r="F322" s="3">
        <f t="shared" si="8"/>
        <v>2226352115190258.3</v>
      </c>
      <c r="G322" s="3">
        <f t="shared" si="9"/>
        <v>9.7798670679672101E-2</v>
      </c>
      <c r="H322">
        <f>CRI!A322*CRI!K322</f>
        <v>1.2065554245904552E-3</v>
      </c>
      <c r="I322">
        <f>CRI!A322*CRI!L322</f>
        <v>4.3570918550931998E-4</v>
      </c>
      <c r="J322">
        <f>CRI!A322*CRI!M322</f>
        <v>0</v>
      </c>
      <c r="L322" s="3">
        <f>CRI!B322*CRI!K322</f>
        <v>0.67770244928113077</v>
      </c>
      <c r="M322" s="3">
        <f>CRI!B322*CRI!L322</f>
        <v>0.24473072365836895</v>
      </c>
      <c r="N322" s="3">
        <f>CRI!B322*CRI!M322</f>
        <v>0</v>
      </c>
    </row>
    <row r="323" spans="1:14" x14ac:dyDescent="0.25">
      <c r="A323" s="3"/>
      <c r="B323" s="3"/>
      <c r="D323" s="3">
        <v>7.0099999999998998E-7</v>
      </c>
      <c r="E323" s="6">
        <f>IF(C$2&lt;=5000,F323*G323,Daylight!K323)</f>
        <v>59.984799772286607</v>
      </c>
      <c r="F323" s="3">
        <f t="shared" ref="F323:F386" si="10">A$2/(D323*D323*D323*D323*D323)</f>
        <v>2210517527186566</v>
      </c>
      <c r="G323" s="3">
        <f t="shared" ref="G323:G386" si="11">1/((EXP(B$2/(C$2*D323))-1))</f>
        <v>9.8169793082633877E-2</v>
      </c>
      <c r="H323">
        <f>CRI!A323*CRI!K323</f>
        <v>1.1041931680870266E-3</v>
      </c>
      <c r="I323">
        <f>CRI!A323*CRI!L323</f>
        <v>3.9874438028883718E-4</v>
      </c>
      <c r="J323">
        <f>CRI!A323*CRI!M323</f>
        <v>0</v>
      </c>
      <c r="L323" s="3">
        <f>CRI!B323*CRI!K323</f>
        <v>0.63759943145955456</v>
      </c>
      <c r="M323" s="3">
        <f>CRI!B323*CRI!L323</f>
        <v>0.23024883464033283</v>
      </c>
      <c r="N323" s="3">
        <f>CRI!B323*CRI!M323</f>
        <v>0</v>
      </c>
    </row>
    <row r="324" spans="1:14" x14ac:dyDescent="0.25">
      <c r="A324" s="3"/>
      <c r="B324" s="3"/>
      <c r="D324" s="3">
        <v>7.0199999999998995E-7</v>
      </c>
      <c r="E324" s="6">
        <f>IF(C$2&lt;=5000,F324*G324,Daylight!K324)</f>
        <v>60.308282221713839</v>
      </c>
      <c r="F324" s="3">
        <f t="shared" si="10"/>
        <v>2194817892419833.3</v>
      </c>
      <c r="G324" s="3">
        <f t="shared" si="11"/>
        <v>9.8541386333582989E-2</v>
      </c>
      <c r="H324">
        <f>CRI!A324*CRI!K324</f>
        <v>1.0096102871081732E-3</v>
      </c>
      <c r="I324">
        <f>CRI!A324*CRI!L324</f>
        <v>3.6458873312350922E-4</v>
      </c>
      <c r="J324">
        <f>CRI!A324*CRI!M324</f>
        <v>0</v>
      </c>
      <c r="L324" s="3">
        <f>CRI!B324*CRI!K324</f>
        <v>0.59939472952615169</v>
      </c>
      <c r="M324" s="3">
        <f>CRI!B324*CRI!L324</f>
        <v>0.21645239541367092</v>
      </c>
      <c r="N324" s="3">
        <f>CRI!B324*CRI!M324</f>
        <v>0</v>
      </c>
    </row>
    <row r="325" spans="1:14" x14ac:dyDescent="0.25">
      <c r="A325" s="3"/>
      <c r="B325" s="3"/>
      <c r="D325" s="3">
        <v>7.0299999999999003E-7</v>
      </c>
      <c r="E325" s="6">
        <f>IF(C$2&lt;=5000,F325*G325,Daylight!K325)</f>
        <v>60.631764671141099</v>
      </c>
      <c r="F325" s="3">
        <f t="shared" si="10"/>
        <v>2179251870936065.3</v>
      </c>
      <c r="G325" s="3">
        <f t="shared" si="11"/>
        <v>9.8913449126640657E-2</v>
      </c>
      <c r="H325">
        <f>CRI!A325*CRI!K325</f>
        <v>9.2253294528436304E-4</v>
      </c>
      <c r="I325">
        <f>CRI!A325*CRI!L325</f>
        <v>3.3314351277308147E-4</v>
      </c>
      <c r="J325">
        <f>CRI!A325*CRI!M325</f>
        <v>0</v>
      </c>
      <c r="L325" s="3">
        <f>CRI!B325*CRI!K325</f>
        <v>0.56317341687024969</v>
      </c>
      <c r="M325" s="3">
        <f>CRI!B325*CRI!L325</f>
        <v>0.20337221706347022</v>
      </c>
      <c r="N325" s="3">
        <f>CRI!B325*CRI!M325</f>
        <v>0</v>
      </c>
    </row>
    <row r="326" spans="1:14" x14ac:dyDescent="0.25">
      <c r="A326" s="3"/>
      <c r="B326" s="3"/>
      <c r="D326" s="3">
        <v>7.0399999999999E-7</v>
      </c>
      <c r="E326" s="6">
        <f>IF(C$2&lt;=5000,F326*G326,Daylight!K326)</f>
        <v>60.955247120568366</v>
      </c>
      <c r="F326" s="3">
        <f t="shared" si="10"/>
        <v>2163818137964795.8</v>
      </c>
      <c r="G326" s="3">
        <f t="shared" si="11"/>
        <v>9.928598015959314E-2</v>
      </c>
      <c r="H326">
        <f>CRI!A326*CRI!K326</f>
        <v>8.4268965819552747E-4</v>
      </c>
      <c r="I326">
        <f>CRI!A326*CRI!L326</f>
        <v>3.0431065655937931E-4</v>
      </c>
      <c r="J326">
        <f>CRI!A326*CRI!M326</f>
        <v>0</v>
      </c>
      <c r="L326" s="3">
        <f>CRI!B326*CRI!K326</f>
        <v>0.52902169029333324</v>
      </c>
      <c r="M326" s="3">
        <f>CRI!B326*CRI!L326</f>
        <v>0.19103941331384347</v>
      </c>
      <c r="N326" s="3">
        <f>CRI!B326*CRI!M326</f>
        <v>0</v>
      </c>
    </row>
    <row r="327" spans="1:14" x14ac:dyDescent="0.25">
      <c r="A327" s="3"/>
      <c r="B327" s="3"/>
      <c r="D327" s="3">
        <v>7.0499999999998997E-7</v>
      </c>
      <c r="E327" s="6">
        <f>IF(C$2&lt;=5000,F327*G327,Daylight!K327)</f>
        <v>61.278729569995626</v>
      </c>
      <c r="F327" s="3">
        <f t="shared" si="10"/>
        <v>2148515383725793</v>
      </c>
      <c r="G327" s="3">
        <f t="shared" si="11"/>
        <v>9.9658978133887938E-2</v>
      </c>
      <c r="H327">
        <f>CRI!A327*CRI!K327</f>
        <v>7.6981120195081102E-4</v>
      </c>
      <c r="I327">
        <f>CRI!A327*CRI!L327</f>
        <v>2.7799289383762893E-4</v>
      </c>
      <c r="J327">
        <f>CRI!A327*CRI!M327</f>
        <v>0</v>
      </c>
      <c r="L327" s="3">
        <f>CRI!B327*CRI!K327</f>
        <v>0.4970266281289506</v>
      </c>
      <c r="M327" s="3">
        <f>CRI!B327*CRI!L327</f>
        <v>0.17948539891051721</v>
      </c>
      <c r="N327" s="3">
        <f>CRI!B327*CRI!M327</f>
        <v>0</v>
      </c>
    </row>
    <row r="328" spans="1:14" x14ac:dyDescent="0.25">
      <c r="A328" s="3"/>
      <c r="B328" s="3"/>
      <c r="D328" s="3">
        <v>7.0599999999999004E-7</v>
      </c>
      <c r="E328" s="6">
        <f>IF(C$2&lt;=5000,F328*G328,Daylight!K328)</f>
        <v>61.602212019422886</v>
      </c>
      <c r="F328" s="3">
        <f t="shared" si="10"/>
        <v>2133342313238512.3</v>
      </c>
      <c r="G328" s="3">
        <f t="shared" si="11"/>
        <v>0.10003244175462997</v>
      </c>
      <c r="H328">
        <f>CRI!A328*CRI!K328</f>
        <v>7.0335338576504012E-4</v>
      </c>
      <c r="I328">
        <f>CRI!A328*CRI!L328</f>
        <v>2.5399377298356419E-4</v>
      </c>
      <c r="J328">
        <f>CRI!A328*CRI!M328</f>
        <v>0</v>
      </c>
      <c r="L328" s="3">
        <f>CRI!B328*CRI!K328</f>
        <v>0.46709187318952783</v>
      </c>
      <c r="M328" s="3">
        <f>CRI!B328*CRI!L328</f>
        <v>0.16867541921665058</v>
      </c>
      <c r="N328" s="3">
        <f>CRI!B328*CRI!M328</f>
        <v>0</v>
      </c>
    </row>
    <row r="329" spans="1:14" x14ac:dyDescent="0.25">
      <c r="A329" s="3"/>
      <c r="B329" s="3"/>
      <c r="D329" s="3">
        <v>7.0699999999999001E-7</v>
      </c>
      <c r="E329" s="6">
        <f>IF(C$2&lt;=5000,F329*G329,Daylight!K329)</f>
        <v>61.925694468850139</v>
      </c>
      <c r="F329" s="3">
        <f t="shared" si="10"/>
        <v>2118297646134237.5</v>
      </c>
      <c r="G329" s="3">
        <f t="shared" si="11"/>
        <v>0.10040636973057751</v>
      </c>
      <c r="H329">
        <f>CRI!A329*CRI!K329</f>
        <v>6.4259149109134313E-4</v>
      </c>
      <c r="I329">
        <f>CRI!A329*CRI!L329</f>
        <v>2.3205155550064049E-4</v>
      </c>
      <c r="J329">
        <f>CRI!A329*CRI!M329</f>
        <v>0</v>
      </c>
      <c r="L329" s="3">
        <f>CRI!B329*CRI!K329</f>
        <v>0.43897551896328352</v>
      </c>
      <c r="M329" s="3">
        <f>CRI!B329*CRI!L329</f>
        <v>0.15852209905414222</v>
      </c>
      <c r="N329" s="3">
        <f>CRI!B329*CRI!M329</f>
        <v>0</v>
      </c>
    </row>
    <row r="330" spans="1:14" x14ac:dyDescent="0.25">
      <c r="A330" s="3"/>
      <c r="B330" s="3"/>
      <c r="D330" s="3">
        <v>7.0799999999998998E-7</v>
      </c>
      <c r="E330" s="6">
        <f>IF(C$2&lt;=5000,F330*G330,Daylight!K330)</f>
        <v>62.249176918277399</v>
      </c>
      <c r="F330" s="3">
        <f t="shared" si="10"/>
        <v>2103380116470849.3</v>
      </c>
      <c r="G330" s="3">
        <f t="shared" si="11"/>
        <v>0.10078076077413821</v>
      </c>
      <c r="H330">
        <f>CRI!A330*CRI!K330</f>
        <v>5.8701100180783147E-4</v>
      </c>
      <c r="I330">
        <f>CRI!A330*CRI!L330</f>
        <v>2.1198041468851431E-4</v>
      </c>
      <c r="J330">
        <f>CRI!A330*CRI!M330</f>
        <v>0</v>
      </c>
      <c r="L330" s="3">
        <f>CRI!B330*CRI!K330</f>
        <v>0.41254477942979978</v>
      </c>
      <c r="M330" s="3">
        <f>CRI!B330*CRI!L330</f>
        <v>0.14897746916460589</v>
      </c>
      <c r="N330" s="3">
        <f>CRI!B330*CRI!M330</f>
        <v>0</v>
      </c>
    </row>
    <row r="331" spans="1:14" x14ac:dyDescent="0.25">
      <c r="A331" s="3"/>
      <c r="B331" s="3"/>
      <c r="D331" s="3">
        <v>7.0899999999998995E-7</v>
      </c>
      <c r="E331" s="6">
        <f>IF(C$2&lt;=5000,F331*G331,Daylight!K331)</f>
        <v>62.572659367704659</v>
      </c>
      <c r="F331" s="3">
        <f t="shared" si="10"/>
        <v>2088588472550221.8</v>
      </c>
      <c r="G331" s="3">
        <f t="shared" si="11"/>
        <v>0.10115561360136481</v>
      </c>
      <c r="H331">
        <f>CRI!A331*CRI!K331</f>
        <v>5.3612690649543725E-4</v>
      </c>
      <c r="I331">
        <f>CRI!A331*CRI!L331</f>
        <v>1.9360521933819037E-4</v>
      </c>
      <c r="J331">
        <f>CRI!A331*CRI!M331</f>
        <v>0</v>
      </c>
      <c r="L331" s="3">
        <f>CRI!B331*CRI!K331</f>
        <v>0.38766315442795241</v>
      </c>
      <c r="M331" s="3">
        <f>CRI!B331*CRI!L331</f>
        <v>0.13999224648688144</v>
      </c>
      <c r="N331" s="3">
        <f>CRI!B331*CRI!M331</f>
        <v>0</v>
      </c>
    </row>
    <row r="332" spans="1:14" x14ac:dyDescent="0.25">
      <c r="A332" s="3"/>
      <c r="B332" s="3"/>
      <c r="D332" s="3">
        <v>7.0999999999999003E-7</v>
      </c>
      <c r="E332" s="6">
        <f>IF(C$2&lt;=5000,F332*G332,Daylight!K332)</f>
        <v>62.896141817131877</v>
      </c>
      <c r="F332" s="3">
        <f t="shared" si="10"/>
        <v>2073921476738166</v>
      </c>
      <c r="G332" s="3">
        <f t="shared" si="11"/>
        <v>0.101530926931951</v>
      </c>
      <c r="H332">
        <f>CRI!A332*CRI!K332</f>
        <v>4.8948272623783784E-4</v>
      </c>
      <c r="I332">
        <f>CRI!A332*CRI!L332</f>
        <v>1.7676117809942946E-4</v>
      </c>
      <c r="J332">
        <f>CRI!A332*CRI!M332</f>
        <v>0</v>
      </c>
      <c r="L332" s="3">
        <f>CRI!B332*CRI!K332</f>
        <v>0.36419042318626232</v>
      </c>
      <c r="M332" s="3">
        <f>CRI!B332*CRI!L332</f>
        <v>0.13151583253962276</v>
      </c>
      <c r="N332" s="3">
        <f>CRI!B332*CRI!M332</f>
        <v>0</v>
      </c>
    </row>
    <row r="333" spans="1:14" x14ac:dyDescent="0.25">
      <c r="A333" s="3"/>
      <c r="B333" s="3"/>
      <c r="D333" s="3">
        <v>7.1099999999999E-7</v>
      </c>
      <c r="E333" s="6">
        <f>IF(C$2&lt;=5000,F333*G333,Daylight!K333)</f>
        <v>61.825580940339357</v>
      </c>
      <c r="F333" s="3">
        <f t="shared" si="10"/>
        <v>2059377905286914</v>
      </c>
      <c r="G333" s="3">
        <f t="shared" si="11"/>
        <v>0.10190669948922675</v>
      </c>
      <c r="H333">
        <f>CRI!A333*CRI!K333</f>
        <v>4.4668158029802517E-4</v>
      </c>
      <c r="I333">
        <f>CRI!A333*CRI!L333</f>
        <v>1.6130487901268507E-4</v>
      </c>
      <c r="J333">
        <f>CRI!A333*CRI!M333</f>
        <v>0</v>
      </c>
      <c r="L333" s="3">
        <f>CRI!B333*CRI!K333</f>
        <v>0.3344656352361523</v>
      </c>
      <c r="M333" s="3">
        <f>CRI!B333*CRI!L333</f>
        <v>0.12078165119249475</v>
      </c>
      <c r="N333" s="3">
        <f>CRI!B333*CRI!M333</f>
        <v>0</v>
      </c>
    </row>
    <row r="334" spans="1:14" x14ac:dyDescent="0.25">
      <c r="A334" s="3"/>
      <c r="B334" s="3"/>
      <c r="D334" s="3">
        <v>7.1199999999998996E-7</v>
      </c>
      <c r="E334" s="6">
        <f>IF(C$2&lt;=5000,F334*G334,Daylight!K334)</f>
        <v>60.755020063546731</v>
      </c>
      <c r="F334" s="3">
        <f t="shared" si="10"/>
        <v>2044956548160073</v>
      </c>
      <c r="G334" s="3">
        <f t="shared" si="11"/>
        <v>0.1022829300001542</v>
      </c>
      <c r="H334">
        <f>CRI!A334*CRI!K334</f>
        <v>4.0743405108442345E-4</v>
      </c>
      <c r="I334">
        <f>CRI!A334*CRI!L334</f>
        <v>1.4713187708695084E-4</v>
      </c>
      <c r="J334">
        <f>CRI!A334*CRI!M334</f>
        <v>0</v>
      </c>
      <c r="L334" s="3">
        <f>CRI!B334*CRI!K334</f>
        <v>0.30696978153773513</v>
      </c>
      <c r="M334" s="3">
        <f>CRI!B334*CRI!L334</f>
        <v>0.11085239450754608</v>
      </c>
      <c r="N334" s="3">
        <f>CRI!B334*CRI!M334</f>
        <v>0</v>
      </c>
    </row>
    <row r="335" spans="1:14" x14ac:dyDescent="0.25">
      <c r="A335" s="3"/>
      <c r="B335" s="3"/>
      <c r="D335" s="3">
        <v>7.1299999999999004E-7</v>
      </c>
      <c r="E335" s="6">
        <f>IF(C$2&lt;=5000,F335*G335,Daylight!K335)</f>
        <v>59.684459186754204</v>
      </c>
      <c r="F335" s="3">
        <f t="shared" si="10"/>
        <v>2030656208860037</v>
      </c>
      <c r="G335" s="3">
        <f t="shared" si="11"/>
        <v>0.10265961719532299</v>
      </c>
      <c r="H335">
        <f>CRI!A335*CRI!K335</f>
        <v>3.7147852977828538E-4</v>
      </c>
      <c r="I335">
        <f>CRI!A335*CRI!L335</f>
        <v>1.341477019580854E-4</v>
      </c>
      <c r="J335">
        <f>CRI!A335*CRI!M335</f>
        <v>0</v>
      </c>
      <c r="L335" s="3">
        <f>CRI!B335*CRI!K335</f>
        <v>0.2815621524270232</v>
      </c>
      <c r="M335" s="3">
        <f>CRI!B335*CRI!L335</f>
        <v>0.10167725098137072</v>
      </c>
      <c r="N335" s="3">
        <f>CRI!B335*CRI!M335</f>
        <v>0</v>
      </c>
    </row>
    <row r="336" spans="1:14" x14ac:dyDescent="0.25">
      <c r="A336" s="3"/>
      <c r="B336" s="3"/>
      <c r="D336" s="3">
        <v>7.1399999999999001E-7</v>
      </c>
      <c r="E336" s="6">
        <f>IF(C$2&lt;=5000,F336*G336,Daylight!K336)</f>
        <v>58.61389830996157</v>
      </c>
      <c r="F336" s="3">
        <f t="shared" si="10"/>
        <v>2016475704257816.5</v>
      </c>
      <c r="G336" s="3">
        <f t="shared" si="11"/>
        <v>0.10303675980894537</v>
      </c>
      <c r="H336">
        <f>CRI!A336*CRI!K336</f>
        <v>3.3856686096154901E-4</v>
      </c>
      <c r="I336">
        <f>CRI!A336*CRI!L336</f>
        <v>1.2226269219780113E-4</v>
      </c>
      <c r="J336">
        <f>CRI!A336*CRI!M336</f>
        <v>0</v>
      </c>
      <c r="L336" s="3">
        <f>CRI!B336*CRI!K336</f>
        <v>0.25810671150520392</v>
      </c>
      <c r="M336" s="3">
        <f>CRI!B336*CRI!L336</f>
        <v>9.3207059111822865E-2</v>
      </c>
      <c r="N336" s="3">
        <f>CRI!B336*CRI!M336</f>
        <v>0</v>
      </c>
    </row>
    <row r="337" spans="1:14" x14ac:dyDescent="0.25">
      <c r="A337" s="3"/>
      <c r="B337" s="3"/>
      <c r="D337" s="3">
        <v>7.1499999999998998E-7</v>
      </c>
      <c r="E337" s="6">
        <f>IF(C$2&lt;=5000,F337*G337,Daylight!K337)</f>
        <v>57.543337433169043</v>
      </c>
      <c r="F337" s="3">
        <f t="shared" si="10"/>
        <v>2002413864425218</v>
      </c>
      <c r="G337" s="3">
        <f t="shared" si="11"/>
        <v>0.10341435657885173</v>
      </c>
      <c r="H337">
        <f>CRI!A337*CRI!K337</f>
        <v>3.0846361941056719E-4</v>
      </c>
      <c r="I337">
        <f>CRI!A337*CRI!L337</f>
        <v>1.1139184841337473E-4</v>
      </c>
      <c r="J337">
        <f>CRI!A337*CRI!M337</f>
        <v>0</v>
      </c>
      <c r="L337" s="3">
        <f>CRI!B337*CRI!K337</f>
        <v>0.23647187081809859</v>
      </c>
      <c r="M337" s="3">
        <f>CRI!B337*CRI!L337</f>
        <v>8.5394312750822862E-2</v>
      </c>
      <c r="N337" s="3">
        <f>CRI!B337*CRI!M337</f>
        <v>0</v>
      </c>
    </row>
    <row r="338" spans="1:14" x14ac:dyDescent="0.25">
      <c r="A338" s="3"/>
      <c r="B338" s="3"/>
      <c r="D338" s="3">
        <v>7.1599999999998995E-7</v>
      </c>
      <c r="E338" s="6">
        <f>IF(C$2&lt;=5000,F338*G338,Daylight!K338)</f>
        <v>56.472776556376395</v>
      </c>
      <c r="F338" s="3">
        <f t="shared" si="10"/>
        <v>1988469532469388.5</v>
      </c>
      <c r="G338" s="3">
        <f t="shared" si="11"/>
        <v>0.10379240624648578</v>
      </c>
      <c r="H338">
        <f>CRI!A338*CRI!K338</f>
        <v>2.8092132403249171E-4</v>
      </c>
      <c r="I338">
        <f>CRI!A338*CRI!L338</f>
        <v>1.0144582035056316E-4</v>
      </c>
      <c r="J338">
        <f>CRI!A338*CRI!M338</f>
        <v>0</v>
      </c>
      <c r="L338" s="3">
        <f>CRI!B338*CRI!K338</f>
        <v>0.21651171218558671</v>
      </c>
      <c r="M338" s="3">
        <f>CRI!B338*CRI!L338</f>
        <v>7.8186333251196893E-2</v>
      </c>
      <c r="N338" s="3">
        <f>CRI!B338*CRI!M338</f>
        <v>0</v>
      </c>
    </row>
    <row r="339" spans="1:14" x14ac:dyDescent="0.25">
      <c r="A339" s="3"/>
      <c r="B339" s="3"/>
      <c r="D339" s="3">
        <v>7.1699999999999002E-7</v>
      </c>
      <c r="E339" s="6">
        <f>IF(C$2&lt;=5000,F339*G339,Daylight!K339)</f>
        <v>55.402215679583882</v>
      </c>
      <c r="F339" s="3">
        <f t="shared" si="10"/>
        <v>1974641564369640.3</v>
      </c>
      <c r="G339" s="3">
        <f t="shared" si="11"/>
        <v>0.10417090755689941</v>
      </c>
      <c r="H339">
        <f>CRI!A339*CRI!K339</f>
        <v>2.5573017487269317E-4</v>
      </c>
      <c r="I339">
        <f>CRI!A339*CRI!L339</f>
        <v>9.2348843220359128E-5</v>
      </c>
      <c r="J339">
        <f>CRI!A339*CRI!M339</f>
        <v>0</v>
      </c>
      <c r="L339" s="3">
        <f>CRI!B339*CRI!K339</f>
        <v>0.19810436191184072</v>
      </c>
      <c r="M339" s="3">
        <f>CRI!B339*CRI!L339</f>
        <v>7.1539108236144913E-2</v>
      </c>
      <c r="N339" s="3">
        <f>CRI!B339*CRI!M339</f>
        <v>0</v>
      </c>
    </row>
    <row r="340" spans="1:14" x14ac:dyDescent="0.25">
      <c r="A340" s="3"/>
      <c r="B340" s="3"/>
      <c r="D340" s="3">
        <v>7.1799999999998999E-7</v>
      </c>
      <c r="E340" s="6">
        <f>IF(C$2&lt;=5000,F340*G340,Daylight!K340)</f>
        <v>54.331654802791249</v>
      </c>
      <c r="F340" s="3">
        <f t="shared" si="10"/>
        <v>1960928828816555.3</v>
      </c>
      <c r="G340" s="3">
        <f t="shared" si="11"/>
        <v>0.10454985925874787</v>
      </c>
      <c r="H340">
        <f>CRI!A340*CRI!K340</f>
        <v>2.3272765275427883E-4</v>
      </c>
      <c r="I340">
        <f>CRI!A340*CRI!L340</f>
        <v>8.4042220282204132E-5</v>
      </c>
      <c r="J340">
        <f>CRI!A340*CRI!M340</f>
        <v>0</v>
      </c>
      <c r="L340" s="3">
        <f>CRI!B340*CRI!K340</f>
        <v>0.18116031853844858</v>
      </c>
      <c r="M340" s="3">
        <f>CRI!B340*CRI!L340</f>
        <v>6.5420310894802519E-2</v>
      </c>
      <c r="N340" s="3">
        <f>CRI!B340*CRI!M340</f>
        <v>0</v>
      </c>
    </row>
    <row r="341" spans="1:14" x14ac:dyDescent="0.25">
      <c r="A341" s="3"/>
      <c r="B341" s="3"/>
      <c r="D341" s="3">
        <v>7.1899999999998996E-7</v>
      </c>
      <c r="E341" s="6">
        <f>IF(C$2&lt;=5000,F341*G341,Daylight!K341)</f>
        <v>53.261093925998715</v>
      </c>
      <c r="F341" s="3">
        <f t="shared" si="10"/>
        <v>1947330207053311.3</v>
      </c>
      <c r="G341" s="3">
        <f t="shared" si="11"/>
        <v>0.10492926010428455</v>
      </c>
      <c r="H341">
        <f>CRI!A341*CRI!K341</f>
        <v>2.1175928273698818E-4</v>
      </c>
      <c r="I341">
        <f>CRI!A341*CRI!L341</f>
        <v>7.6470160461634734E-5</v>
      </c>
      <c r="J341">
        <f>CRI!A341*CRI!M341</f>
        <v>0</v>
      </c>
      <c r="L341" s="3">
        <f>CRI!B341*CRI!K341</f>
        <v>0.16559273559797447</v>
      </c>
      <c r="M341" s="3">
        <f>CRI!B341*CRI!L341</f>
        <v>5.97985736388515E-2</v>
      </c>
      <c r="N341" s="3">
        <f>CRI!B341*CRI!M341</f>
        <v>0</v>
      </c>
    </row>
    <row r="342" spans="1:14" x14ac:dyDescent="0.25">
      <c r="A342" s="3"/>
      <c r="B342" s="3"/>
      <c r="D342" s="3">
        <v>7.1999999999999004E-7</v>
      </c>
      <c r="E342" s="6">
        <f>IF(C$2&lt;=5000,F342*G342,Daylight!K342)</f>
        <v>52.190533049206088</v>
      </c>
      <c r="F342" s="3">
        <f t="shared" si="10"/>
        <v>1933844592719210.3</v>
      </c>
      <c r="G342" s="3">
        <f t="shared" si="11"/>
        <v>0.10530910884935615</v>
      </c>
      <c r="H342">
        <f>CRI!A342*CRI!K342</f>
        <v>1.9267837955560868E-4</v>
      </c>
      <c r="I342">
        <f>CRI!A342*CRI!L342</f>
        <v>6.9579686387469315E-5</v>
      </c>
      <c r="J342">
        <f>CRI!A342*CRI!M342</f>
        <v>0</v>
      </c>
      <c r="L342" s="3">
        <f>CRI!B342*CRI!K342</f>
        <v>0.15131742161395556</v>
      </c>
      <c r="M342" s="3">
        <f>CRI!B342*CRI!L342</f>
        <v>5.4643488102518775E-2</v>
      </c>
      <c r="N342" s="3">
        <f>CRI!B342*CRI!M342</f>
        <v>0</v>
      </c>
    </row>
    <row r="343" spans="1:14" x14ac:dyDescent="0.25">
      <c r="A343" s="3"/>
      <c r="B343" s="3"/>
      <c r="D343" s="3">
        <v>7.2099999999999001E-7</v>
      </c>
      <c r="E343" s="6">
        <f>IF(C$2&lt;=5000,F343*G343,Daylight!K343)</f>
        <v>52.930895871989875</v>
      </c>
      <c r="F343" s="3">
        <f t="shared" si="10"/>
        <v>1920470891695377</v>
      </c>
      <c r="G343" s="3">
        <f t="shared" si="11"/>
        <v>0.10568940425339692</v>
      </c>
      <c r="H343">
        <f>CRI!A343*CRI!K343</f>
        <v>1.753373658195536E-4</v>
      </c>
      <c r="I343">
        <f>CRI!A343*CRI!L343</f>
        <v>6.3317560493589533E-5</v>
      </c>
      <c r="J343">
        <f>CRI!A343*CRI!M343</f>
        <v>0</v>
      </c>
      <c r="L343" s="3">
        <f>CRI!B343*CRI!K343</f>
        <v>0.14314356238962408</v>
      </c>
      <c r="M343" s="3">
        <f>CRI!B343*CRI!L343</f>
        <v>5.1691783599626596E-2</v>
      </c>
      <c r="N343" s="3">
        <f>CRI!B343*CRI!M343</f>
        <v>0</v>
      </c>
    </row>
    <row r="344" spans="1:14" x14ac:dyDescent="0.25">
      <c r="A344" s="3"/>
      <c r="B344" s="3"/>
      <c r="D344" s="3">
        <v>7.2199999999998902E-7</v>
      </c>
      <c r="E344" s="6">
        <f>IF(C$2&lt;=5000,F344*G344,Daylight!K344)</f>
        <v>53.671258694773798</v>
      </c>
      <c r="F344" s="3">
        <f t="shared" si="10"/>
        <v>1907208021952586.3</v>
      </c>
      <c r="G344" s="3">
        <f t="shared" si="11"/>
        <v>0.10607014507942335</v>
      </c>
      <c r="H344">
        <f>CRI!A344*CRI!K344</f>
        <v>1.5957350020867018E-4</v>
      </c>
      <c r="I344">
        <f>CRI!A344*CRI!L344</f>
        <v>5.7624930520416521E-5</v>
      </c>
      <c r="J344">
        <f>CRI!A344*CRI!M344</f>
        <v>0</v>
      </c>
      <c r="L344" s="3">
        <f>CRI!B344*CRI!K344</f>
        <v>0.13541365911208819</v>
      </c>
      <c r="M344" s="3">
        <f>CRI!B344*CRI!L344</f>
        <v>4.8900366838136658E-2</v>
      </c>
      <c r="N344" s="3">
        <f>CRI!B344*CRI!M344</f>
        <v>0</v>
      </c>
    </row>
    <row r="345" spans="1:14" x14ac:dyDescent="0.25">
      <c r="A345" s="3"/>
      <c r="B345" s="3"/>
      <c r="D345" s="3">
        <v>7.2299999999998899E-7</v>
      </c>
      <c r="E345" s="6">
        <f>IF(C$2&lt;=5000,F345*G345,Daylight!K345)</f>
        <v>54.411621517557705</v>
      </c>
      <c r="F345" s="3">
        <f t="shared" si="10"/>
        <v>1894054913401140</v>
      </c>
      <c r="G345" s="3">
        <f t="shared" si="11"/>
        <v>0.10645133009403024</v>
      </c>
      <c r="H345">
        <f>CRI!A345*CRI!K345</f>
        <v>1.4523063558953556E-4</v>
      </c>
      <c r="I345">
        <f>CRI!A345*CRI!L345</f>
        <v>5.2445431220558024E-5</v>
      </c>
      <c r="J345">
        <f>CRI!A345*CRI!M345</f>
        <v>0</v>
      </c>
      <c r="L345" s="3">
        <f>CRI!B345*CRI!K345</f>
        <v>0.12809409820474577</v>
      </c>
      <c r="M345" s="3">
        <f>CRI!B345*CRI!L345</f>
        <v>4.6257115035585883E-2</v>
      </c>
      <c r="N345" s="3">
        <f>CRI!B345*CRI!M345</f>
        <v>0</v>
      </c>
    </row>
    <row r="346" spans="1:14" x14ac:dyDescent="0.25">
      <c r="A346" s="3"/>
      <c r="B346" s="3"/>
      <c r="D346" s="3">
        <v>7.2399999999998896E-7</v>
      </c>
      <c r="E346" s="6">
        <f>IF(C$2&lt;=5000,F346*G346,Daylight!K346)</f>
        <v>55.151984340341613</v>
      </c>
      <c r="F346" s="3">
        <f t="shared" si="10"/>
        <v>1881010507742934.5</v>
      </c>
      <c r="G346" s="3">
        <f t="shared" si="11"/>
        <v>0.10683295806738279</v>
      </c>
      <c r="H346">
        <f>CRI!A346*CRI!K346</f>
        <v>1.3216261830238332E-4</v>
      </c>
      <c r="I346">
        <f>CRI!A346*CRI!L346</f>
        <v>4.7726325865306422E-5</v>
      </c>
      <c r="J346">
        <f>CRI!A346*CRI!M346</f>
        <v>0</v>
      </c>
      <c r="L346" s="3">
        <f>CRI!B346*CRI!K346</f>
        <v>0.12114773123374384</v>
      </c>
      <c r="M346" s="3">
        <f>CRI!B346*CRI!L346</f>
        <v>4.3748649754163906E-2</v>
      </c>
      <c r="N346" s="3">
        <f>CRI!B346*CRI!M346</f>
        <v>0</v>
      </c>
    </row>
    <row r="347" spans="1:14" x14ac:dyDescent="0.25">
      <c r="A347" s="3"/>
      <c r="B347" s="3"/>
      <c r="D347" s="3">
        <v>7.2499999999998904E-7</v>
      </c>
      <c r="E347" s="6">
        <f>IF(C$2&lt;=5000,F347*G347,Daylight!K347)</f>
        <v>55.892347163125415</v>
      </c>
      <c r="F347" s="3">
        <f t="shared" si="10"/>
        <v>1868073758325430.5</v>
      </c>
      <c r="G347" s="3">
        <f t="shared" si="11"/>
        <v>0.10721502777321271</v>
      </c>
      <c r="H347">
        <f>CRI!A347*CRI!K347</f>
        <v>1.2023305609348854E-4</v>
      </c>
      <c r="I347">
        <f>CRI!A347*CRI!L347</f>
        <v>4.3418356281838928E-5</v>
      </c>
      <c r="J347">
        <f>CRI!A347*CRI!M347</f>
        <v>0</v>
      </c>
      <c r="L347" s="3">
        <f>CRI!B347*CRI!K347</f>
        <v>0.11453403888320499</v>
      </c>
      <c r="M347" s="3">
        <f>CRI!B347*CRI!L347</f>
        <v>4.1360336900712807E-2</v>
      </c>
      <c r="N347" s="3">
        <f>CRI!B347*CRI!M347</f>
        <v>0</v>
      </c>
    </row>
    <row r="348" spans="1:14" x14ac:dyDescent="0.25">
      <c r="A348" s="3"/>
      <c r="B348" s="3"/>
      <c r="D348" s="3">
        <v>7.25999999999989E-7</v>
      </c>
      <c r="E348" s="6">
        <f>IF(C$2&lt;=5000,F348*G348,Daylight!K348)</f>
        <v>56.632709985909329</v>
      </c>
      <c r="F348" s="3">
        <f t="shared" si="10"/>
        <v>1855243629997703</v>
      </c>
      <c r="G348" s="3">
        <f t="shared" si="11"/>
        <v>0.10759753798881219</v>
      </c>
      <c r="H348">
        <f>CRI!A348*CRI!K348</f>
        <v>1.0932874047411829E-4</v>
      </c>
      <c r="I348">
        <f>CRI!A348*CRI!L348</f>
        <v>3.9480630265730822E-5</v>
      </c>
      <c r="J348">
        <f>CRI!A348*CRI!M348</f>
        <v>0</v>
      </c>
      <c r="L348" s="3">
        <f>CRI!B348*CRI!K348</f>
        <v>0.10822284347467329</v>
      </c>
      <c r="M348" s="3">
        <f>CRI!B348*CRI!L348</f>
        <v>3.9081270405206266E-2</v>
      </c>
      <c r="N348" s="3">
        <f>CRI!B348*CRI!M348</f>
        <v>0</v>
      </c>
    </row>
    <row r="349" spans="1:14" x14ac:dyDescent="0.25">
      <c r="A349" s="3"/>
      <c r="B349" s="3"/>
      <c r="D349" s="3">
        <v>7.2699999999998897E-7</v>
      </c>
      <c r="E349" s="6">
        <f>IF(C$2&lt;=5000,F349*G349,Daylight!K349)</f>
        <v>57.373072808693237</v>
      </c>
      <c r="F349" s="3">
        <f t="shared" si="10"/>
        <v>1842519098968441</v>
      </c>
      <c r="G349" s="3">
        <f t="shared" si="11"/>
        <v>0.10798048749502814</v>
      </c>
      <c r="H349">
        <f>CRI!A349*CRI!K349</f>
        <v>9.9368545253523879E-5</v>
      </c>
      <c r="I349">
        <f>CRI!A349*CRI!L349</f>
        <v>3.5883807826623461E-5</v>
      </c>
      <c r="J349">
        <f>CRI!A349*CRI!M349</f>
        <v>0</v>
      </c>
      <c r="L349" s="3">
        <f>CRI!B349*CRI!K349</f>
        <v>0.10220657207817287</v>
      </c>
      <c r="M349" s="3">
        <f>CRI!B349*CRI!L349</f>
        <v>3.6908671468560444E-2</v>
      </c>
      <c r="N349" s="3">
        <f>CRI!B349*CRI!M349</f>
        <v>0</v>
      </c>
    </row>
    <row r="350" spans="1:14" x14ac:dyDescent="0.25">
      <c r="A350" s="3"/>
      <c r="B350" s="3"/>
      <c r="D350" s="3">
        <v>7.2799999999998905E-7</v>
      </c>
      <c r="E350" s="6">
        <f>IF(C$2&lt;=5000,F350*G350,Daylight!K350)</f>
        <v>58.113435631477152</v>
      </c>
      <c r="F350" s="3">
        <f t="shared" si="10"/>
        <v>1829899152665899</v>
      </c>
      <c r="G350" s="3">
        <f t="shared" si="11"/>
        <v>0.10836387507625661</v>
      </c>
      <c r="H350">
        <f>CRI!A350*CRI!K350</f>
        <v>9.027456289505603E-5</v>
      </c>
      <c r="I350">
        <f>CRI!A350*CRI!L350</f>
        <v>3.2599791192953788E-5</v>
      </c>
      <c r="J350">
        <f>CRI!A350*CRI!M350</f>
        <v>0</v>
      </c>
      <c r="L350" s="3">
        <f>CRI!B350*CRI!K350</f>
        <v>9.647469562617153E-2</v>
      </c>
      <c r="M350" s="3">
        <f>CRI!B350*CRI!L350</f>
        <v>3.4838772207328027E-2</v>
      </c>
      <c r="N350" s="3">
        <f>CRI!B350*CRI!M350</f>
        <v>0</v>
      </c>
    </row>
    <row r="351" spans="1:14" x14ac:dyDescent="0.25">
      <c r="A351" s="3"/>
      <c r="B351" s="3"/>
      <c r="D351" s="3">
        <v>7.2899999999998902E-7</v>
      </c>
      <c r="E351" s="6">
        <f>IF(C$2&lt;=5000,F351*G351,Daylight!K351)</f>
        <v>58.853798454260954</v>
      </c>
      <c r="F351" s="3">
        <f t="shared" si="10"/>
        <v>1817382789599771</v>
      </c>
      <c r="G351" s="3">
        <f t="shared" si="11"/>
        <v>0.10874769952043667</v>
      </c>
      <c r="H351">
        <f>CRI!A351*CRI!K351</f>
        <v>8.1973322537210437E-5</v>
      </c>
      <c r="I351">
        <f>CRI!A351*CRI!L351</f>
        <v>2.9602085692228411E-5</v>
      </c>
      <c r="J351">
        <f>CRI!A351*CRI!M351</f>
        <v>0</v>
      </c>
      <c r="L351" s="3">
        <f>CRI!B351*CRI!K351</f>
        <v>9.1014986303777939E-2</v>
      </c>
      <c r="M351" s="3">
        <f>CRI!B351*CRI!L351</f>
        <v>3.2867198015774299E-2</v>
      </c>
      <c r="N351" s="3">
        <f>CRI!B351*CRI!M351</f>
        <v>0</v>
      </c>
    </row>
    <row r="352" spans="1:14" x14ac:dyDescent="0.25">
      <c r="A352" s="3"/>
      <c r="B352" s="3"/>
      <c r="D352" s="3">
        <v>7.2999999999998899E-7</v>
      </c>
      <c r="E352" s="6">
        <f>IF(C$2&lt;=5000,F352*G352,Daylight!K352)</f>
        <v>59.594161277044911</v>
      </c>
      <c r="F352" s="3">
        <f t="shared" si="10"/>
        <v>1804969019224934.3</v>
      </c>
      <c r="G352" s="3">
        <f t="shared" si="11"/>
        <v>0.10913195961904491</v>
      </c>
      <c r="H352">
        <f>CRI!A352*CRI!K352</f>
        <v>7.4395936214603694E-5</v>
      </c>
      <c r="I352">
        <f>CRI!A352*CRI!L352</f>
        <v>2.6865740234764392E-5</v>
      </c>
      <c r="J352">
        <f>CRI!A352*CRI!M352</f>
        <v>0</v>
      </c>
      <c r="L352" s="3">
        <f>CRI!B352*CRI!K352</f>
        <v>8.581386400826764E-2</v>
      </c>
      <c r="M352" s="3">
        <f>CRI!B352*CRI!L352</f>
        <v>3.098896386406335E-2</v>
      </c>
      <c r="N352" s="3">
        <f>CRI!B352*CRI!M352</f>
        <v>0</v>
      </c>
    </row>
    <row r="353" spans="1:14" x14ac:dyDescent="0.25">
      <c r="A353" s="3"/>
      <c r="B353" s="3"/>
      <c r="D353" s="3">
        <v>7.3099999999998896E-7</v>
      </c>
      <c r="E353" s="6">
        <f>IF(C$2&lt;=5000,F353*G353,Daylight!K353)</f>
        <v>60.060954432178491</v>
      </c>
      <c r="F353" s="3">
        <f t="shared" si="10"/>
        <v>1792656861807067</v>
      </c>
      <c r="G353" s="3">
        <f t="shared" si="11"/>
        <v>0.10951665416708907</v>
      </c>
      <c r="H353">
        <f>CRI!A353*CRI!K353</f>
        <v>6.7473215234646332E-5</v>
      </c>
      <c r="I353">
        <f>CRI!A353*CRI!L353</f>
        <v>2.4365828441988121E-5</v>
      </c>
      <c r="J353">
        <f>CRI!A353*CRI!M353</f>
        <v>0</v>
      </c>
      <c r="L353" s="3">
        <f>CRI!B353*CRI!K353</f>
        <v>8.0484201499205335E-2</v>
      </c>
      <c r="M353" s="3">
        <f>CRI!B353*CRI!L353</f>
        <v>2.9064336703093222E-2</v>
      </c>
      <c r="N353" s="3">
        <f>CRI!B353*CRI!M353</f>
        <v>0</v>
      </c>
    </row>
    <row r="354" spans="1:14" x14ac:dyDescent="0.25">
      <c r="A354" s="3"/>
      <c r="B354" s="3"/>
      <c r="D354" s="3">
        <v>7.3199999999998903E-7</v>
      </c>
      <c r="E354" s="6">
        <f>IF(C$2&lt;=5000,F354*G354,Daylight!K354)</f>
        <v>60.527747587312014</v>
      </c>
      <c r="F354" s="3">
        <f t="shared" si="10"/>
        <v>1780445348290089.5</v>
      </c>
      <c r="G354" s="3">
        <f t="shared" si="11"/>
        <v>0.10990178196310238</v>
      </c>
      <c r="H354">
        <f>CRI!A354*CRI!K354</f>
        <v>6.1150644505849686E-5</v>
      </c>
      <c r="I354">
        <f>CRI!A354*CRI!L354</f>
        <v>2.2082631049961817E-5</v>
      </c>
      <c r="J354">
        <f>CRI!A354*CRI!M354</f>
        <v>0</v>
      </c>
      <c r="L354" s="3">
        <f>CRI!B354*CRI!K354</f>
        <v>7.5434218624377283E-2</v>
      </c>
      <c r="M354" s="3">
        <f>CRI!B354*CRI!L354</f>
        <v>2.7240694384912535E-2</v>
      </c>
      <c r="N354" s="3">
        <f>CRI!B354*CRI!M354</f>
        <v>0</v>
      </c>
    </row>
    <row r="355" spans="1:14" x14ac:dyDescent="0.25">
      <c r="A355" s="3"/>
      <c r="B355" s="3"/>
      <c r="D355" s="3">
        <v>7.32999999999989E-7</v>
      </c>
      <c r="E355" s="6">
        <f>IF(C$2&lt;=5000,F355*G355,Daylight!K355)</f>
        <v>60.994540742445579</v>
      </c>
      <c r="F355" s="3">
        <f t="shared" si="10"/>
        <v>1768333520165418</v>
      </c>
      <c r="G355" s="3">
        <f t="shared" si="11"/>
        <v>0.11028734180913712</v>
      </c>
      <c r="H355">
        <f>CRI!A355*CRI!K355</f>
        <v>5.5386453372143662E-5</v>
      </c>
      <c r="I355">
        <f>CRI!A355*CRI!L355</f>
        <v>2.0001058149897099E-5</v>
      </c>
      <c r="J355">
        <f>CRI!A355*CRI!M355</f>
        <v>0</v>
      </c>
      <c r="L355" s="3">
        <f>CRI!B355*CRI!K355</f>
        <v>7.0660406608441667E-2</v>
      </c>
      <c r="M355" s="3">
        <f>CRI!B355*CRI!L355</f>
        <v>2.5516761146898395E-2</v>
      </c>
      <c r="N355" s="3">
        <f>CRI!B355*CRI!M355</f>
        <v>0</v>
      </c>
    </row>
    <row r="356" spans="1:14" x14ac:dyDescent="0.25">
      <c r="A356" s="3"/>
      <c r="B356" s="3"/>
      <c r="D356" s="3">
        <v>7.3399999999998897E-7</v>
      </c>
      <c r="E356" s="6">
        <f>IF(C$2&lt;=5000,F356*G356,Daylight!K356)</f>
        <v>61.461333897579095</v>
      </c>
      <c r="F356" s="3">
        <f t="shared" si="10"/>
        <v>1756320429342975.5</v>
      </c>
      <c r="G356" s="3">
        <f t="shared" si="11"/>
        <v>0.11067333251075885</v>
      </c>
      <c r="H356">
        <f>CRI!A356*CRI!K356</f>
        <v>5.014099294603524E-5</v>
      </c>
      <c r="I356">
        <f>CRI!A356*CRI!L356</f>
        <v>1.8106803504172986E-5</v>
      </c>
      <c r="J356">
        <f>CRI!A356*CRI!M356</f>
        <v>0</v>
      </c>
      <c r="L356" s="3">
        <f>CRI!B356*CRI!K356</f>
        <v>6.6158823647371065E-2</v>
      </c>
      <c r="M356" s="3">
        <f>CRI!B356*CRI!L356</f>
        <v>2.3891126789999148E-2</v>
      </c>
      <c r="N356" s="3">
        <f>CRI!B356*CRI!M356</f>
        <v>0</v>
      </c>
    </row>
    <row r="357" spans="1:14" x14ac:dyDescent="0.25">
      <c r="A357" s="3"/>
      <c r="B357" s="3"/>
      <c r="D357" s="3">
        <v>7.3499999999998905E-7</v>
      </c>
      <c r="E357" s="6">
        <f>IF(C$2&lt;=5000,F357*G357,Daylight!K357)</f>
        <v>61.928127052712675</v>
      </c>
      <c r="F357" s="3">
        <f t="shared" si="10"/>
        <v>1744405138023974</v>
      </c>
      <c r="G357" s="3">
        <f t="shared" si="11"/>
        <v>0.11105975287703986</v>
      </c>
      <c r="H357">
        <f>CRI!A357*CRI!K357</f>
        <v>4.5376571999668328E-5</v>
      </c>
      <c r="I357">
        <f>CRI!A357*CRI!L357</f>
        <v>1.6386315851188644E-5</v>
      </c>
      <c r="J357">
        <f>CRI!A357*CRI!M357</f>
        <v>0</v>
      </c>
      <c r="L357" s="3">
        <f>CRI!B357*CRI!K357</f>
        <v>6.1924968718232984E-2</v>
      </c>
      <c r="M357" s="3">
        <f>CRI!B357*CRI!L357</f>
        <v>2.2362246678734547E-2</v>
      </c>
      <c r="N357" s="3">
        <f>CRI!B357*CRI!M357</f>
        <v>0</v>
      </c>
    </row>
    <row r="358" spans="1:14" x14ac:dyDescent="0.25">
      <c r="A358" s="3"/>
      <c r="B358" s="3"/>
      <c r="D358" s="3">
        <v>7.3599999999998901E-7</v>
      </c>
      <c r="E358" s="6">
        <f>IF(C$2&lt;=5000,F358*G358,Daylight!K358)</f>
        <v>62.394920207846198</v>
      </c>
      <c r="F358" s="3">
        <f t="shared" si="10"/>
        <v>1732586718575412.5</v>
      </c>
      <c r="G358" s="3">
        <f t="shared" si="11"/>
        <v>0.11144660172055301</v>
      </c>
      <c r="H358">
        <f>CRI!A358*CRI!K358</f>
        <v>4.1053594828523034E-5</v>
      </c>
      <c r="I358">
        <f>CRI!A358*CRI!L358</f>
        <v>1.482522358126461E-5</v>
      </c>
      <c r="J358">
        <f>CRI!A358*CRI!M358</f>
        <v>0</v>
      </c>
      <c r="L358" s="3">
        <f>CRI!B358*CRI!K358</f>
        <v>5.7948408614154248E-2</v>
      </c>
      <c r="M358" s="3">
        <f>CRI!B358*CRI!L358</f>
        <v>2.0926257918988288E-2</v>
      </c>
      <c r="N358" s="3">
        <f>CRI!B358*CRI!M358</f>
        <v>0</v>
      </c>
    </row>
    <row r="359" spans="1:14" x14ac:dyDescent="0.25">
      <c r="A359" s="3"/>
      <c r="B359" s="3"/>
      <c r="D359" s="3">
        <v>7.3699999999998898E-7</v>
      </c>
      <c r="E359" s="6">
        <f>IF(C$2&lt;=5000,F359*G359,Daylight!K359)</f>
        <v>62.861713362979771</v>
      </c>
      <c r="F359" s="3">
        <f t="shared" si="10"/>
        <v>1720864253406268</v>
      </c>
      <c r="G359" s="3">
        <f t="shared" si="11"/>
        <v>0.11183387785736564</v>
      </c>
      <c r="H359">
        <f>CRI!A359*CRI!K359</f>
        <v>3.7131985156276029E-5</v>
      </c>
      <c r="I359">
        <f>CRI!A359*CRI!L359</f>
        <v>1.3409024767223201E-5</v>
      </c>
      <c r="J359">
        <f>CRI!A359*CRI!M359</f>
        <v>0</v>
      </c>
      <c r="L359" s="3">
        <f>CRI!B359*CRI!K359</f>
        <v>5.4214016040774735E-2</v>
      </c>
      <c r="M359" s="3">
        <f>CRI!B359*CRI!L359</f>
        <v>1.9577652009766421E-2</v>
      </c>
      <c r="N359" s="3">
        <f>CRI!B359*CRI!M359</f>
        <v>0</v>
      </c>
    </row>
    <row r="360" spans="1:14" x14ac:dyDescent="0.25">
      <c r="A360" s="3"/>
      <c r="B360" s="3"/>
      <c r="D360" s="3">
        <v>7.3799999999998895E-7</v>
      </c>
      <c r="E360" s="6">
        <f>IF(C$2&lt;=5000,F360*G360,Daylight!K360)</f>
        <v>63.328506518113286</v>
      </c>
      <c r="F360" s="3">
        <f t="shared" si="10"/>
        <v>1709236834845363.5</v>
      </c>
      <c r="G360" s="3">
        <f t="shared" si="11"/>
        <v>0.11222158010703286</v>
      </c>
      <c r="H360">
        <f>CRI!A360*CRI!K360</f>
        <v>3.3577076468878735E-5</v>
      </c>
      <c r="I360">
        <f>CRI!A360*CRI!L360</f>
        <v>1.2125318631532671E-5</v>
      </c>
      <c r="J360">
        <f>CRI!A360*CRI!M360</f>
        <v>0</v>
      </c>
      <c r="L360" s="3">
        <f>CRI!B360*CRI!K360</f>
        <v>5.0710301594379219E-2</v>
      </c>
      <c r="M360" s="3">
        <f>CRI!B360*CRI!L360</f>
        <v>1.8312450915816746E-2</v>
      </c>
      <c r="N360" s="3">
        <f>CRI!B360*CRI!M360</f>
        <v>0</v>
      </c>
    </row>
    <row r="361" spans="1:14" x14ac:dyDescent="0.25">
      <c r="A361" s="3"/>
      <c r="B361" s="3"/>
      <c r="D361" s="3">
        <v>7.3899999999998903E-7</v>
      </c>
      <c r="E361" s="6">
        <f>IF(C$2&lt;=5000,F361*G361,Daylight!K361)</f>
        <v>63.795299673246866</v>
      </c>
      <c r="F361" s="3">
        <f t="shared" si="10"/>
        <v>1697703565020889.8</v>
      </c>
      <c r="G361" s="3">
        <f t="shared" si="11"/>
        <v>0.1126097072925912</v>
      </c>
      <c r="H361">
        <f>CRI!A361*CRI!K361</f>
        <v>3.035630771979807E-5</v>
      </c>
      <c r="I361">
        <f>CRI!A361*CRI!L361</f>
        <v>1.0962222331853645E-5</v>
      </c>
      <c r="J361">
        <f>CRI!A361*CRI!M361</f>
        <v>0</v>
      </c>
      <c r="L361" s="3">
        <f>CRI!B361*CRI!K361</f>
        <v>4.7425170595893025E-2</v>
      </c>
      <c r="M361" s="3">
        <f>CRI!B361*CRI!L361</f>
        <v>1.7126103378481815E-2</v>
      </c>
      <c r="N361" s="3">
        <f>CRI!B361*CRI!M361</f>
        <v>0</v>
      </c>
    </row>
    <row r="362" spans="1:14" x14ac:dyDescent="0.25">
      <c r="A362" s="3"/>
      <c r="B362" s="3"/>
      <c r="D362" s="3">
        <v>7.39999999999989E-7</v>
      </c>
      <c r="E362" s="6">
        <f>IF(C$2&lt;=5000,F362*G362,Daylight!K362)</f>
        <v>64.262092828380389</v>
      </c>
      <c r="F362" s="3">
        <f t="shared" si="10"/>
        <v>1686263555741543.3</v>
      </c>
      <c r="G362" s="3">
        <f t="shared" si="11"/>
        <v>0.11299825824055224</v>
      </c>
      <c r="H362">
        <f>CRI!A362*CRI!K362</f>
        <v>2.7439135095311815E-5</v>
      </c>
      <c r="I362">
        <f>CRI!A362*CRI!L362</f>
        <v>9.9087676421854647E-6</v>
      </c>
      <c r="J362">
        <f>CRI!A362*CRI!M362</f>
        <v>0</v>
      </c>
      <c r="L362" s="3">
        <f>CRI!B362*CRI!K362</f>
        <v>4.4345920756915909E-2</v>
      </c>
      <c r="M362" s="3">
        <f>CRI!B362*CRI!L362</f>
        <v>1.6014113532832393E-2</v>
      </c>
      <c r="N362" s="3">
        <f>CRI!B362*CRI!M362</f>
        <v>0</v>
      </c>
    </row>
    <row r="363" spans="1:14" x14ac:dyDescent="0.25">
      <c r="A363" s="3"/>
      <c r="B363" s="3"/>
      <c r="D363" s="3">
        <v>7.4099999999998897E-7</v>
      </c>
      <c r="E363" s="6">
        <f>IF(C$2&lt;=5000,F363*G363,Daylight!K363)</f>
        <v>63.289928529154636</v>
      </c>
      <c r="F363" s="3">
        <f t="shared" si="10"/>
        <v>1674915928379265.8</v>
      </c>
      <c r="G363" s="3">
        <f t="shared" si="11"/>
        <v>0.11338723178089602</v>
      </c>
      <c r="H363">
        <f>CRI!A363*CRI!K363</f>
        <v>2.4797332956164521E-5</v>
      </c>
      <c r="I363">
        <f>CRI!A363*CRI!L363</f>
        <v>8.9547688229907846E-6</v>
      </c>
      <c r="J363">
        <f>CRI!A363*CRI!M363</f>
        <v>0</v>
      </c>
      <c r="L363" s="3">
        <f>CRI!B363*CRI!K363</f>
        <v>4.0538211861780013E-2</v>
      </c>
      <c r="M363" s="3">
        <f>CRI!B363*CRI!L363</f>
        <v>1.4639087048650525E-2</v>
      </c>
      <c r="N363" s="3">
        <f>CRI!B363*CRI!M363</f>
        <v>0</v>
      </c>
    </row>
    <row r="364" spans="1:14" x14ac:dyDescent="0.25">
      <c r="A364" s="3"/>
      <c r="B364" s="3"/>
      <c r="D364" s="3">
        <v>7.4199999999998904E-7</v>
      </c>
      <c r="E364" s="6">
        <f>IF(C$2&lt;=5000,F364*G364,Daylight!K364)</f>
        <v>62.317764229928763</v>
      </c>
      <c r="F364" s="3">
        <f t="shared" si="10"/>
        <v>1663659813753558.3</v>
      </c>
      <c r="G364" s="3">
        <f t="shared" si="11"/>
        <v>0.11377662674706419</v>
      </c>
      <c r="H364">
        <f>CRI!A364*CRI!K364</f>
        <v>2.2407459217757944E-5</v>
      </c>
      <c r="I364">
        <f>CRI!A364*CRI!L364</f>
        <v>8.09176048124915E-6</v>
      </c>
      <c r="J364">
        <f>CRI!A364*CRI!M364</f>
        <v>0</v>
      </c>
      <c r="L364" s="3">
        <f>CRI!B364*CRI!K364</f>
        <v>3.7048035470221112E-2</v>
      </c>
      <c r="M364" s="3">
        <f>CRI!B364*CRI!L364</f>
        <v>1.3378751531466487E-2</v>
      </c>
      <c r="N364" s="3">
        <f>CRI!B364*CRI!M364</f>
        <v>0</v>
      </c>
    </row>
    <row r="365" spans="1:14" x14ac:dyDescent="0.25">
      <c r="A365" s="3"/>
      <c r="B365" s="3"/>
      <c r="D365" s="3">
        <v>7.4299999999998901E-7</v>
      </c>
      <c r="E365" s="6">
        <f>IF(C$2&lt;=5000,F365*G365,Daylight!K365)</f>
        <v>61.345599930703017</v>
      </c>
      <c r="F365" s="3">
        <f t="shared" si="10"/>
        <v>1652494352017358.3</v>
      </c>
      <c r="G365" s="3">
        <f t="shared" si="11"/>
        <v>0.11416644197595392</v>
      </c>
      <c r="H365">
        <f>CRI!A365*CRI!K365</f>
        <v>2.0248729705228933E-5</v>
      </c>
      <c r="I365">
        <f>CRI!A365*CRI!L365</f>
        <v>7.31216664491436E-6</v>
      </c>
      <c r="J365">
        <f>CRI!A365*CRI!M365</f>
        <v>0</v>
      </c>
      <c r="L365" s="3">
        <f>CRI!B365*CRI!K365</f>
        <v>3.3854489505757424E-2</v>
      </c>
      <c r="M365" s="3">
        <f>CRI!B365*CRI!L365</f>
        <v>1.2225441918989943E-2</v>
      </c>
      <c r="N365" s="3">
        <f>CRI!B365*CRI!M365</f>
        <v>0</v>
      </c>
    </row>
    <row r="366" spans="1:14" x14ac:dyDescent="0.25">
      <c r="A366" s="3"/>
      <c r="B366" s="3"/>
      <c r="D366" s="3">
        <v>7.4399999999998898E-7</v>
      </c>
      <c r="E366" s="6">
        <f>IF(C$2&lt;=5000,F366*G366,Daylight!K366)</f>
        <v>60.37343563147715</v>
      </c>
      <c r="F366" s="3">
        <f t="shared" si="10"/>
        <v>1641418692544429.3</v>
      </c>
      <c r="G366" s="3">
        <f t="shared" si="11"/>
        <v>0.11455667630791058</v>
      </c>
      <c r="H366">
        <f>CRI!A366*CRI!K366</f>
        <v>1.8301471572078851E-5</v>
      </c>
      <c r="I366">
        <f>CRI!A366*CRI!L366</f>
        <v>6.6090145395167859E-6</v>
      </c>
      <c r="J366">
        <f>CRI!A366*CRI!M366</f>
        <v>0</v>
      </c>
      <c r="L366" s="3">
        <f>CRI!B366*CRI!K366</f>
        <v>3.0937099247202206E-2</v>
      </c>
      <c r="M366" s="3">
        <f>CRI!B366*CRI!L366</f>
        <v>1.1171983516733583E-2</v>
      </c>
      <c r="N366" s="3">
        <f>CRI!B366*CRI!M366</f>
        <v>0</v>
      </c>
    </row>
    <row r="367" spans="1:14" x14ac:dyDescent="0.25">
      <c r="A367" s="3"/>
      <c r="B367" s="3"/>
      <c r="D367" s="3">
        <v>7.4499999999998895E-7</v>
      </c>
      <c r="E367" s="6">
        <f>IF(C$2&lt;=5000,F367*G367,Daylight!K367)</f>
        <v>59.40127133225139</v>
      </c>
      <c r="F367" s="3">
        <f t="shared" si="10"/>
        <v>1630431993818272.5</v>
      </c>
      <c r="G367" s="3">
        <f t="shared" si="11"/>
        <v>0.11494732858672131</v>
      </c>
      <c r="H367">
        <f>CRI!A367*CRI!K367</f>
        <v>1.6547330991546948E-5</v>
      </c>
      <c r="I367">
        <f>CRI!A367*CRI!L367</f>
        <v>5.9755477120692577E-6</v>
      </c>
      <c r="J367">
        <f>CRI!A367*CRI!M367</f>
        <v>0</v>
      </c>
      <c r="L367" s="3">
        <f>CRI!B367*CRI!K367</f>
        <v>2.8276252580849637E-2</v>
      </c>
      <c r="M367" s="3">
        <f>CRI!B367*CRI!L367</f>
        <v>1.0211078542014014E-2</v>
      </c>
      <c r="N367" s="3">
        <f>CRI!B367*CRI!M367</f>
        <v>0</v>
      </c>
    </row>
    <row r="368" spans="1:14" x14ac:dyDescent="0.25">
      <c r="A368" s="3"/>
      <c r="B368" s="3"/>
      <c r="D368" s="3">
        <v>7.4599999999998902E-7</v>
      </c>
      <c r="E368" s="6">
        <f>IF(C$2&lt;=5000,F368*G368,Daylight!K368)</f>
        <v>58.42910703302563</v>
      </c>
      <c r="F368" s="3">
        <f t="shared" si="10"/>
        <v>1619533423322515.8</v>
      </c>
      <c r="G368" s="3">
        <f t="shared" si="11"/>
        <v>0.11533839765960842</v>
      </c>
      <c r="H368">
        <f>CRI!A368*CRI!K368</f>
        <v>1.4968629937833983E-5</v>
      </c>
      <c r="I368">
        <f>CRI!A368*CRI!L368</f>
        <v>5.4054382019537353E-6</v>
      </c>
      <c r="J368">
        <f>CRI!A368*CRI!M368</f>
        <v>0</v>
      </c>
      <c r="L368" s="3">
        <f>CRI!B368*CRI!K368</f>
        <v>2.5852192123190322E-2</v>
      </c>
      <c r="M368" s="3">
        <f>CRI!B368*CRI!L368</f>
        <v>9.3356858635227687E-3</v>
      </c>
      <c r="N368" s="3">
        <f>CRI!B368*CRI!M368</f>
        <v>0</v>
      </c>
    </row>
    <row r="369" spans="1:14" x14ac:dyDescent="0.25">
      <c r="A369" s="3"/>
      <c r="B369" s="3"/>
      <c r="D369" s="3">
        <v>7.4699999999998899E-7</v>
      </c>
      <c r="E369" s="6">
        <f>IF(C$2&lt;=5000,F369*G369,Daylight!K369)</f>
        <v>57.456942733799764</v>
      </c>
      <c r="F369" s="3">
        <f t="shared" si="10"/>
        <v>1608722157432773</v>
      </c>
      <c r="G369" s="3">
        <f t="shared" si="11"/>
        <v>0.11572988237722191</v>
      </c>
      <c r="H369">
        <f>CRI!A369*CRI!K369</f>
        <v>1.3547884015132471E-5</v>
      </c>
      <c r="I369">
        <f>CRI!A369*CRI!L369</f>
        <v>4.89237192641951E-6</v>
      </c>
      <c r="J369">
        <f>CRI!A369*CRI!M369</f>
        <v>0</v>
      </c>
      <c r="L369" s="3">
        <f>CRI!B369*CRI!K369</f>
        <v>2.3644221418271407E-2</v>
      </c>
      <c r="M369" s="3">
        <f>CRI!B369*CRI!L369</f>
        <v>8.5383315180135796E-3</v>
      </c>
      <c r="N369" s="3">
        <f>CRI!B369*CRI!M369</f>
        <v>0</v>
      </c>
    </row>
    <row r="370" spans="1:14" x14ac:dyDescent="0.25">
      <c r="A370" s="3"/>
      <c r="B370" s="3"/>
      <c r="D370" s="3">
        <v>7.4799999999998896E-7</v>
      </c>
      <c r="E370" s="6">
        <f>IF(C$2&lt;=5000,F370*G370,Daylight!K370)</f>
        <v>56.484778434574004</v>
      </c>
      <c r="F370" s="3">
        <f t="shared" si="10"/>
        <v>1597997381309934.8</v>
      </c>
      <c r="G370" s="3">
        <f t="shared" si="11"/>
        <v>0.11612178159363329</v>
      </c>
      <c r="H370">
        <f>CRI!A370*CRI!K370</f>
        <v>1.2268870675060014E-5</v>
      </c>
      <c r="I370">
        <f>CRI!A370*CRI!L370</f>
        <v>4.4305314156633093E-6</v>
      </c>
      <c r="J370">
        <f>CRI!A370*CRI!M370</f>
        <v>0</v>
      </c>
      <c r="L370" s="3">
        <f>CRI!B370*CRI!K370</f>
        <v>2.1632596929651589E-2</v>
      </c>
      <c r="M370" s="3">
        <f>CRI!B370*CRI!L370</f>
        <v>7.8119578270584543E-3</v>
      </c>
      <c r="N370" s="3">
        <f>CRI!B370*CRI!M370</f>
        <v>0</v>
      </c>
    </row>
    <row r="371" spans="1:14" x14ac:dyDescent="0.25">
      <c r="A371" s="3"/>
      <c r="B371" s="3"/>
      <c r="D371" s="3">
        <v>7.4899999999998904E-7</v>
      </c>
      <c r="E371" s="6">
        <f>IF(C$2&lt;=5000,F371*G371,Daylight!K371)</f>
        <v>55.512614135348144</v>
      </c>
      <c r="F371" s="3">
        <f t="shared" si="10"/>
        <v>1587358288794889.3</v>
      </c>
      <c r="G371" s="3">
        <f t="shared" si="11"/>
        <v>0.11651409416632834</v>
      </c>
      <c r="H371">
        <f>CRI!A371*CRI!K371</f>
        <v>1.1116562502845465E-5</v>
      </c>
      <c r="I371">
        <f>CRI!A371*CRI!L371</f>
        <v>4.0144103430234662E-6</v>
      </c>
      <c r="J371">
        <f>CRI!A371*CRI!M371</f>
        <v>0</v>
      </c>
      <c r="L371" s="3">
        <f>CRI!B371*CRI!K371</f>
        <v>1.9798518318757782E-2</v>
      </c>
      <c r="M371" s="3">
        <f>CRI!B371*CRI!L371</f>
        <v>7.1496361123338939E-3</v>
      </c>
      <c r="N371" s="3">
        <f>CRI!B371*CRI!M371</f>
        <v>0</v>
      </c>
    </row>
    <row r="372" spans="1:14" x14ac:dyDescent="0.25">
      <c r="A372" s="3"/>
      <c r="B372" s="3"/>
      <c r="D372" s="3">
        <v>7.4999999999998901E-7</v>
      </c>
      <c r="E372" s="6">
        <f>IF(C$2&lt;=5000,F372*G372,Daylight!K372)</f>
        <v>54.540449836122392</v>
      </c>
      <c r="F372" s="3">
        <f t="shared" si="10"/>
        <v>1576804082304642.5</v>
      </c>
      <c r="G372" s="3">
        <f t="shared" si="11"/>
        <v>0.11690681895619995</v>
      </c>
      <c r="H372">
        <f>CRI!A372*CRI!K372</f>
        <v>1.007691134716716E-5</v>
      </c>
      <c r="I372">
        <f>CRI!A372*CRI!L372</f>
        <v>3.6389579377132754E-6</v>
      </c>
      <c r="J372">
        <f>CRI!A372*CRI!M372</f>
        <v>0</v>
      </c>
      <c r="L372" s="3">
        <f>CRI!B372*CRI!K372</f>
        <v>1.8123846020993307E-2</v>
      </c>
      <c r="M372" s="3">
        <f>CRI!B372*CRI!L372</f>
        <v>6.5448539803346873E-3</v>
      </c>
      <c r="N372" s="3">
        <f>CRI!B372*CRI!M372</f>
        <v>0</v>
      </c>
    </row>
    <row r="373" spans="1:14" x14ac:dyDescent="0.25">
      <c r="A373" s="3"/>
      <c r="B373" s="3"/>
      <c r="D373" s="3">
        <v>7.5099999999998898E-7</v>
      </c>
      <c r="E373" s="6">
        <f>IF(C$2&lt;=5000,F373*G373,Daylight!K373)</f>
        <v>53.034715869246256</v>
      </c>
      <c r="F373" s="3">
        <f t="shared" si="10"/>
        <v>1566333972729809.3</v>
      </c>
      <c r="G373" s="3">
        <f t="shared" si="11"/>
        <v>0.11729995482754146</v>
      </c>
      <c r="H373">
        <f>CRI!A373*CRI!K373</f>
        <v>9.1379871212630043E-6</v>
      </c>
      <c r="I373">
        <f>CRI!A373*CRI!L373</f>
        <v>3.2999048918174444E-6</v>
      </c>
      <c r="J373">
        <f>CRI!A373*CRI!M373</f>
        <v>0</v>
      </c>
      <c r="L373" s="3">
        <f>CRI!B373*CRI!K373</f>
        <v>1.642798055294185E-2</v>
      </c>
      <c r="M373" s="3">
        <f>CRI!B373*CRI!L373</f>
        <v>5.9324633171338867E-3</v>
      </c>
      <c r="N373" s="3">
        <f>CRI!B373*CRI!M373</f>
        <v>0</v>
      </c>
    </row>
    <row r="374" spans="1:14" x14ac:dyDescent="0.25">
      <c r="A374" s="3"/>
      <c r="B374" s="3"/>
      <c r="D374" s="3">
        <v>7.5199999999998905E-7</v>
      </c>
      <c r="E374" s="6">
        <f>IF(C$2&lt;=5000,F374*G374,Daylight!K374)</f>
        <v>51.52898190237012</v>
      </c>
      <c r="F374" s="3">
        <f t="shared" si="10"/>
        <v>1555947179333474</v>
      </c>
      <c r="G374" s="3">
        <f t="shared" si="11"/>
        <v>0.11769350064803942</v>
      </c>
      <c r="H374">
        <f>CRI!A374*CRI!K374</f>
        <v>8.2899201004557678E-6</v>
      </c>
      <c r="I374">
        <f>CRI!A374*CRI!L374</f>
        <v>2.9936308823856613E-6</v>
      </c>
      <c r="J374">
        <f>CRI!A374*CRI!M374</f>
        <v>0</v>
      </c>
      <c r="L374" s="3">
        <f>CRI!B374*CRI!K374</f>
        <v>1.4886052994829996E-2</v>
      </c>
      <c r="M374" s="3">
        <f>CRI!B374*CRI!L374</f>
        <v>5.3756064500190557E-3</v>
      </c>
      <c r="N374" s="3">
        <f>CRI!B374*CRI!M374</f>
        <v>0</v>
      </c>
    </row>
    <row r="375" spans="1:14" x14ac:dyDescent="0.25">
      <c r="A375" s="3"/>
      <c r="B375" s="3"/>
      <c r="D375" s="3">
        <v>7.5299999999998902E-7</v>
      </c>
      <c r="E375" s="6">
        <f>IF(C$2&lt;=5000,F375*G375,Daylight!K375)</f>
        <v>50.023247935493977</v>
      </c>
      <c r="F375" s="3">
        <f t="shared" si="10"/>
        <v>1545642929651389</v>
      </c>
      <c r="G375" s="3">
        <f t="shared" si="11"/>
        <v>0.11808745528876632</v>
      </c>
      <c r="H375">
        <f>CRI!A375*CRI!K375</f>
        <v>7.5232414467068981E-6</v>
      </c>
      <c r="I375">
        <f>CRI!A375*CRI!L375</f>
        <v>2.716783916836094E-6</v>
      </c>
      <c r="J375">
        <f>CRI!A375*CRI!M375</f>
        <v>0</v>
      </c>
      <c r="L375" s="3">
        <f>CRI!B375*CRI!K375</f>
        <v>1.3483216225285111E-2</v>
      </c>
      <c r="M375" s="3">
        <f>CRI!B375*CRI!L375</f>
        <v>4.8690428517500677E-3</v>
      </c>
      <c r="N375" s="3">
        <f>CRI!B375*CRI!M375</f>
        <v>0</v>
      </c>
    </row>
    <row r="376" spans="1:14" x14ac:dyDescent="0.25">
      <c r="A376" s="3"/>
      <c r="B376" s="3"/>
      <c r="D376" s="3">
        <v>7.5399999999998804E-7</v>
      </c>
      <c r="E376" s="6">
        <f>IF(C$2&lt;=5000,F376*G376,Daylight!K376)</f>
        <v>48.517513968617834</v>
      </c>
      <c r="F376" s="3">
        <f t="shared" si="10"/>
        <v>1535420459393495.5</v>
      </c>
      <c r="G376" s="3">
        <f t="shared" si="11"/>
        <v>0.11848181762417356</v>
      </c>
      <c r="H376">
        <f>CRI!A376*CRI!K376</f>
        <v>6.82913205379746E-6</v>
      </c>
      <c r="I376">
        <f>CRI!A376*CRI!L376</f>
        <v>2.4661270417782815E-6</v>
      </c>
      <c r="J376">
        <f>CRI!A376*CRI!M376</f>
        <v>0</v>
      </c>
      <c r="L376" s="3">
        <f>CRI!B376*CRI!K376</f>
        <v>1.220545395405725E-2</v>
      </c>
      <c r="M376" s="3">
        <f>CRI!B376*CRI!L376</f>
        <v>4.4076172222416591E-3</v>
      </c>
      <c r="N376" s="3">
        <f>CRI!B376*CRI!M376</f>
        <v>0</v>
      </c>
    </row>
    <row r="377" spans="1:14" x14ac:dyDescent="0.25">
      <c r="A377" s="3"/>
      <c r="B377" s="3"/>
      <c r="D377" s="3">
        <v>7.5499999999998801E-7</v>
      </c>
      <c r="E377" s="6">
        <f>IF(C$2&lt;=5000,F377*G377,Daylight!K377)</f>
        <v>47.011780001741705</v>
      </c>
      <c r="F377" s="3">
        <f t="shared" si="10"/>
        <v>1525279012346704.8</v>
      </c>
      <c r="G377" s="3">
        <f t="shared" si="11"/>
        <v>0.1188765865320853</v>
      </c>
      <c r="H377">
        <f>CRI!A377*CRI!K377</f>
        <v>6.199391790864096E-6</v>
      </c>
      <c r="I377">
        <f>CRI!A377*CRI!L377</f>
        <v>2.2387147243715577E-6</v>
      </c>
      <c r="J377">
        <f>CRI!A377*CRI!M377</f>
        <v>0</v>
      </c>
      <c r="L377" s="3">
        <f>CRI!B377*CRI!K377</f>
        <v>1.1039588250688997E-2</v>
      </c>
      <c r="M377" s="3">
        <f>CRI!B377*CRI!L377</f>
        <v>3.9865989441476967E-3</v>
      </c>
      <c r="N377" s="3">
        <f>CRI!B377*CRI!M377</f>
        <v>0</v>
      </c>
    </row>
    <row r="378" spans="1:14" x14ac:dyDescent="0.25">
      <c r="A378" s="3"/>
      <c r="B378" s="3"/>
      <c r="D378" s="3">
        <v>7.5599999999998798E-7</v>
      </c>
      <c r="E378" s="6">
        <f>IF(C$2&lt;=5000,F378*G378,Daylight!K378)</f>
        <v>45.506046034865555</v>
      </c>
      <c r="F378" s="3">
        <f t="shared" si="10"/>
        <v>1515217840279057</v>
      </c>
      <c r="G378" s="3">
        <f t="shared" si="11"/>
        <v>0.11927176089368907</v>
      </c>
      <c r="H378">
        <f>CRI!A378*CRI!K378</f>
        <v>5.626589373720775E-6</v>
      </c>
      <c r="I378">
        <f>CRI!A378*CRI!L378</f>
        <v>2.0318654438090169E-6</v>
      </c>
      <c r="J378">
        <f>CRI!A378*CRI!M378</f>
        <v>0</v>
      </c>
      <c r="L378" s="3">
        <f>CRI!B378*CRI!K378</f>
        <v>9.9736056155075182E-3</v>
      </c>
      <c r="M378" s="3">
        <f>CRI!B378*CRI!L378</f>
        <v>3.6016533737076935E-3</v>
      </c>
      <c r="N378" s="3">
        <f>CRI!B378*CRI!M378</f>
        <v>0</v>
      </c>
    </row>
    <row r="379" spans="1:14" x14ac:dyDescent="0.25">
      <c r="A379" s="3"/>
      <c r="B379" s="3"/>
      <c r="D379" s="3">
        <v>7.5699999999998805E-7</v>
      </c>
      <c r="E379" s="6">
        <f>IF(C$2&lt;=5000,F379*G379,Daylight!K379)</f>
        <v>44.000312067989427</v>
      </c>
      <c r="F379" s="3">
        <f t="shared" si="10"/>
        <v>1505236202845042.8</v>
      </c>
      <c r="G379" s="3">
        <f t="shared" si="11"/>
        <v>0.11966733959353039</v>
      </c>
      <c r="H379">
        <f>CRI!A379*CRI!K379</f>
        <v>5.1054814017708367E-6</v>
      </c>
      <c r="I379">
        <f>CRI!A379*CRI!L379</f>
        <v>1.84368073189712E-6</v>
      </c>
      <c r="J379">
        <f>CRI!A379*CRI!M379</f>
        <v>0</v>
      </c>
      <c r="L379" s="3">
        <f>CRI!B379*CRI!K379</f>
        <v>8.9992078260176054E-3</v>
      </c>
      <c r="M379" s="3">
        <f>CRI!B379*CRI!L379</f>
        <v>3.2497750487175629E-3</v>
      </c>
      <c r="N379" s="3">
        <f>CRI!B379*CRI!M379</f>
        <v>0</v>
      </c>
    </row>
    <row r="380" spans="1:14" x14ac:dyDescent="0.25">
      <c r="A380" s="3"/>
      <c r="B380" s="3"/>
      <c r="D380" s="3">
        <v>7.5799999999998802E-7</v>
      </c>
      <c r="E380" s="6">
        <f>IF(C$2&lt;=5000,F380*G380,Daylight!K380)</f>
        <v>42.494578101113298</v>
      </c>
      <c r="F380" s="3">
        <f t="shared" si="10"/>
        <v>1495333367492225.5</v>
      </c>
      <c r="G380" s="3">
        <f t="shared" si="11"/>
        <v>0.12006332151950455</v>
      </c>
      <c r="H380">
        <f>CRI!A380*CRI!K380</f>
        <v>4.6318350077010848E-6</v>
      </c>
      <c r="I380">
        <f>CRI!A380*CRI!L380</f>
        <v>1.6726360760566543E-6</v>
      </c>
      <c r="J380">
        <f>CRI!A380*CRI!M380</f>
        <v>0</v>
      </c>
      <c r="L380" s="3">
        <f>CRI!B380*CRI!K380</f>
        <v>8.1097077793945635E-3</v>
      </c>
      <c r="M380" s="3">
        <f>CRI!B380*CRI!L380</f>
        <v>2.9285563444163241E-3</v>
      </c>
      <c r="N380" s="3">
        <f>CRI!B380*CRI!M380</f>
        <v>0</v>
      </c>
    </row>
    <row r="381" spans="1:14" x14ac:dyDescent="0.25">
      <c r="A381" s="3"/>
      <c r="B381" s="3"/>
      <c r="D381" s="3">
        <v>7.5899999999998799E-7</v>
      </c>
      <c r="E381" s="6">
        <f>IF(C$2&lt;=5000,F381*G381,Daylight!K381)</f>
        <v>40.988844134237141</v>
      </c>
      <c r="F381" s="3">
        <f t="shared" si="10"/>
        <v>1485508609369070.8</v>
      </c>
      <c r="G381" s="3">
        <f t="shared" si="11"/>
        <v>0.12045970556284973</v>
      </c>
      <c r="H381">
        <f>CRI!A381*CRI!K381</f>
        <v>4.2016583384983266E-6</v>
      </c>
      <c r="I381">
        <f>CRI!A381*CRI!L381</f>
        <v>1.5172997256224208E-6</v>
      </c>
      <c r="J381">
        <f>CRI!A381*CRI!M381</f>
        <v>0</v>
      </c>
      <c r="L381" s="3">
        <f>CRI!B381*CRI!K381</f>
        <v>7.2986785307629365E-3</v>
      </c>
      <c r="M381" s="3">
        <f>CRI!B381*CRI!L381</f>
        <v>2.6356933477106109E-3</v>
      </c>
      <c r="N381" s="3">
        <f>CRI!B381*CRI!M381</f>
        <v>0</v>
      </c>
    </row>
    <row r="382" spans="1:14" x14ac:dyDescent="0.25">
      <c r="A382" s="3"/>
      <c r="B382" s="3"/>
      <c r="D382" s="3">
        <v>7.5999999999998796E-7</v>
      </c>
      <c r="E382" s="6">
        <f>IF(C$2&lt;=5000,F382*G382,Daylight!K382)</f>
        <v>39.483110167361012</v>
      </c>
      <c r="F382" s="3">
        <f t="shared" si="10"/>
        <v>1475761211233997.5</v>
      </c>
      <c r="G382" s="3">
        <f t="shared" si="11"/>
        <v>0.12085649061813943</v>
      </c>
      <c r="H382">
        <f>CRI!A382*CRI!K382</f>
        <v>3.811305989159932E-6</v>
      </c>
      <c r="I382">
        <f>CRI!A382*CRI!L382</f>
        <v>1.3763285165277125E-6</v>
      </c>
      <c r="J382">
        <f>CRI!A382*CRI!M382</f>
        <v>0</v>
      </c>
      <c r="L382" s="3">
        <f>CRI!B382*CRI!K382</f>
        <v>6.5601582374171987E-3</v>
      </c>
      <c r="M382" s="3">
        <f>CRI!B382*CRI!L382</f>
        <v>2.3689866100416609E-3</v>
      </c>
      <c r="N382" s="3">
        <f>CRI!B382*CRI!M382</f>
        <v>0</v>
      </c>
    </row>
    <row r="383" spans="1:14" x14ac:dyDescent="0.25">
      <c r="A383" s="3"/>
      <c r="B383" s="3"/>
      <c r="D383" s="3">
        <v>7.6099999999998803E-7</v>
      </c>
      <c r="E383" s="6">
        <f>IF(C$2&lt;=5000,F383*G383,Daylight!K383)</f>
        <v>41.220645610679234</v>
      </c>
      <c r="F383" s="3">
        <f t="shared" si="10"/>
        <v>1466090463365607.3</v>
      </c>
      <c r="G383" s="3">
        <f t="shared" si="11"/>
        <v>0.12125367558327521</v>
      </c>
      <c r="H383">
        <f>CRI!A383*CRI!K383</f>
        <v>3.4567403562228888E-6</v>
      </c>
      <c r="I383">
        <f>CRI!A383*CRI!L383</f>
        <v>1.2482898967129874E-6</v>
      </c>
      <c r="J383">
        <f>CRI!A383*CRI!M383</f>
        <v>0</v>
      </c>
      <c r="L383" s="3">
        <f>CRI!B383*CRI!K383</f>
        <v>6.3901893651499373E-3</v>
      </c>
      <c r="M383" s="3">
        <f>CRI!B383*CRI!L383</f>
        <v>2.3076100605124838E-3</v>
      </c>
      <c r="N383" s="3">
        <f>CRI!B383*CRI!M383</f>
        <v>0</v>
      </c>
    </row>
    <row r="384" spans="1:14" x14ac:dyDescent="0.25">
      <c r="A384" s="3"/>
      <c r="B384" s="3"/>
      <c r="D384" s="3">
        <v>7.61999999999988E-7</v>
      </c>
      <c r="E384" s="6">
        <f>IF(C$2&lt;=5000,F384*G384,Daylight!K384)</f>
        <v>42.958181053997201</v>
      </c>
      <c r="F384" s="3">
        <f t="shared" si="10"/>
        <v>1456495663474107.3</v>
      </c>
      <c r="G384" s="3">
        <f t="shared" si="11"/>
        <v>0.1216512593594791</v>
      </c>
      <c r="H384">
        <f>CRI!A384*CRI!K384</f>
        <v>3.1344964559891127E-6</v>
      </c>
      <c r="I384">
        <f>CRI!A384*CRI!L384</f>
        <v>1.1319229308950575E-6</v>
      </c>
      <c r="J384">
        <f>CRI!A384*CRI!M384</f>
        <v>0</v>
      </c>
      <c r="L384" s="3">
        <f>CRI!B384*CRI!K384</f>
        <v>6.2126980603911834E-3</v>
      </c>
      <c r="M384" s="3">
        <f>CRI!B384*CRI!L384</f>
        <v>2.2435167804536363E-3</v>
      </c>
      <c r="N384" s="3">
        <f>CRI!B384*CRI!M384</f>
        <v>0</v>
      </c>
    </row>
    <row r="385" spans="1:14" x14ac:dyDescent="0.25">
      <c r="A385" s="3"/>
      <c r="B385" s="3"/>
      <c r="D385" s="3">
        <v>7.6299999999998797E-7</v>
      </c>
      <c r="E385" s="6">
        <f>IF(C$2&lt;=5000,F385*G385,Daylight!K385)</f>
        <v>44.695716497315189</v>
      </c>
      <c r="F385" s="3">
        <f t="shared" si="10"/>
        <v>1446976116613869</v>
      </c>
      <c r="G385" s="3">
        <f t="shared" si="11"/>
        <v>0.12204924085128625</v>
      </c>
      <c r="H385">
        <f>CRI!A385*CRI!K385</f>
        <v>2.841921989362541E-6</v>
      </c>
      <c r="I385">
        <f>CRI!A385*CRI!L385</f>
        <v>1.0262685660555928E-6</v>
      </c>
      <c r="J385">
        <f>CRI!A385*CRI!M385</f>
        <v>0</v>
      </c>
      <c r="L385" s="3">
        <f>CRI!B385*CRI!K385</f>
        <v>6.0298991126527916E-3</v>
      </c>
      <c r="M385" s="3">
        <f>CRI!B385*CRI!L385</f>
        <v>2.1775037946028001E-3</v>
      </c>
      <c r="N385" s="3">
        <f>CRI!B385*CRI!M385</f>
        <v>0</v>
      </c>
    </row>
    <row r="386" spans="1:14" x14ac:dyDescent="0.25">
      <c r="A386" s="3"/>
      <c r="B386" s="3"/>
      <c r="D386" s="3">
        <v>7.6399999999998805E-7</v>
      </c>
      <c r="E386" s="6">
        <f>IF(C$2&lt;=5000,F386*G386,Daylight!K386)</f>
        <v>46.43325194063339</v>
      </c>
      <c r="F386" s="3">
        <f t="shared" si="10"/>
        <v>1437531135097145.3</v>
      </c>
      <c r="G386" s="3">
        <f t="shared" si="11"/>
        <v>0.12244761896653758</v>
      </c>
      <c r="H386">
        <f>CRI!A386*CRI!K386</f>
        <v>2.5765113915424019E-6</v>
      </c>
      <c r="I386">
        <f>CRI!A386*CRI!L386</f>
        <v>9.304262265766402E-7</v>
      </c>
      <c r="J386">
        <f>CRI!A386*CRI!M386</f>
        <v>0</v>
      </c>
      <c r="L386" s="3">
        <f>CRI!B386*CRI!K386</f>
        <v>5.8437176232325931E-3</v>
      </c>
      <c r="M386" s="3">
        <f>CRI!B386*CRI!L386</f>
        <v>2.1102752175719362E-3</v>
      </c>
      <c r="N386" s="3">
        <f>CRI!B386*CRI!M386</f>
        <v>0</v>
      </c>
    </row>
    <row r="387" spans="1:14" x14ac:dyDescent="0.25">
      <c r="A387" s="3"/>
      <c r="B387" s="3"/>
      <c r="D387" s="3">
        <v>7.6499999999998802E-7</v>
      </c>
      <c r="E387" s="6">
        <f>IF(C$2&lt;=5000,F387*G387,Daylight!K387)</f>
        <v>48.170787383951378</v>
      </c>
      <c r="F387" s="3">
        <f t="shared" ref="F387:F402" si="12">A$2/(D387*D387*D387*D387*D387)</f>
        <v>1428160038408908</v>
      </c>
      <c r="G387" s="3">
        <f t="shared" ref="G387:G402" si="13">1/((EXP(B$2/(C$2*D387))-1))</f>
        <v>0.12284639261637183</v>
      </c>
      <c r="H387">
        <f>CRI!A387*CRI!K387</f>
        <v>2.3359404190465209E-6</v>
      </c>
      <c r="I387">
        <f>CRI!A387*CRI!L387</f>
        <v>8.4355117208122175E-7</v>
      </c>
      <c r="J387">
        <f>CRI!A387*CRI!M387</f>
        <v>0</v>
      </c>
      <c r="L387" s="3">
        <f>CRI!B387*CRI!K387</f>
        <v>5.6558766591118829E-3</v>
      </c>
      <c r="M387" s="3">
        <f>CRI!B387*CRI!L387</f>
        <v>2.0424413850795384E-3</v>
      </c>
      <c r="N387" s="3">
        <f>CRI!B387*CRI!M387</f>
        <v>0</v>
      </c>
    </row>
    <row r="388" spans="1:14" x14ac:dyDescent="0.25">
      <c r="A388" s="3"/>
      <c r="B388" s="3"/>
      <c r="D388" s="3">
        <v>7.6599999999998799E-7</v>
      </c>
      <c r="E388" s="6">
        <f>IF(C$2&lt;=5000,F388*G388,Daylight!K388)</f>
        <v>49.908322827269345</v>
      </c>
      <c r="F388" s="3">
        <f t="shared" si="12"/>
        <v>1418862153122789.3</v>
      </c>
      <c r="G388" s="3">
        <f t="shared" si="13"/>
        <v>0.12324556071521856</v>
      </c>
      <c r="H388">
        <f>CRI!A388*CRI!K388</f>
        <v>2.1179200541795441E-6</v>
      </c>
      <c r="I388">
        <f>CRI!A388*CRI!L388</f>
        <v>7.6481520431755653E-7</v>
      </c>
      <c r="J388">
        <f>CRI!A388*CRI!M388</f>
        <v>0</v>
      </c>
      <c r="L388" s="3">
        <f>CRI!B388*CRI!K388</f>
        <v>5.4675565823730111E-3</v>
      </c>
      <c r="M388" s="3">
        <f>CRI!B388*CRI!L388</f>
        <v>1.9744231593696025E-3</v>
      </c>
      <c r="N388" s="3">
        <f>CRI!B388*CRI!M388</f>
        <v>0</v>
      </c>
    </row>
    <row r="389" spans="1:14" x14ac:dyDescent="0.25">
      <c r="A389" s="3"/>
      <c r="B389" s="3"/>
      <c r="D389" s="3">
        <v>7.6699999999998796E-7</v>
      </c>
      <c r="E389" s="6">
        <f>IF(C$2&lt;=5000,F389*G389,Daylight!K389)</f>
        <v>51.645858270587574</v>
      </c>
      <c r="F389" s="3">
        <f t="shared" si="12"/>
        <v>1409636812818120.3</v>
      </c>
      <c r="G389" s="3">
        <f t="shared" si="13"/>
        <v>0.12364512218079034</v>
      </c>
      <c r="H389">
        <f>CRI!A389*CRI!K389</f>
        <v>1.9202617737768209E-6</v>
      </c>
      <c r="I389">
        <f>CRI!A389*CRI!L389</f>
        <v>6.9343756815992883E-7</v>
      </c>
      <c r="J389">
        <f>CRI!A389*CRI!M389</f>
        <v>0</v>
      </c>
      <c r="L389" s="3">
        <f>CRI!B389*CRI!K389</f>
        <v>5.2794978617108149E-3</v>
      </c>
      <c r="M389" s="3">
        <f>CRI!B389*CRI!L389</f>
        <v>1.9065120226445674E-3</v>
      </c>
      <c r="N389" s="3">
        <f>CRI!B389*CRI!M389</f>
        <v>0</v>
      </c>
    </row>
    <row r="390" spans="1:14" x14ac:dyDescent="0.25">
      <c r="A390" s="3"/>
      <c r="B390" s="3"/>
      <c r="D390" s="3">
        <v>7.6799999999998803E-7</v>
      </c>
      <c r="E390" s="6">
        <f>IF(C$2&lt;=5000,F390*G390,Daylight!K390)</f>
        <v>53.383393713905512</v>
      </c>
      <c r="F390" s="3">
        <f t="shared" si="12"/>
        <v>1400483357998050</v>
      </c>
      <c r="G390" s="3">
        <f t="shared" si="13"/>
        <v>0.12404507593407497</v>
      </c>
      <c r="H390">
        <f>CRI!A390*CRI!K390</f>
        <v>1.7410508331217097E-6</v>
      </c>
      <c r="I390">
        <f>CRI!A390*CRI!L390</f>
        <v>6.2872532310520887E-7</v>
      </c>
      <c r="J390">
        <f>CRI!A390*CRI!M390</f>
        <v>0</v>
      </c>
      <c r="L390" s="3">
        <f>CRI!B390*CRI!K390</f>
        <v>5.0924821516411594E-3</v>
      </c>
      <c r="M390" s="3">
        <f>CRI!B390*CRI!L390</f>
        <v>1.8389885150322169E-3</v>
      </c>
      <c r="N390" s="3">
        <f>CRI!B390*CRI!M390</f>
        <v>0</v>
      </c>
    </row>
    <row r="391" spans="1:14" x14ac:dyDescent="0.25">
      <c r="A391" s="3"/>
      <c r="B391" s="3"/>
      <c r="D391" s="3">
        <v>7.68999999999988E-7</v>
      </c>
      <c r="E391" s="6">
        <f>IF(C$2&lt;=5000,F391*G391,Daylight!K391)</f>
        <v>55.120929157223507</v>
      </c>
      <c r="F391" s="3">
        <f t="shared" si="12"/>
        <v>1391401136008721.5</v>
      </c>
      <c r="G391" s="3">
        <f t="shared" si="13"/>
        <v>0.1244454208993281</v>
      </c>
      <c r="H391">
        <f>CRI!A391*CRI!K391</f>
        <v>1.5785218657992266E-6</v>
      </c>
      <c r="I391">
        <f>CRI!A391*CRI!L391</f>
        <v>5.7003385210136478E-7</v>
      </c>
      <c r="J391">
        <f>CRI!A391*CRI!M391</f>
        <v>0</v>
      </c>
      <c r="L391" s="3">
        <f>CRI!B391*CRI!K391</f>
        <v>4.9070800851997495E-3</v>
      </c>
      <c r="M391" s="3">
        <f>CRI!B391*CRI!L391</f>
        <v>1.7720386547322527E-3</v>
      </c>
      <c r="N391" s="3">
        <f>CRI!B391*CRI!M391</f>
        <v>0</v>
      </c>
    </row>
    <row r="392" spans="1:14" x14ac:dyDescent="0.25">
      <c r="A392" s="3"/>
      <c r="B392" s="3"/>
      <c r="D392" s="3">
        <v>7.6999999999998797E-7</v>
      </c>
      <c r="E392" s="6">
        <f>IF(C$2&lt;=5000,F392*G392,Daylight!K392)</f>
        <v>56.858464600541623</v>
      </c>
      <c r="F392" s="3">
        <f t="shared" si="12"/>
        <v>1382389500959493</v>
      </c>
      <c r="G392" s="3">
        <f t="shared" si="13"/>
        <v>0.12484615600406561</v>
      </c>
      <c r="H392">
        <f>CRI!A392*CRI!K392</f>
        <v>1.4310117027781554E-6</v>
      </c>
      <c r="I392">
        <f>CRI!A392*CRI!L392</f>
        <v>5.1676432204692206E-7</v>
      </c>
      <c r="J392">
        <f>CRI!A392*CRI!M392</f>
        <v>0</v>
      </c>
      <c r="L392" s="3">
        <f>CRI!B392*CRI!K392</f>
        <v>4.7235340042293752E-3</v>
      </c>
      <c r="M392" s="3">
        <f>CRI!B392*CRI!L392</f>
        <v>1.7057539380162488E-3</v>
      </c>
      <c r="N392" s="3">
        <f>CRI!B392*CRI!M392</f>
        <v>0</v>
      </c>
    </row>
    <row r="393" spans="1:14" x14ac:dyDescent="0.25">
      <c r="A393" s="3"/>
      <c r="B393" s="3"/>
      <c r="D393" s="3">
        <v>7.7099999999998804E-7</v>
      </c>
      <c r="E393" s="6">
        <f>IF(C$2&lt;=5000,F393*G393,Daylight!K393)</f>
        <v>56.588447957924899</v>
      </c>
      <c r="F393" s="3">
        <f t="shared" si="12"/>
        <v>1373447813644200.3</v>
      </c>
      <c r="G393" s="3">
        <f t="shared" si="13"/>
        <v>0.12524728017905579</v>
      </c>
      <c r="H393">
        <f>CRI!A393*CRI!K393</f>
        <v>1.2970095043682281E-6</v>
      </c>
      <c r="I393">
        <f>CRI!A393*CRI!L393</f>
        <v>4.683746294429479E-7</v>
      </c>
      <c r="J393">
        <f>CRI!A393*CRI!M393</f>
        <v>0</v>
      </c>
      <c r="L393" s="3">
        <f>CRI!B393*CRI!K393</f>
        <v>4.3863233900282451E-3</v>
      </c>
      <c r="M393" s="3">
        <f>CRI!B393*CRI!L393</f>
        <v>1.5839842233246633E-3</v>
      </c>
      <c r="N393" s="3">
        <f>CRI!B393*CRI!M393</f>
        <v>0</v>
      </c>
    </row>
    <row r="394" spans="1:14" x14ac:dyDescent="0.25">
      <c r="A394" s="3"/>
      <c r="B394" s="3"/>
      <c r="D394" s="3">
        <v>7.7199999999998801E-7</v>
      </c>
      <c r="E394" s="6">
        <f>IF(C$2&lt;=5000,F394*G394,Daylight!K394)</f>
        <v>56.318431315308132</v>
      </c>
      <c r="F394" s="3">
        <f t="shared" si="12"/>
        <v>1364575441463428.3</v>
      </c>
      <c r="G394" s="3">
        <f t="shared" si="13"/>
        <v>0.1256487923583115</v>
      </c>
      <c r="H394">
        <f>CRI!A394*CRI!K394</f>
        <v>1.1753244667461672E-6</v>
      </c>
      <c r="I394">
        <f>CRI!A394*CRI!L394</f>
        <v>4.2443202459893396E-7</v>
      </c>
      <c r="J394">
        <f>CRI!A394*CRI!M394</f>
        <v>0</v>
      </c>
      <c r="L394" s="3">
        <f>CRI!B394*CRI!K394</f>
        <v>4.0725547237038771E-3</v>
      </c>
      <c r="M394" s="3">
        <f>CRI!B394*CRI!L394</f>
        <v>1.4706769879954304E-3</v>
      </c>
      <c r="N394" s="3">
        <f>CRI!B394*CRI!M394</f>
        <v>0</v>
      </c>
    </row>
    <row r="395" spans="1:14" x14ac:dyDescent="0.25">
      <c r="A395" s="3"/>
      <c r="B395" s="3"/>
      <c r="D395" s="3">
        <v>7.7299999999998798E-7</v>
      </c>
      <c r="E395" s="6">
        <f>IF(C$2&lt;=5000,F395*G395,Daylight!K395)</f>
        <v>56.048414672691358</v>
      </c>
      <c r="F395" s="3">
        <f t="shared" si="12"/>
        <v>1355771758347784.8</v>
      </c>
      <c r="G395" s="3">
        <f t="shared" si="13"/>
        <v>0.12605069147908299</v>
      </c>
      <c r="H395">
        <f>CRI!A395*CRI!K395</f>
        <v>1.0649202433892828E-6</v>
      </c>
      <c r="I395">
        <f>CRI!A395*CRI!L395</f>
        <v>3.8456146083939303E-7</v>
      </c>
      <c r="J395">
        <f>CRI!A395*CRI!M395</f>
        <v>0</v>
      </c>
      <c r="L395" s="3">
        <f>CRI!B395*CRI!K395</f>
        <v>3.7809027473074794E-3</v>
      </c>
      <c r="M395" s="3">
        <f>CRI!B395*CRI!L395</f>
        <v>1.3653505911096961E-3</v>
      </c>
      <c r="N395" s="3">
        <f>CRI!B395*CRI!M395</f>
        <v>0</v>
      </c>
    </row>
    <row r="396" spans="1:14" x14ac:dyDescent="0.25">
      <c r="A396" s="3"/>
      <c r="B396" s="3"/>
      <c r="D396" s="3">
        <v>7.7399999999998795E-7</v>
      </c>
      <c r="E396" s="6">
        <f>IF(C$2&lt;=5000,F396*G396,Daylight!K396)</f>
        <v>55.778398030074648</v>
      </c>
      <c r="F396" s="3">
        <f t="shared" si="12"/>
        <v>1347036144682172</v>
      </c>
      <c r="G396" s="3">
        <f t="shared" si="13"/>
        <v>0.12645297648184942</v>
      </c>
      <c r="H396">
        <f>CRI!A396*CRI!K396</f>
        <v>9.6482343790837683E-7</v>
      </c>
      <c r="I396">
        <f>CRI!A396*CRI!L396</f>
        <v>3.4841544830462396E-7</v>
      </c>
      <c r="J396">
        <f>CRI!A396*CRI!M396</f>
        <v>0</v>
      </c>
      <c r="L396" s="3">
        <f>CRI!B396*CRI!K396</f>
        <v>3.5100453425957498E-3</v>
      </c>
      <c r="M396" s="3">
        <f>CRI!B396*CRI!L396</f>
        <v>1.2675417838742343E-3</v>
      </c>
      <c r="N396" s="3">
        <f>CRI!B396*CRI!M396</f>
        <v>0</v>
      </c>
    </row>
    <row r="397" spans="1:14" x14ac:dyDescent="0.25">
      <c r="A397" s="3"/>
      <c r="B397" s="3"/>
      <c r="D397" s="3">
        <v>7.7499999999998803E-7</v>
      </c>
      <c r="E397" s="6">
        <f>IF(C$2&lt;=5000,F397*G397,Daylight!K397)</f>
        <v>55.508381387457874</v>
      </c>
      <c r="F397" s="3">
        <f t="shared" si="12"/>
        <v>1338367987231020.8</v>
      </c>
      <c r="G397" s="3">
        <f t="shared" si="13"/>
        <v>0.12685564631031185</v>
      </c>
      <c r="H397">
        <f>CRI!A397*CRI!K397</f>
        <v>8.741312563979597E-7</v>
      </c>
      <c r="I397">
        <f>CRI!A397*CRI!L397</f>
        <v>3.1566492016449196E-7</v>
      </c>
      <c r="J397">
        <f>CRI!A397*CRI!M397</f>
        <v>0</v>
      </c>
      <c r="L397" s="3">
        <f>CRI!B397*CRI!K397</f>
        <v>3.2587027919227956E-3</v>
      </c>
      <c r="M397" s="3">
        <f>CRI!B397*CRI!L397</f>
        <v>1.1767776854141069E-3</v>
      </c>
      <c r="N397" s="3">
        <f>CRI!B397*CRI!M397</f>
        <v>0</v>
      </c>
    </row>
    <row r="398" spans="1:14" x14ac:dyDescent="0.25">
      <c r="A398" s="3"/>
      <c r="B398" s="3"/>
      <c r="D398" s="3">
        <v>7.75999999999988E-7</v>
      </c>
      <c r="E398" s="6">
        <f>IF(C$2&lt;=5000,F398*G398,Daylight!K398)</f>
        <v>55.238364744841107</v>
      </c>
      <c r="F398" s="3">
        <f t="shared" si="12"/>
        <v>1329766679064497.3</v>
      </c>
      <c r="G398" s="3">
        <f t="shared" si="13"/>
        <v>0.12725869991138478</v>
      </c>
      <c r="H398">
        <f>CRI!A398*CRI!K398</f>
        <v>7.9195091793565868E-7</v>
      </c>
      <c r="I398">
        <f>CRI!A398*CRI!L398</f>
        <v>2.8598858186795066E-7</v>
      </c>
      <c r="J398">
        <f>CRI!A398*CRI!M398</f>
        <v>0</v>
      </c>
      <c r="L398" s="3">
        <f>CRI!B398*CRI!K398</f>
        <v>3.0254218085843708E-3</v>
      </c>
      <c r="M398" s="3">
        <f>CRI!B398*CRI!L398</f>
        <v>1.0925375209423144E-3</v>
      </c>
      <c r="N398" s="3">
        <f>CRI!B398*CRI!M398</f>
        <v>0</v>
      </c>
    </row>
    <row r="399" spans="1:14" x14ac:dyDescent="0.25">
      <c r="A399" s="3"/>
      <c r="B399" s="3"/>
      <c r="D399" s="3">
        <v>7.7699999999998797E-7</v>
      </c>
      <c r="E399" s="6">
        <f>IF(C$2&lt;=5000,F399*G399,Daylight!K399)</f>
        <v>54.968348102224333</v>
      </c>
      <c r="F399" s="3">
        <f t="shared" si="12"/>
        <v>1321231619485648</v>
      </c>
      <c r="G399" s="3">
        <f t="shared" si="13"/>
        <v>0.12766213623518871</v>
      </c>
      <c r="H399">
        <f>CRI!A399*CRI!K399</f>
        <v>7.1746981533141794E-7</v>
      </c>
      <c r="I399">
        <f>CRI!A399*CRI!L399</f>
        <v>2.5909209450107091E-7</v>
      </c>
      <c r="J399">
        <f>CRI!A399*CRI!M399</f>
        <v>0</v>
      </c>
      <c r="L399" s="3">
        <f>CRI!B399*CRI!K399</f>
        <v>2.8088386133451816E-3</v>
      </c>
      <c r="M399" s="3">
        <f>CRI!B399*CRI!L399</f>
        <v>1.0143254306955354E-3</v>
      </c>
      <c r="N399" s="3">
        <f>CRI!B399*CRI!M399</f>
        <v>0</v>
      </c>
    </row>
    <row r="400" spans="1:14" x14ac:dyDescent="0.25">
      <c r="A400" s="3"/>
      <c r="B400" s="3"/>
      <c r="D400" s="3">
        <v>7.7799999999998804E-7</v>
      </c>
      <c r="E400" s="6">
        <f>IF(C$2&lt;=5000,F400*G400,Daylight!K400)</f>
        <v>54.698331459607559</v>
      </c>
      <c r="F400" s="3">
        <f t="shared" si="12"/>
        <v>1312762213958482.5</v>
      </c>
      <c r="G400" s="3">
        <f t="shared" si="13"/>
        <v>0.12806595423504238</v>
      </c>
      <c r="H400">
        <f>CRI!A400*CRI!K400</f>
        <v>6.4998645088974374E-7</v>
      </c>
      <c r="I400">
        <f>CRI!A400*CRI!L400</f>
        <v>2.3472259344380623E-7</v>
      </c>
      <c r="J400">
        <f>CRI!A400*CRI!M400</f>
        <v>0</v>
      </c>
      <c r="L400" s="3">
        <f>CRI!B400*CRI!K400</f>
        <v>2.6078249998339798E-3</v>
      </c>
      <c r="M400" s="3">
        <f>CRI!B400*CRI!L400</f>
        <v>9.4173570290691743E-4</v>
      </c>
      <c r="N400" s="3">
        <f>CRI!B400*CRI!M400</f>
        <v>0</v>
      </c>
    </row>
    <row r="401" spans="1:14" x14ac:dyDescent="0.25">
      <c r="A401" s="3"/>
      <c r="B401" s="3"/>
      <c r="D401" s="3">
        <v>7.7899999999998801E-7</v>
      </c>
      <c r="E401" s="6">
        <f>IF(C$2&lt;=5000,F401*G401,Daylight!K401)</f>
        <v>54.428314816990849</v>
      </c>
      <c r="F401" s="3">
        <f t="shared" si="12"/>
        <v>1304357874036979.5</v>
      </c>
      <c r="G401" s="3">
        <f t="shared" si="13"/>
        <v>0.12847015286745464</v>
      </c>
      <c r="H401">
        <f>CRI!A401*CRI!K401</f>
        <v>5.8885057464468212E-7</v>
      </c>
      <c r="I401">
        <f>CRI!A401*CRI!L401</f>
        <v>2.1264471372681467E-7</v>
      </c>
      <c r="J401">
        <f>CRI!A401*CRI!M401</f>
        <v>0</v>
      </c>
      <c r="L401" s="3">
        <f>CRI!B401*CRI!K401</f>
        <v>2.4212816844542098E-3</v>
      </c>
      <c r="M401" s="3">
        <f>CRI!B401*CRI!L401</f>
        <v>8.743691062090311E-4</v>
      </c>
      <c r="N401" s="3">
        <f>CRI!B401*CRI!M401</f>
        <v>0</v>
      </c>
    </row>
    <row r="402" spans="1:14" x14ac:dyDescent="0.25">
      <c r="A402" s="3"/>
      <c r="B402" s="3"/>
      <c r="D402" s="3">
        <v>7.7999999999998798E-7</v>
      </c>
      <c r="E402" s="6">
        <f>IF(C$2&lt;=5000,F402*G402,Daylight!K402)</f>
        <v>54.158298174374067</v>
      </c>
      <c r="F402" s="3">
        <f t="shared" si="12"/>
        <v>1296018017294994.5</v>
      </c>
      <c r="G402" s="3">
        <f t="shared" si="13"/>
        <v>0.12887473109211678</v>
      </c>
      <c r="H402">
        <f>CRI!A402*CRI!K402</f>
        <v>5.3345248424619887E-7</v>
      </c>
      <c r="I402">
        <f>CRI!A402*CRI!L402</f>
        <v>1.9263965316347479E-7</v>
      </c>
      <c r="J402">
        <f>CRI!A402*CRI!M402</f>
        <v>0</v>
      </c>
      <c r="L402" s="3">
        <f>CRI!B402*CRI!K402</f>
        <v>2.2481055413884499E-3</v>
      </c>
      <c r="M402" s="3">
        <f>CRI!B402*CRI!L402</f>
        <v>8.1183288963386729E-4</v>
      </c>
      <c r="N402" s="3">
        <f>CRI!B402*CRI!M402</f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761C-33D2-46F4-8344-977B84A7BCA8}">
  <dimension ref="A1:V402"/>
  <sheetViews>
    <sheetView workbookViewId="0">
      <selection activeCell="F335" sqref="F335"/>
    </sheetView>
  </sheetViews>
  <sheetFormatPr defaultRowHeight="15.75" x14ac:dyDescent="0.25"/>
  <cols>
    <col min="11" max="11" width="18" customWidth="1"/>
    <col min="13" max="13" width="13" customWidth="1"/>
  </cols>
  <sheetData>
    <row r="1" spans="1:22" x14ac:dyDescent="0.25">
      <c r="A1" t="s">
        <v>48</v>
      </c>
      <c r="B1" t="s">
        <v>312</v>
      </c>
      <c r="C1" t="s">
        <v>311</v>
      </c>
      <c r="D1" t="s">
        <v>310</v>
      </c>
      <c r="E1" t="s">
        <v>313</v>
      </c>
      <c r="F1" t="s">
        <v>314</v>
      </c>
      <c r="G1" t="s">
        <v>321</v>
      </c>
      <c r="H1" t="s">
        <v>315</v>
      </c>
      <c r="I1" t="s">
        <v>316</v>
      </c>
      <c r="J1" t="s">
        <v>317</v>
      </c>
      <c r="K1" t="s">
        <v>326</v>
      </c>
      <c r="M1" t="s">
        <v>321</v>
      </c>
      <c r="N1" t="s">
        <v>318</v>
      </c>
      <c r="O1" t="s">
        <v>319</v>
      </c>
      <c r="P1" t="s">
        <v>320</v>
      </c>
      <c r="Q1" t="s">
        <v>322</v>
      </c>
      <c r="R1" t="s">
        <v>323</v>
      </c>
      <c r="S1" t="s">
        <v>324</v>
      </c>
      <c r="T1" t="s">
        <v>325</v>
      </c>
      <c r="U1" t="s">
        <v>46</v>
      </c>
      <c r="V1" t="s">
        <v>47</v>
      </c>
    </row>
    <row r="2" spans="1:22" x14ac:dyDescent="0.25">
      <c r="A2">
        <f>Planck!C2</f>
        <v>8500</v>
      </c>
      <c r="B2">
        <f>(-4050700000)/(A$2*A$2*A$2)+(2967800)/(A$2*A$2)+(99.11)/(A$2)+0.244063</f>
        <v>0.29020392814980667</v>
      </c>
      <c r="C2">
        <f>(-2006400000)/(A$2*A$2*A$2)+(1901800)/(A$2*A$2)+(247.48)/(A$2)+0.23704</f>
        <v>0.28921069814777123</v>
      </c>
      <c r="D2">
        <f>IF(A2&lt;=7000,-3*B$2*B$2+2.873*B$2-0.275,-3*C$2*C$2+2.873*C$2-0.275)</f>
        <v>0.30497385200918303</v>
      </c>
      <c r="E2">
        <f>IF(A$2&lt;=7000,(-1.3515-1.7703*B$2+5.9114*D$2)/(0.0241+0.2562*B$2-0.7341*D$2),(-1.3515-1.7703*C$2+5.9114*D$2)/(0.0241+0.2562*C$2-0.7341*D$2))</f>
        <v>0.4826909916439307</v>
      </c>
      <c r="F2">
        <f>IF(A$2&lt;=7000,(0.03-31.4424*B$2+30.0717*D$2)/(0.0241+0.2562*B$2-0.7341*D$2),(0.03-31.4424*C$2+30.0717*D$2)/(0.0241+0.2562*C$2-0.7341*D$2))</f>
        <v>-0.85613463419545732</v>
      </c>
      <c r="G2">
        <v>380</v>
      </c>
      <c r="H2">
        <f>Q$2*G2+T$2</f>
        <v>63.4</v>
      </c>
      <c r="I2">
        <f>R$2*G2+U$2</f>
        <v>38.5</v>
      </c>
      <c r="J2">
        <f>S$2*G2+V$2</f>
        <v>2.0000000000000036</v>
      </c>
      <c r="K2">
        <f>H2+E$2*I2+F$2*J2</f>
        <v>80.27133390990042</v>
      </c>
      <c r="M2" s="1">
        <v>380</v>
      </c>
      <c r="N2" s="1">
        <v>63.4</v>
      </c>
      <c r="O2" s="1">
        <v>38.5</v>
      </c>
      <c r="P2" s="1">
        <v>2</v>
      </c>
      <c r="Q2">
        <f>(N3-N2)/(M3-M2)</f>
        <v>0.23999999999999985</v>
      </c>
      <c r="R2">
        <f>(O3-O2)/(M3-M2)</f>
        <v>-0.35</v>
      </c>
      <c r="S2">
        <f>(P3-P2)/(M3-M2)</f>
        <v>-0.08</v>
      </c>
      <c r="T2">
        <f>N2-Q2*M2</f>
        <v>-27.799999999999947</v>
      </c>
      <c r="U2">
        <f>O2-R2*M2</f>
        <v>171.5</v>
      </c>
      <c r="V2">
        <f>P2-S2*M2</f>
        <v>32.400000000000006</v>
      </c>
    </row>
    <row r="3" spans="1:22" x14ac:dyDescent="0.25">
      <c r="G3">
        <v>381</v>
      </c>
      <c r="H3">
        <f t="shared" ref="H3:H11" si="0">Q$2*G3+T$2</f>
        <v>63.639999999999993</v>
      </c>
      <c r="I3">
        <f t="shared" ref="I3:I11" si="1">R$2*G3+U$2</f>
        <v>38.150000000000006</v>
      </c>
      <c r="J3">
        <f t="shared" ref="J3:J11" si="2">S$2*G3+V$2</f>
        <v>1.9200000000000053</v>
      </c>
      <c r="K3">
        <f t="shared" ref="K3:K66" si="3">H3+E$2*I3+F$2*J3</f>
        <v>80.410882833560677</v>
      </c>
      <c r="M3" s="1">
        <v>390</v>
      </c>
      <c r="N3" s="1">
        <v>65.8</v>
      </c>
      <c r="O3" s="1">
        <v>35</v>
      </c>
      <c r="P3" s="1">
        <v>1.2</v>
      </c>
      <c r="Q3">
        <f>(N4-N3)/(M4-M3)</f>
        <v>2.9</v>
      </c>
      <c r="R3">
        <f>(O4-O3)/(M4-M3)</f>
        <v>0.83999999999999986</v>
      </c>
      <c r="S3">
        <f>(P4-P3)/(M4-M3)</f>
        <v>-0.22999999999999998</v>
      </c>
      <c r="T3">
        <f>N3-Q3*M3</f>
        <v>-1065.2</v>
      </c>
      <c r="U3">
        <f>O3-R3*M3</f>
        <v>-292.59999999999997</v>
      </c>
      <c r="V3">
        <f>P3-S3*M3</f>
        <v>90.899999999999991</v>
      </c>
    </row>
    <row r="4" spans="1:22" x14ac:dyDescent="0.25">
      <c r="G4">
        <v>382</v>
      </c>
      <c r="H4">
        <f t="shared" si="0"/>
        <v>63.88</v>
      </c>
      <c r="I4">
        <f t="shared" si="1"/>
        <v>37.800000000000011</v>
      </c>
      <c r="J4">
        <f t="shared" si="2"/>
        <v>1.8400000000000034</v>
      </c>
      <c r="K4">
        <f t="shared" si="3"/>
        <v>80.550431757220949</v>
      </c>
      <c r="M4" s="1">
        <v>400</v>
      </c>
      <c r="N4" s="1">
        <v>94.8</v>
      </c>
      <c r="O4" s="1">
        <v>43.4</v>
      </c>
      <c r="P4" s="1">
        <v>-1.1000000000000001</v>
      </c>
      <c r="Q4">
        <f t="shared" ref="Q4:Q42" si="4">(N5-N4)/(M5-M4)</f>
        <v>1</v>
      </c>
      <c r="R4">
        <f t="shared" ref="R4:R42" si="5">(O5-O4)/(M5-M4)</f>
        <v>0.28999999999999987</v>
      </c>
      <c r="S4">
        <f t="shared" ref="S4:S42" si="6">(P5-P4)/(M5-M4)</f>
        <v>6.0000000000000012E-2</v>
      </c>
      <c r="T4">
        <f t="shared" ref="T4:T42" si="7">N4-Q4*M4</f>
        <v>-305.2</v>
      </c>
      <c r="U4">
        <f t="shared" ref="U4:U42" si="8">O4-R4*M4</f>
        <v>-72.599999999999937</v>
      </c>
      <c r="V4">
        <f t="shared" ref="V4:V42" si="9">P4-S4*M4</f>
        <v>-25.100000000000005</v>
      </c>
    </row>
    <row r="5" spans="1:22" x14ac:dyDescent="0.25">
      <c r="G5">
        <v>383</v>
      </c>
      <c r="H5">
        <f t="shared" si="0"/>
        <v>64.12</v>
      </c>
      <c r="I5">
        <f t="shared" si="1"/>
        <v>37.450000000000017</v>
      </c>
      <c r="J5">
        <f t="shared" si="2"/>
        <v>1.7600000000000051</v>
      </c>
      <c r="K5">
        <f t="shared" si="3"/>
        <v>80.68998068088122</v>
      </c>
      <c r="M5" s="1">
        <v>410</v>
      </c>
      <c r="N5" s="1">
        <v>104.8</v>
      </c>
      <c r="O5" s="1">
        <v>46.3</v>
      </c>
      <c r="P5" s="1">
        <v>-0.5</v>
      </c>
      <c r="Q5">
        <f t="shared" si="4"/>
        <v>0.11000000000000085</v>
      </c>
      <c r="R5">
        <f t="shared" si="5"/>
        <v>-0.23999999999999985</v>
      </c>
      <c r="S5">
        <f t="shared" si="6"/>
        <v>-1.9999999999999997E-2</v>
      </c>
      <c r="T5">
        <f t="shared" si="7"/>
        <v>59.699999999999648</v>
      </c>
      <c r="U5">
        <f t="shared" si="8"/>
        <v>144.69999999999993</v>
      </c>
      <c r="V5">
        <f t="shared" si="9"/>
        <v>7.6999999999999993</v>
      </c>
    </row>
    <row r="6" spans="1:22" x14ac:dyDescent="0.25">
      <c r="G6">
        <v>384</v>
      </c>
      <c r="H6">
        <f t="shared" si="0"/>
        <v>64.359999999999985</v>
      </c>
      <c r="I6">
        <f t="shared" si="1"/>
        <v>37.100000000000023</v>
      </c>
      <c r="J6">
        <f t="shared" si="2"/>
        <v>1.6800000000000068</v>
      </c>
      <c r="K6">
        <f t="shared" si="3"/>
        <v>80.829529604541449</v>
      </c>
      <c r="M6" s="1">
        <v>420</v>
      </c>
      <c r="N6" s="1">
        <v>105.9</v>
      </c>
      <c r="O6" s="1">
        <v>43.9</v>
      </c>
      <c r="P6" s="1">
        <v>-0.7</v>
      </c>
      <c r="Q6">
        <f t="shared" si="4"/>
        <v>-0.91000000000000081</v>
      </c>
      <c r="R6">
        <f t="shared" si="5"/>
        <v>-0.67999999999999972</v>
      </c>
      <c r="S6">
        <f t="shared" si="6"/>
        <v>-0.05</v>
      </c>
      <c r="T6">
        <f t="shared" si="7"/>
        <v>488.10000000000036</v>
      </c>
      <c r="U6">
        <f t="shared" si="8"/>
        <v>329.49999999999989</v>
      </c>
      <c r="V6">
        <f t="shared" si="9"/>
        <v>20.3</v>
      </c>
    </row>
    <row r="7" spans="1:22" x14ac:dyDescent="0.25">
      <c r="G7">
        <v>385</v>
      </c>
      <c r="H7">
        <f t="shared" si="0"/>
        <v>64.599999999999994</v>
      </c>
      <c r="I7">
        <f t="shared" si="1"/>
        <v>36.75</v>
      </c>
      <c r="J7">
        <f t="shared" si="2"/>
        <v>1.600000000000005</v>
      </c>
      <c r="K7">
        <f t="shared" si="3"/>
        <v>80.96907852820172</v>
      </c>
      <c r="M7" s="1">
        <v>430</v>
      </c>
      <c r="N7" s="1">
        <v>96.8</v>
      </c>
      <c r="O7" s="1">
        <v>37.1</v>
      </c>
      <c r="P7" s="1">
        <v>-1.2</v>
      </c>
      <c r="Q7">
        <f t="shared" si="4"/>
        <v>1.7100000000000009</v>
      </c>
      <c r="R7">
        <f t="shared" si="5"/>
        <v>-3.9999999999999855E-2</v>
      </c>
      <c r="S7">
        <f t="shared" si="6"/>
        <v>-0.14000000000000001</v>
      </c>
      <c r="T7">
        <f t="shared" si="7"/>
        <v>-638.50000000000045</v>
      </c>
      <c r="U7">
        <f t="shared" si="8"/>
        <v>54.29999999999994</v>
      </c>
      <c r="V7">
        <f t="shared" si="9"/>
        <v>59</v>
      </c>
    </row>
    <row r="8" spans="1:22" x14ac:dyDescent="0.25">
      <c r="G8">
        <v>386</v>
      </c>
      <c r="H8">
        <f t="shared" si="0"/>
        <v>64.84</v>
      </c>
      <c r="I8">
        <f t="shared" si="1"/>
        <v>36.400000000000006</v>
      </c>
      <c r="J8">
        <f t="shared" si="2"/>
        <v>1.5200000000000067</v>
      </c>
      <c r="K8">
        <f t="shared" si="3"/>
        <v>81.108627451861992</v>
      </c>
      <c r="M8" s="1">
        <v>440</v>
      </c>
      <c r="N8" s="1">
        <v>113.9</v>
      </c>
      <c r="O8" s="1">
        <v>36.700000000000003</v>
      </c>
      <c r="P8" s="1">
        <v>-2.6</v>
      </c>
      <c r="Q8">
        <f t="shared" si="4"/>
        <v>1.1699999999999988</v>
      </c>
      <c r="R8">
        <f t="shared" si="5"/>
        <v>-8.0000000000000432E-2</v>
      </c>
      <c r="S8">
        <f t="shared" si="6"/>
        <v>-2.9999999999999982E-2</v>
      </c>
      <c r="T8">
        <f t="shared" si="7"/>
        <v>-400.89999999999952</v>
      </c>
      <c r="U8">
        <f t="shared" si="8"/>
        <v>71.90000000000019</v>
      </c>
      <c r="V8">
        <f t="shared" si="9"/>
        <v>10.599999999999993</v>
      </c>
    </row>
    <row r="9" spans="1:22" x14ac:dyDescent="0.25">
      <c r="G9">
        <v>387</v>
      </c>
      <c r="H9">
        <f t="shared" si="0"/>
        <v>65.079999999999984</v>
      </c>
      <c r="I9">
        <f t="shared" si="1"/>
        <v>36.050000000000011</v>
      </c>
      <c r="J9">
        <f t="shared" si="2"/>
        <v>1.4400000000000048</v>
      </c>
      <c r="K9">
        <f t="shared" si="3"/>
        <v>81.248176375522235</v>
      </c>
      <c r="M9" s="1">
        <v>450</v>
      </c>
      <c r="N9" s="1">
        <v>125.6</v>
      </c>
      <c r="O9" s="1">
        <v>35.9</v>
      </c>
      <c r="P9" s="1">
        <v>-2.9</v>
      </c>
      <c r="Q9">
        <f t="shared" si="4"/>
        <v>-9.9999999999994312E-3</v>
      </c>
      <c r="R9">
        <f t="shared" si="5"/>
        <v>-0.32999999999999974</v>
      </c>
      <c r="S9">
        <f t="shared" si="6"/>
        <v>1.0000000000000009E-2</v>
      </c>
      <c r="T9">
        <f t="shared" si="7"/>
        <v>130.09999999999974</v>
      </c>
      <c r="U9">
        <f t="shared" si="8"/>
        <v>184.39999999999989</v>
      </c>
      <c r="V9">
        <f t="shared" si="9"/>
        <v>-7.4000000000000039</v>
      </c>
    </row>
    <row r="10" spans="1:22" x14ac:dyDescent="0.25">
      <c r="G10">
        <v>388</v>
      </c>
      <c r="H10">
        <f t="shared" si="0"/>
        <v>65.319999999999993</v>
      </c>
      <c r="I10">
        <f t="shared" si="1"/>
        <v>35.700000000000017</v>
      </c>
      <c r="J10">
        <f t="shared" si="2"/>
        <v>1.3600000000000065</v>
      </c>
      <c r="K10">
        <f t="shared" si="3"/>
        <v>81.387725299182506</v>
      </c>
      <c r="M10" s="1">
        <v>460</v>
      </c>
      <c r="N10" s="1">
        <v>125.5</v>
      </c>
      <c r="O10" s="1">
        <v>32.6</v>
      </c>
      <c r="P10" s="1">
        <v>-2.8</v>
      </c>
      <c r="Q10">
        <f t="shared" si="4"/>
        <v>-0.42000000000000026</v>
      </c>
      <c r="R10">
        <f t="shared" si="5"/>
        <v>-0.47000000000000031</v>
      </c>
      <c r="S10">
        <f t="shared" si="6"/>
        <v>1.9999999999999973E-2</v>
      </c>
      <c r="T10">
        <f t="shared" si="7"/>
        <v>318.70000000000016</v>
      </c>
      <c r="U10">
        <f t="shared" si="8"/>
        <v>248.80000000000013</v>
      </c>
      <c r="V10">
        <f t="shared" si="9"/>
        <v>-11.999999999999986</v>
      </c>
    </row>
    <row r="11" spans="1:22" x14ac:dyDescent="0.25">
      <c r="G11">
        <v>389</v>
      </c>
      <c r="H11">
        <f t="shared" si="0"/>
        <v>65.56</v>
      </c>
      <c r="I11">
        <f t="shared" si="1"/>
        <v>35.350000000000023</v>
      </c>
      <c r="J11">
        <f t="shared" si="2"/>
        <v>1.2800000000000047</v>
      </c>
      <c r="K11">
        <f t="shared" si="3"/>
        <v>81.527274222842777</v>
      </c>
      <c r="M11" s="1">
        <v>470</v>
      </c>
      <c r="N11" s="1">
        <v>121.3</v>
      </c>
      <c r="O11" s="1">
        <v>27.9</v>
      </c>
      <c r="P11" s="1">
        <v>-2.6</v>
      </c>
      <c r="Q11">
        <f t="shared" si="4"/>
        <v>0</v>
      </c>
      <c r="R11">
        <f t="shared" si="5"/>
        <v>-0.35999999999999976</v>
      </c>
      <c r="S11">
        <f t="shared" si="6"/>
        <v>0</v>
      </c>
      <c r="T11">
        <f t="shared" si="7"/>
        <v>121.3</v>
      </c>
      <c r="U11">
        <f t="shared" si="8"/>
        <v>197.09999999999991</v>
      </c>
      <c r="V11">
        <f t="shared" si="9"/>
        <v>-2.6</v>
      </c>
    </row>
    <row r="12" spans="1:22" x14ac:dyDescent="0.25">
      <c r="G12">
        <v>390</v>
      </c>
      <c r="H12">
        <f>Q$3*G12+T$3</f>
        <v>65.799999999999955</v>
      </c>
      <c r="I12">
        <f>R$3*G12+U$3</f>
        <v>35</v>
      </c>
      <c r="J12">
        <f>S$3*G12+V$3</f>
        <v>1.2000000000000028</v>
      </c>
      <c r="K12">
        <f t="shared" si="3"/>
        <v>81.666823146502978</v>
      </c>
      <c r="M12" s="1">
        <v>480</v>
      </c>
      <c r="N12" s="1">
        <v>121.3</v>
      </c>
      <c r="O12" s="1">
        <v>24.3</v>
      </c>
      <c r="P12" s="1">
        <v>-2.6</v>
      </c>
      <c r="Q12">
        <f t="shared" si="4"/>
        <v>-0.77999999999999969</v>
      </c>
      <c r="R12">
        <f t="shared" si="5"/>
        <v>-0.41999999999999993</v>
      </c>
      <c r="S12">
        <f t="shared" si="6"/>
        <v>0.08</v>
      </c>
      <c r="T12">
        <f t="shared" si="7"/>
        <v>495.69999999999987</v>
      </c>
      <c r="U12">
        <f t="shared" si="8"/>
        <v>225.89999999999998</v>
      </c>
      <c r="V12">
        <f t="shared" si="9"/>
        <v>-41</v>
      </c>
    </row>
    <row r="13" spans="1:22" x14ac:dyDescent="0.25">
      <c r="G13">
        <v>391</v>
      </c>
      <c r="H13">
        <f t="shared" ref="H13:H21" si="10">Q$3*G13+T$3</f>
        <v>68.699999999999818</v>
      </c>
      <c r="I13">
        <f t="shared" ref="I13:I21" si="11">R$3*G13+U$3</f>
        <v>35.839999999999975</v>
      </c>
      <c r="J13">
        <f t="shared" ref="J13:J21" si="12">S$3*G13+V$3</f>
        <v>0.96999999999999886</v>
      </c>
      <c r="K13">
        <f t="shared" si="3"/>
        <v>85.169194545348688</v>
      </c>
      <c r="M13" s="1">
        <v>490</v>
      </c>
      <c r="N13" s="1">
        <v>113.5</v>
      </c>
      <c r="O13" s="1">
        <v>20.100000000000001</v>
      </c>
      <c r="P13" s="1">
        <v>-1.8</v>
      </c>
      <c r="Q13">
        <f t="shared" si="4"/>
        <v>-4.000000000000057E-2</v>
      </c>
      <c r="R13">
        <f t="shared" si="5"/>
        <v>-0.39000000000000024</v>
      </c>
      <c r="S13">
        <f t="shared" si="6"/>
        <v>3.0000000000000006E-2</v>
      </c>
      <c r="T13">
        <f t="shared" si="7"/>
        <v>133.10000000000028</v>
      </c>
      <c r="U13">
        <f t="shared" si="8"/>
        <v>211.2000000000001</v>
      </c>
      <c r="V13">
        <f t="shared" si="9"/>
        <v>-16.500000000000004</v>
      </c>
    </row>
    <row r="14" spans="1:22" x14ac:dyDescent="0.25">
      <c r="G14">
        <v>392</v>
      </c>
      <c r="H14">
        <f t="shared" si="10"/>
        <v>71.599999999999909</v>
      </c>
      <c r="I14">
        <f t="shared" si="11"/>
        <v>36.680000000000007</v>
      </c>
      <c r="J14">
        <f t="shared" si="12"/>
        <v>0.73999999999999488</v>
      </c>
      <c r="K14">
        <f t="shared" si="3"/>
        <v>88.671565944194654</v>
      </c>
      <c r="M14" s="1">
        <v>500</v>
      </c>
      <c r="N14" s="1">
        <v>113.1</v>
      </c>
      <c r="O14" s="1">
        <v>16.2</v>
      </c>
      <c r="P14" s="1">
        <v>-1.5</v>
      </c>
      <c r="Q14">
        <f t="shared" si="4"/>
        <v>-0.2299999999999997</v>
      </c>
      <c r="R14">
        <f t="shared" si="5"/>
        <v>-0.3</v>
      </c>
      <c r="S14">
        <f t="shared" si="6"/>
        <v>1.9999999999999997E-2</v>
      </c>
      <c r="T14">
        <f t="shared" si="7"/>
        <v>228.09999999999985</v>
      </c>
      <c r="U14">
        <f t="shared" si="8"/>
        <v>166.2</v>
      </c>
      <c r="V14">
        <f t="shared" si="9"/>
        <v>-11.499999999999998</v>
      </c>
    </row>
    <row r="15" spans="1:22" x14ac:dyDescent="0.25">
      <c r="G15">
        <v>393</v>
      </c>
      <c r="H15">
        <f t="shared" si="10"/>
        <v>74.5</v>
      </c>
      <c r="I15">
        <f t="shared" si="11"/>
        <v>37.519999999999982</v>
      </c>
      <c r="J15">
        <f t="shared" si="12"/>
        <v>0.51000000000000512</v>
      </c>
      <c r="K15">
        <f t="shared" si="3"/>
        <v>92.173937343040578</v>
      </c>
      <c r="M15" s="1">
        <v>510</v>
      </c>
      <c r="N15" s="1">
        <v>110.8</v>
      </c>
      <c r="O15" s="1">
        <v>13.2</v>
      </c>
      <c r="P15" s="1">
        <v>-1.3</v>
      </c>
      <c r="Q15">
        <f t="shared" si="4"/>
        <v>-0.42999999999999972</v>
      </c>
      <c r="R15">
        <f t="shared" si="5"/>
        <v>-0.45999999999999996</v>
      </c>
      <c r="S15">
        <f t="shared" si="6"/>
        <v>1.0000000000000009E-2</v>
      </c>
      <c r="T15">
        <f t="shared" si="7"/>
        <v>330.09999999999985</v>
      </c>
      <c r="U15">
        <f t="shared" si="8"/>
        <v>247.79999999999998</v>
      </c>
      <c r="V15">
        <f t="shared" si="9"/>
        <v>-6.4000000000000048</v>
      </c>
    </row>
    <row r="16" spans="1:22" x14ac:dyDescent="0.25">
      <c r="G16">
        <v>394</v>
      </c>
      <c r="H16">
        <f t="shared" si="10"/>
        <v>77.399999999999864</v>
      </c>
      <c r="I16">
        <f t="shared" si="11"/>
        <v>38.359999999999957</v>
      </c>
      <c r="J16">
        <f t="shared" si="12"/>
        <v>0.28000000000000114</v>
      </c>
      <c r="K16">
        <f t="shared" si="3"/>
        <v>95.676308741886288</v>
      </c>
      <c r="M16" s="1">
        <v>520</v>
      </c>
      <c r="N16" s="1">
        <v>106.5</v>
      </c>
      <c r="O16" s="1">
        <v>8.6</v>
      </c>
      <c r="P16" s="1">
        <v>-1.2</v>
      </c>
      <c r="Q16">
        <f t="shared" si="4"/>
        <v>0.2299999999999997</v>
      </c>
      <c r="R16">
        <f t="shared" si="5"/>
        <v>-0.25</v>
      </c>
      <c r="S16">
        <f t="shared" si="6"/>
        <v>1.9999999999999997E-2</v>
      </c>
      <c r="T16">
        <f t="shared" si="7"/>
        <v>-13.099999999999852</v>
      </c>
      <c r="U16">
        <f t="shared" si="8"/>
        <v>138.6</v>
      </c>
      <c r="V16">
        <f t="shared" si="9"/>
        <v>-11.599999999999998</v>
      </c>
    </row>
    <row r="17" spans="7:22" x14ac:dyDescent="0.25">
      <c r="G17">
        <v>395</v>
      </c>
      <c r="H17">
        <f t="shared" si="10"/>
        <v>80.299999999999955</v>
      </c>
      <c r="I17">
        <f t="shared" si="11"/>
        <v>39.199999999999989</v>
      </c>
      <c r="J17">
        <f t="shared" si="12"/>
        <v>4.9999999999997158E-2</v>
      </c>
      <c r="K17">
        <f t="shared" si="3"/>
        <v>99.178680140732254</v>
      </c>
      <c r="M17" s="1">
        <v>530</v>
      </c>
      <c r="N17" s="1">
        <v>108.8</v>
      </c>
      <c r="O17" s="1">
        <v>6.1</v>
      </c>
      <c r="P17" s="1">
        <v>-1</v>
      </c>
      <c r="Q17">
        <f t="shared" si="4"/>
        <v>-0.35</v>
      </c>
      <c r="R17">
        <f t="shared" si="5"/>
        <v>-0.18999999999999995</v>
      </c>
      <c r="S17">
        <f t="shared" si="6"/>
        <v>0.05</v>
      </c>
      <c r="T17">
        <f t="shared" si="7"/>
        <v>294.3</v>
      </c>
      <c r="U17">
        <f t="shared" si="8"/>
        <v>106.79999999999997</v>
      </c>
      <c r="V17">
        <f t="shared" si="9"/>
        <v>-27.5</v>
      </c>
    </row>
    <row r="18" spans="7:22" x14ac:dyDescent="0.25">
      <c r="G18">
        <v>396</v>
      </c>
      <c r="H18">
        <f t="shared" si="10"/>
        <v>83.199999999999818</v>
      </c>
      <c r="I18">
        <f t="shared" si="11"/>
        <v>40.039999999999964</v>
      </c>
      <c r="J18">
        <f t="shared" si="12"/>
        <v>-0.18000000000000682</v>
      </c>
      <c r="K18">
        <f t="shared" si="3"/>
        <v>102.68105153957798</v>
      </c>
      <c r="M18" s="1">
        <v>540</v>
      </c>
      <c r="N18" s="1">
        <v>105.3</v>
      </c>
      <c r="O18" s="1">
        <v>4.2</v>
      </c>
      <c r="P18" s="1">
        <v>-0.5</v>
      </c>
      <c r="Q18">
        <f t="shared" si="4"/>
        <v>-8.999999999999915E-2</v>
      </c>
      <c r="R18">
        <f t="shared" si="5"/>
        <v>-0.23000000000000004</v>
      </c>
      <c r="S18">
        <f t="shared" si="6"/>
        <v>0.02</v>
      </c>
      <c r="T18">
        <f t="shared" si="7"/>
        <v>153.89999999999952</v>
      </c>
      <c r="U18">
        <f t="shared" si="8"/>
        <v>128.4</v>
      </c>
      <c r="V18">
        <f t="shared" si="9"/>
        <v>-11.3</v>
      </c>
    </row>
    <row r="19" spans="7:22" x14ac:dyDescent="0.25">
      <c r="G19">
        <v>397</v>
      </c>
      <c r="H19">
        <f t="shared" si="10"/>
        <v>86.099999999999909</v>
      </c>
      <c r="I19">
        <f t="shared" si="11"/>
        <v>40.879999999999995</v>
      </c>
      <c r="J19">
        <f t="shared" si="12"/>
        <v>-0.40999999999999659</v>
      </c>
      <c r="K19">
        <f t="shared" si="3"/>
        <v>106.18342293842392</v>
      </c>
      <c r="M19" s="1">
        <v>550</v>
      </c>
      <c r="N19" s="1">
        <v>104.4</v>
      </c>
      <c r="O19" s="1">
        <v>1.9</v>
      </c>
      <c r="P19" s="1">
        <v>-0.3</v>
      </c>
      <c r="Q19">
        <f t="shared" si="4"/>
        <v>-0.44000000000000056</v>
      </c>
      <c r="R19">
        <f t="shared" si="5"/>
        <v>-0.19</v>
      </c>
      <c r="S19">
        <f t="shared" si="6"/>
        <v>0.03</v>
      </c>
      <c r="T19">
        <f t="shared" si="7"/>
        <v>346.40000000000032</v>
      </c>
      <c r="U19">
        <f t="shared" si="8"/>
        <v>106.4</v>
      </c>
      <c r="V19">
        <f t="shared" si="9"/>
        <v>-16.8</v>
      </c>
    </row>
    <row r="20" spans="7:22" x14ac:dyDescent="0.25">
      <c r="G20">
        <v>398</v>
      </c>
      <c r="H20">
        <f t="shared" si="10"/>
        <v>89</v>
      </c>
      <c r="I20">
        <f t="shared" si="11"/>
        <v>41.71999999999997</v>
      </c>
      <c r="J20">
        <f t="shared" si="12"/>
        <v>-0.64000000000000057</v>
      </c>
      <c r="K20">
        <f t="shared" si="3"/>
        <v>109.68579433726987</v>
      </c>
      <c r="M20" s="1">
        <v>560</v>
      </c>
      <c r="N20" s="1">
        <v>100</v>
      </c>
      <c r="O20" s="1">
        <v>0</v>
      </c>
      <c r="P20" s="1">
        <v>0</v>
      </c>
      <c r="Q20">
        <f t="shared" si="4"/>
        <v>-0.4</v>
      </c>
      <c r="R20">
        <f t="shared" si="5"/>
        <v>-0.16</v>
      </c>
      <c r="S20">
        <f t="shared" si="6"/>
        <v>0.02</v>
      </c>
      <c r="T20">
        <f t="shared" si="7"/>
        <v>324</v>
      </c>
      <c r="U20">
        <f t="shared" si="8"/>
        <v>89.600000000000009</v>
      </c>
      <c r="V20">
        <f t="shared" si="9"/>
        <v>-11.200000000000001</v>
      </c>
    </row>
    <row r="21" spans="7:22" x14ac:dyDescent="0.25">
      <c r="G21">
        <v>399</v>
      </c>
      <c r="H21">
        <f t="shared" si="10"/>
        <v>91.899999999999864</v>
      </c>
      <c r="I21">
        <f t="shared" si="11"/>
        <v>42.56</v>
      </c>
      <c r="J21">
        <f t="shared" si="12"/>
        <v>-0.87000000000000455</v>
      </c>
      <c r="K21">
        <f t="shared" si="3"/>
        <v>113.18816573611559</v>
      </c>
      <c r="M21" s="1">
        <v>570</v>
      </c>
      <c r="N21" s="1">
        <v>96</v>
      </c>
      <c r="O21" s="1">
        <v>-1.6</v>
      </c>
      <c r="P21" s="1">
        <v>0.2</v>
      </c>
      <c r="Q21">
        <f t="shared" si="4"/>
        <v>-9.0000000000000566E-2</v>
      </c>
      <c r="R21">
        <f t="shared" si="5"/>
        <v>-0.19</v>
      </c>
      <c r="S21">
        <f t="shared" si="6"/>
        <v>0.03</v>
      </c>
      <c r="T21">
        <f t="shared" si="7"/>
        <v>147.30000000000032</v>
      </c>
      <c r="U21">
        <f t="shared" si="8"/>
        <v>106.7</v>
      </c>
      <c r="V21">
        <f t="shared" si="9"/>
        <v>-16.899999999999999</v>
      </c>
    </row>
    <row r="22" spans="7:22" x14ac:dyDescent="0.25">
      <c r="G22">
        <v>400</v>
      </c>
      <c r="H22">
        <f>Q$4*G22+T$4</f>
        <v>94.800000000000011</v>
      </c>
      <c r="I22">
        <f>R$4*G22+U$4</f>
        <v>43.400000000000006</v>
      </c>
      <c r="J22">
        <f>S$4*G22+V$4</f>
        <v>-1.1000000000000014</v>
      </c>
      <c r="K22">
        <f t="shared" si="3"/>
        <v>116.69053713496162</v>
      </c>
      <c r="M22" s="1">
        <v>580</v>
      </c>
      <c r="N22" s="1">
        <v>95.1</v>
      </c>
      <c r="O22" s="1">
        <v>-3.5</v>
      </c>
      <c r="P22" s="1">
        <v>0.5</v>
      </c>
      <c r="Q22">
        <f t="shared" si="4"/>
        <v>-0.6</v>
      </c>
      <c r="R22">
        <f t="shared" si="5"/>
        <v>0</v>
      </c>
      <c r="S22">
        <f t="shared" si="6"/>
        <v>0.16</v>
      </c>
      <c r="T22">
        <f t="shared" si="7"/>
        <v>443.1</v>
      </c>
      <c r="U22">
        <f t="shared" si="8"/>
        <v>-3.5</v>
      </c>
      <c r="V22">
        <f t="shared" si="9"/>
        <v>-92.3</v>
      </c>
    </row>
    <row r="23" spans="7:22" x14ac:dyDescent="0.25">
      <c r="G23">
        <v>401</v>
      </c>
      <c r="H23">
        <f t="shared" ref="H23:H31" si="13">Q$4*G23+T$4</f>
        <v>95.800000000000011</v>
      </c>
      <c r="I23">
        <f t="shared" ref="I23:I31" si="14">R$4*G23+U$4</f>
        <v>43.690000000000012</v>
      </c>
      <c r="J23">
        <f t="shared" ref="J23:J31" si="15">S$4*G23+V$4</f>
        <v>-1.0399999999999991</v>
      </c>
      <c r="K23">
        <f t="shared" si="3"/>
        <v>117.77914944448663</v>
      </c>
      <c r="M23" s="1">
        <v>590</v>
      </c>
      <c r="N23" s="1">
        <v>89.1</v>
      </c>
      <c r="O23" s="1">
        <v>-3.5</v>
      </c>
      <c r="P23" s="1">
        <v>2.1</v>
      </c>
      <c r="Q23">
        <f t="shared" si="4"/>
        <v>0.14000000000000057</v>
      </c>
      <c r="R23">
        <f t="shared" si="5"/>
        <v>-0.22999999999999998</v>
      </c>
      <c r="S23">
        <f t="shared" si="6"/>
        <v>0.11000000000000001</v>
      </c>
      <c r="T23">
        <f t="shared" si="7"/>
        <v>6.4999999999996589</v>
      </c>
      <c r="U23">
        <f t="shared" si="8"/>
        <v>132.19999999999999</v>
      </c>
      <c r="V23">
        <f t="shared" si="9"/>
        <v>-62.800000000000004</v>
      </c>
    </row>
    <row r="24" spans="7:22" x14ac:dyDescent="0.25">
      <c r="G24">
        <v>402</v>
      </c>
      <c r="H24">
        <f t="shared" si="13"/>
        <v>96.800000000000011</v>
      </c>
      <c r="I24">
        <f t="shared" si="14"/>
        <v>43.980000000000004</v>
      </c>
      <c r="J24">
        <f t="shared" si="15"/>
        <v>-0.98000000000000043</v>
      </c>
      <c r="K24">
        <f t="shared" si="3"/>
        <v>118.86776175401162</v>
      </c>
      <c r="M24" s="1">
        <v>600</v>
      </c>
      <c r="N24" s="1">
        <v>90.5</v>
      </c>
      <c r="O24" s="1">
        <v>-5.8</v>
      </c>
      <c r="P24" s="1">
        <v>3.2</v>
      </c>
      <c r="Q24">
        <f t="shared" si="4"/>
        <v>-2.0000000000000285E-2</v>
      </c>
      <c r="R24">
        <f t="shared" si="5"/>
        <v>-0.14000000000000004</v>
      </c>
      <c r="S24">
        <f t="shared" si="6"/>
        <v>8.9999999999999941E-2</v>
      </c>
      <c r="T24">
        <f t="shared" si="7"/>
        <v>102.50000000000017</v>
      </c>
      <c r="U24">
        <f t="shared" si="8"/>
        <v>78.200000000000031</v>
      </c>
      <c r="V24">
        <f t="shared" si="9"/>
        <v>-50.799999999999962</v>
      </c>
    </row>
    <row r="25" spans="7:22" x14ac:dyDescent="0.25">
      <c r="G25">
        <v>403</v>
      </c>
      <c r="H25">
        <f t="shared" si="13"/>
        <v>97.800000000000011</v>
      </c>
      <c r="I25">
        <f t="shared" si="14"/>
        <v>44.27000000000001</v>
      </c>
      <c r="J25">
        <f t="shared" si="15"/>
        <v>-0.92000000000000171</v>
      </c>
      <c r="K25">
        <f t="shared" si="3"/>
        <v>119.95637406353664</v>
      </c>
      <c r="M25" s="1">
        <v>610</v>
      </c>
      <c r="N25" s="1">
        <v>90.3</v>
      </c>
      <c r="O25" s="1">
        <v>-7.2</v>
      </c>
      <c r="P25" s="1">
        <v>4.0999999999999996</v>
      </c>
      <c r="Q25">
        <f t="shared" si="4"/>
        <v>-0.18999999999999914</v>
      </c>
      <c r="R25">
        <f t="shared" si="5"/>
        <v>-0.13999999999999996</v>
      </c>
      <c r="S25">
        <f t="shared" si="6"/>
        <v>6.0000000000000053E-2</v>
      </c>
      <c r="T25">
        <f t="shared" si="7"/>
        <v>206.19999999999948</v>
      </c>
      <c r="U25">
        <f t="shared" si="8"/>
        <v>78.199999999999974</v>
      </c>
      <c r="V25">
        <f t="shared" si="9"/>
        <v>-32.500000000000028</v>
      </c>
    </row>
    <row r="26" spans="7:22" x14ac:dyDescent="0.25">
      <c r="G26">
        <v>404</v>
      </c>
      <c r="H26">
        <f t="shared" si="13"/>
        <v>98.800000000000011</v>
      </c>
      <c r="I26">
        <f t="shared" si="14"/>
        <v>44.560000000000016</v>
      </c>
      <c r="J26">
        <f t="shared" si="15"/>
        <v>-0.85999999999999943</v>
      </c>
      <c r="K26">
        <f t="shared" si="3"/>
        <v>121.04498637306166</v>
      </c>
      <c r="M26" s="1">
        <v>620</v>
      </c>
      <c r="N26" s="1">
        <v>88.4</v>
      </c>
      <c r="O26" s="1">
        <v>-8.6</v>
      </c>
      <c r="P26" s="1">
        <v>4.7</v>
      </c>
      <c r="Q26">
        <f t="shared" si="4"/>
        <v>-0.44000000000000056</v>
      </c>
      <c r="R26">
        <f t="shared" si="5"/>
        <v>-9.0000000000000038E-2</v>
      </c>
      <c r="S26">
        <f t="shared" si="6"/>
        <v>3.9999999999999945E-2</v>
      </c>
      <c r="T26">
        <f t="shared" si="7"/>
        <v>361.20000000000039</v>
      </c>
      <c r="U26">
        <f t="shared" si="8"/>
        <v>47.200000000000024</v>
      </c>
      <c r="V26">
        <f t="shared" si="9"/>
        <v>-20.099999999999966</v>
      </c>
    </row>
    <row r="27" spans="7:22" x14ac:dyDescent="0.25">
      <c r="G27">
        <v>405</v>
      </c>
      <c r="H27">
        <f t="shared" si="13"/>
        <v>99.800000000000011</v>
      </c>
      <c r="I27">
        <f t="shared" si="14"/>
        <v>44.850000000000009</v>
      </c>
      <c r="J27">
        <f t="shared" si="15"/>
        <v>-0.80000000000000071</v>
      </c>
      <c r="K27">
        <f t="shared" si="3"/>
        <v>122.13359868258668</v>
      </c>
      <c r="M27" s="1">
        <v>630</v>
      </c>
      <c r="N27" s="1">
        <v>84</v>
      </c>
      <c r="O27" s="1">
        <v>-9.5</v>
      </c>
      <c r="P27" s="1">
        <v>5.0999999999999996</v>
      </c>
      <c r="Q27">
        <f t="shared" si="4"/>
        <v>0.10999999999999943</v>
      </c>
      <c r="R27">
        <f t="shared" si="5"/>
        <v>-0.14000000000000004</v>
      </c>
      <c r="S27">
        <f t="shared" si="6"/>
        <v>0.16000000000000006</v>
      </c>
      <c r="T27">
        <f t="shared" si="7"/>
        <v>14.700000000000358</v>
      </c>
      <c r="U27">
        <f t="shared" si="8"/>
        <v>78.700000000000031</v>
      </c>
      <c r="V27">
        <f t="shared" si="9"/>
        <v>-95.700000000000045</v>
      </c>
    </row>
    <row r="28" spans="7:22" x14ac:dyDescent="0.25">
      <c r="G28">
        <v>406</v>
      </c>
      <c r="H28">
        <f t="shared" si="13"/>
        <v>100.80000000000001</v>
      </c>
      <c r="I28">
        <f t="shared" si="14"/>
        <v>45.140000000000015</v>
      </c>
      <c r="J28">
        <f t="shared" si="15"/>
        <v>-0.74000000000000199</v>
      </c>
      <c r="K28">
        <f t="shared" si="3"/>
        <v>123.22221099211168</v>
      </c>
      <c r="M28" s="1">
        <v>640</v>
      </c>
      <c r="N28" s="1">
        <v>85.1</v>
      </c>
      <c r="O28" s="1">
        <v>-10.9</v>
      </c>
      <c r="P28" s="1">
        <v>6.7</v>
      </c>
      <c r="Q28">
        <f t="shared" si="4"/>
        <v>-0.31999999999999884</v>
      </c>
      <c r="R28">
        <f t="shared" si="5"/>
        <v>2.0000000000000108E-2</v>
      </c>
      <c r="S28">
        <f t="shared" si="6"/>
        <v>5.9999999999999963E-2</v>
      </c>
      <c r="T28">
        <f t="shared" si="7"/>
        <v>289.8999999999993</v>
      </c>
      <c r="U28">
        <f t="shared" si="8"/>
        <v>-23.700000000000067</v>
      </c>
      <c r="V28">
        <f t="shared" si="9"/>
        <v>-31.699999999999978</v>
      </c>
    </row>
    <row r="29" spans="7:22" x14ac:dyDescent="0.25">
      <c r="G29">
        <v>407</v>
      </c>
      <c r="H29">
        <f t="shared" si="13"/>
        <v>101.80000000000001</v>
      </c>
      <c r="I29">
        <f t="shared" si="14"/>
        <v>45.430000000000007</v>
      </c>
      <c r="J29">
        <f t="shared" si="15"/>
        <v>-0.67999999999999972</v>
      </c>
      <c r="K29">
        <f t="shared" si="3"/>
        <v>124.3108233016367</v>
      </c>
      <c r="M29" s="1">
        <v>650</v>
      </c>
      <c r="N29" s="1">
        <v>81.900000000000006</v>
      </c>
      <c r="O29" s="1">
        <v>-10.7</v>
      </c>
      <c r="P29" s="1">
        <v>7.3</v>
      </c>
      <c r="Q29">
        <f t="shared" si="4"/>
        <v>6.9999999999998869E-2</v>
      </c>
      <c r="R29">
        <f t="shared" si="5"/>
        <v>-0.13000000000000006</v>
      </c>
      <c r="S29">
        <f t="shared" si="6"/>
        <v>0.12999999999999998</v>
      </c>
      <c r="T29">
        <f t="shared" si="7"/>
        <v>36.400000000000738</v>
      </c>
      <c r="U29">
        <f t="shared" si="8"/>
        <v>73.80000000000004</v>
      </c>
      <c r="V29">
        <f t="shared" si="9"/>
        <v>-77.199999999999989</v>
      </c>
    </row>
    <row r="30" spans="7:22" x14ac:dyDescent="0.25">
      <c r="G30">
        <v>408</v>
      </c>
      <c r="H30">
        <f t="shared" si="13"/>
        <v>102.80000000000001</v>
      </c>
      <c r="I30">
        <f t="shared" si="14"/>
        <v>45.720000000000013</v>
      </c>
      <c r="J30">
        <f t="shared" si="15"/>
        <v>-0.62000000000000099</v>
      </c>
      <c r="K30">
        <f t="shared" si="3"/>
        <v>125.39943561116172</v>
      </c>
      <c r="M30" s="1">
        <v>660</v>
      </c>
      <c r="N30" s="1">
        <v>82.6</v>
      </c>
      <c r="O30" s="1">
        <v>-12</v>
      </c>
      <c r="P30" s="1">
        <v>8.6</v>
      </c>
      <c r="Q30">
        <f t="shared" si="4"/>
        <v>0.23000000000000115</v>
      </c>
      <c r="R30">
        <f t="shared" si="5"/>
        <v>-0.2</v>
      </c>
      <c r="S30">
        <f t="shared" si="6"/>
        <v>0.12000000000000011</v>
      </c>
      <c r="T30">
        <f t="shared" si="7"/>
        <v>-69.200000000000756</v>
      </c>
      <c r="U30">
        <f t="shared" si="8"/>
        <v>120</v>
      </c>
      <c r="V30">
        <f t="shared" si="9"/>
        <v>-70.60000000000008</v>
      </c>
    </row>
    <row r="31" spans="7:22" x14ac:dyDescent="0.25">
      <c r="G31">
        <v>409</v>
      </c>
      <c r="H31">
        <f t="shared" si="13"/>
        <v>103.80000000000001</v>
      </c>
      <c r="I31">
        <f t="shared" si="14"/>
        <v>46.010000000000005</v>
      </c>
      <c r="J31">
        <f t="shared" si="15"/>
        <v>-0.55999999999999872</v>
      </c>
      <c r="K31">
        <f t="shared" si="3"/>
        <v>126.48804792068672</v>
      </c>
      <c r="M31" s="1">
        <v>670</v>
      </c>
      <c r="N31" s="1">
        <v>84.9</v>
      </c>
      <c r="O31" s="1">
        <v>-14</v>
      </c>
      <c r="P31" s="1">
        <v>9.8000000000000007</v>
      </c>
      <c r="Q31">
        <f t="shared" si="4"/>
        <v>-0.36000000000000087</v>
      </c>
      <c r="R31">
        <f t="shared" si="5"/>
        <v>4.0000000000000036E-2</v>
      </c>
      <c r="S31">
        <f t="shared" si="6"/>
        <v>3.9999999999999855E-2</v>
      </c>
      <c r="T31">
        <f t="shared" si="7"/>
        <v>326.10000000000059</v>
      </c>
      <c r="U31">
        <f t="shared" si="8"/>
        <v>-40.800000000000026</v>
      </c>
      <c r="V31">
        <f t="shared" si="9"/>
        <v>-16.999999999999901</v>
      </c>
    </row>
    <row r="32" spans="7:22" x14ac:dyDescent="0.25">
      <c r="G32">
        <v>410</v>
      </c>
      <c r="H32">
        <f>Q$5*G32+T$5</f>
        <v>104.8</v>
      </c>
      <c r="I32">
        <f>R$5*G32+U$5</f>
        <v>46.3</v>
      </c>
      <c r="J32">
        <f>S$5*G32+V$5</f>
        <v>-0.5</v>
      </c>
      <c r="K32">
        <f t="shared" si="3"/>
        <v>127.57666023021171</v>
      </c>
      <c r="M32" s="1">
        <v>680</v>
      </c>
      <c r="N32" s="1">
        <v>81.3</v>
      </c>
      <c r="O32" s="1">
        <v>-13.6</v>
      </c>
      <c r="P32" s="1">
        <v>10.199999999999999</v>
      </c>
      <c r="Q32">
        <f t="shared" si="4"/>
        <v>-0.93999999999999917</v>
      </c>
      <c r="R32">
        <f t="shared" si="5"/>
        <v>0.15999999999999998</v>
      </c>
      <c r="S32">
        <f t="shared" si="6"/>
        <v>-0.18999999999999986</v>
      </c>
      <c r="T32">
        <f t="shared" si="7"/>
        <v>720.49999999999943</v>
      </c>
      <c r="U32">
        <f t="shared" si="8"/>
        <v>-122.39999999999998</v>
      </c>
      <c r="V32">
        <f t="shared" si="9"/>
        <v>139.39999999999989</v>
      </c>
    </row>
    <row r="33" spans="7:22" x14ac:dyDescent="0.25">
      <c r="G33">
        <v>411</v>
      </c>
      <c r="H33">
        <f t="shared" ref="H33:H41" si="16">Q$5*G33+T$5</f>
        <v>104.91</v>
      </c>
      <c r="I33">
        <f t="shared" ref="I33:I41" si="17">R$5*G33+U$5</f>
        <v>46.059999999999988</v>
      </c>
      <c r="J33">
        <f t="shared" ref="J33:J41" si="18">S$5*G33+V$5</f>
        <v>-0.51999999999999957</v>
      </c>
      <c r="K33">
        <f t="shared" si="3"/>
        <v>127.58793708490109</v>
      </c>
      <c r="M33" s="1">
        <v>690</v>
      </c>
      <c r="N33" s="1">
        <v>71.900000000000006</v>
      </c>
      <c r="O33" s="1">
        <v>-12</v>
      </c>
      <c r="P33" s="1">
        <v>8.3000000000000007</v>
      </c>
      <c r="Q33">
        <f t="shared" si="4"/>
        <v>0.23999999999999916</v>
      </c>
      <c r="R33">
        <f t="shared" si="5"/>
        <v>-0.13000000000000006</v>
      </c>
      <c r="S33">
        <f t="shared" si="6"/>
        <v>0.12999999999999989</v>
      </c>
      <c r="T33">
        <f t="shared" si="7"/>
        <v>-93.69999999999942</v>
      </c>
      <c r="U33">
        <f t="shared" si="8"/>
        <v>77.700000000000045</v>
      </c>
      <c r="V33">
        <f t="shared" si="9"/>
        <v>-81.399999999999935</v>
      </c>
    </row>
    <row r="34" spans="7:22" x14ac:dyDescent="0.25">
      <c r="G34">
        <v>412</v>
      </c>
      <c r="H34">
        <f t="shared" si="16"/>
        <v>105.02</v>
      </c>
      <c r="I34">
        <f t="shared" si="17"/>
        <v>45.819999999999993</v>
      </c>
      <c r="J34">
        <f t="shared" si="18"/>
        <v>-0.53999999999999915</v>
      </c>
      <c r="K34">
        <f t="shared" si="3"/>
        <v>127.59921393959046</v>
      </c>
      <c r="M34" s="1">
        <v>700</v>
      </c>
      <c r="N34" s="1">
        <v>74.3</v>
      </c>
      <c r="O34" s="1">
        <v>-13.3</v>
      </c>
      <c r="P34" s="1">
        <v>9.6</v>
      </c>
      <c r="Q34">
        <f t="shared" si="4"/>
        <v>0.21000000000000085</v>
      </c>
      <c r="R34">
        <f t="shared" si="5"/>
        <v>4.0000000000000036E-2</v>
      </c>
      <c r="S34">
        <f t="shared" si="6"/>
        <v>-0.10999999999999996</v>
      </c>
      <c r="T34">
        <f t="shared" si="7"/>
        <v>-72.7000000000006</v>
      </c>
      <c r="U34">
        <f t="shared" si="8"/>
        <v>-41.300000000000026</v>
      </c>
      <c r="V34">
        <f t="shared" si="9"/>
        <v>86.599999999999966</v>
      </c>
    </row>
    <row r="35" spans="7:22" x14ac:dyDescent="0.25">
      <c r="G35">
        <v>413</v>
      </c>
      <c r="H35">
        <f t="shared" si="16"/>
        <v>105.13</v>
      </c>
      <c r="I35">
        <f t="shared" si="17"/>
        <v>45.58</v>
      </c>
      <c r="J35">
        <f t="shared" si="18"/>
        <v>-0.55999999999999872</v>
      </c>
      <c r="K35">
        <f t="shared" si="3"/>
        <v>127.61049079427981</v>
      </c>
      <c r="M35" s="1">
        <v>710</v>
      </c>
      <c r="N35" s="1">
        <v>76.400000000000006</v>
      </c>
      <c r="O35" s="1">
        <v>-12.9</v>
      </c>
      <c r="P35" s="1">
        <v>8.5</v>
      </c>
      <c r="Q35">
        <f t="shared" si="4"/>
        <v>-1.3100000000000009</v>
      </c>
      <c r="R35">
        <f t="shared" si="5"/>
        <v>0.23000000000000007</v>
      </c>
      <c r="S35">
        <f t="shared" si="6"/>
        <v>-0.15</v>
      </c>
      <c r="T35">
        <f t="shared" si="7"/>
        <v>1006.5000000000007</v>
      </c>
      <c r="U35">
        <f t="shared" si="8"/>
        <v>-176.20000000000005</v>
      </c>
      <c r="V35">
        <f t="shared" si="9"/>
        <v>115</v>
      </c>
    </row>
    <row r="36" spans="7:22" x14ac:dyDescent="0.25">
      <c r="G36">
        <v>414</v>
      </c>
      <c r="H36">
        <f t="shared" si="16"/>
        <v>105.24</v>
      </c>
      <c r="I36">
        <f t="shared" si="17"/>
        <v>45.339999999999989</v>
      </c>
      <c r="J36">
        <f t="shared" si="18"/>
        <v>-0.58000000000000007</v>
      </c>
      <c r="K36">
        <f t="shared" si="3"/>
        <v>127.62176764896917</v>
      </c>
      <c r="M36" s="1">
        <v>720</v>
      </c>
      <c r="N36" s="1">
        <v>63.3</v>
      </c>
      <c r="O36" s="1">
        <v>-10.6</v>
      </c>
      <c r="P36" s="1">
        <v>7</v>
      </c>
      <c r="Q36">
        <f t="shared" si="4"/>
        <v>0.84000000000000052</v>
      </c>
      <c r="R36">
        <f t="shared" si="5"/>
        <v>-0.1</v>
      </c>
      <c r="S36">
        <f t="shared" si="6"/>
        <v>5.9999999999999963E-2</v>
      </c>
      <c r="T36">
        <f t="shared" si="7"/>
        <v>-541.50000000000045</v>
      </c>
      <c r="U36">
        <f t="shared" si="8"/>
        <v>61.4</v>
      </c>
      <c r="V36">
        <f t="shared" si="9"/>
        <v>-36.199999999999974</v>
      </c>
    </row>
    <row r="37" spans="7:22" x14ac:dyDescent="0.25">
      <c r="G37">
        <v>415</v>
      </c>
      <c r="H37">
        <f t="shared" si="16"/>
        <v>105.35</v>
      </c>
      <c r="I37">
        <f t="shared" si="17"/>
        <v>45.099999999999994</v>
      </c>
      <c r="J37">
        <f t="shared" si="18"/>
        <v>-0.59999999999999964</v>
      </c>
      <c r="K37">
        <f t="shared" si="3"/>
        <v>127.63304450365854</v>
      </c>
      <c r="M37" s="1">
        <v>730</v>
      </c>
      <c r="N37" s="1">
        <v>71.7</v>
      </c>
      <c r="O37" s="1">
        <v>-11.6</v>
      </c>
      <c r="P37" s="1">
        <v>7.6</v>
      </c>
      <c r="Q37">
        <f t="shared" si="4"/>
        <v>0.52999999999999969</v>
      </c>
      <c r="R37">
        <f t="shared" si="5"/>
        <v>-5.9999999999999963E-2</v>
      </c>
      <c r="S37">
        <f t="shared" si="6"/>
        <v>4.0000000000000036E-2</v>
      </c>
      <c r="T37">
        <f t="shared" si="7"/>
        <v>-315.19999999999976</v>
      </c>
      <c r="U37">
        <f t="shared" si="8"/>
        <v>32.199999999999974</v>
      </c>
      <c r="V37">
        <f t="shared" si="9"/>
        <v>-21.600000000000023</v>
      </c>
    </row>
    <row r="38" spans="7:22" x14ac:dyDescent="0.25">
      <c r="G38">
        <v>416</v>
      </c>
      <c r="H38">
        <f t="shared" si="16"/>
        <v>105.46000000000001</v>
      </c>
      <c r="I38">
        <f t="shared" si="17"/>
        <v>44.86</v>
      </c>
      <c r="J38">
        <f t="shared" si="18"/>
        <v>-0.61999999999999922</v>
      </c>
      <c r="K38">
        <f t="shared" si="3"/>
        <v>127.64432135834792</v>
      </c>
      <c r="M38" s="1">
        <v>740</v>
      </c>
      <c r="N38" s="1">
        <v>77</v>
      </c>
      <c r="O38" s="1">
        <v>-12.2</v>
      </c>
      <c r="P38" s="1">
        <v>8</v>
      </c>
      <c r="Q38">
        <f t="shared" si="4"/>
        <v>-1.1799999999999997</v>
      </c>
      <c r="R38">
        <f t="shared" si="5"/>
        <v>0.2</v>
      </c>
      <c r="S38">
        <f t="shared" si="6"/>
        <v>-0.12999999999999998</v>
      </c>
      <c r="T38">
        <f t="shared" si="7"/>
        <v>950.19999999999982</v>
      </c>
      <c r="U38">
        <f t="shared" si="8"/>
        <v>-160.19999999999999</v>
      </c>
      <c r="V38">
        <f t="shared" si="9"/>
        <v>104.19999999999999</v>
      </c>
    </row>
    <row r="39" spans="7:22" x14ac:dyDescent="0.25">
      <c r="G39">
        <v>417</v>
      </c>
      <c r="H39">
        <f t="shared" si="16"/>
        <v>105.57</v>
      </c>
      <c r="I39">
        <f t="shared" si="17"/>
        <v>44.61999999999999</v>
      </c>
      <c r="J39">
        <f t="shared" si="18"/>
        <v>-0.63999999999999879</v>
      </c>
      <c r="K39">
        <f t="shared" si="3"/>
        <v>127.65559821303727</v>
      </c>
      <c r="M39" s="1">
        <v>750</v>
      </c>
      <c r="N39" s="1">
        <v>65.2</v>
      </c>
      <c r="O39" s="1">
        <v>-10.199999999999999</v>
      </c>
      <c r="P39" s="1">
        <v>6.7</v>
      </c>
      <c r="Q39">
        <f t="shared" si="4"/>
        <v>-1.75</v>
      </c>
      <c r="R39">
        <f t="shared" si="5"/>
        <v>0.23999999999999994</v>
      </c>
      <c r="S39">
        <f t="shared" si="6"/>
        <v>-0.15</v>
      </c>
      <c r="T39">
        <f t="shared" si="7"/>
        <v>1377.7</v>
      </c>
      <c r="U39">
        <f t="shared" si="8"/>
        <v>-190.19999999999993</v>
      </c>
      <c r="V39">
        <f t="shared" si="9"/>
        <v>119.2</v>
      </c>
    </row>
    <row r="40" spans="7:22" x14ac:dyDescent="0.25">
      <c r="G40">
        <v>418</v>
      </c>
      <c r="H40">
        <f t="shared" si="16"/>
        <v>105.68</v>
      </c>
      <c r="I40">
        <f t="shared" si="17"/>
        <v>44.379999999999995</v>
      </c>
      <c r="J40">
        <f t="shared" si="18"/>
        <v>-0.66000000000000014</v>
      </c>
      <c r="K40">
        <f t="shared" si="3"/>
        <v>127.66687506772665</v>
      </c>
      <c r="M40" s="1">
        <v>760</v>
      </c>
      <c r="N40" s="1">
        <v>47.7</v>
      </c>
      <c r="O40" s="1">
        <v>-7.8</v>
      </c>
      <c r="P40" s="1">
        <v>5.2</v>
      </c>
      <c r="Q40">
        <f t="shared" si="4"/>
        <v>2.089999999999999</v>
      </c>
      <c r="R40">
        <f t="shared" si="5"/>
        <v>-0.33999999999999997</v>
      </c>
      <c r="S40">
        <f t="shared" si="6"/>
        <v>0.22000000000000003</v>
      </c>
      <c r="T40">
        <f t="shared" si="7"/>
        <v>-1540.6999999999991</v>
      </c>
      <c r="U40">
        <f t="shared" si="8"/>
        <v>250.59999999999997</v>
      </c>
      <c r="V40">
        <f t="shared" si="9"/>
        <v>-162.00000000000003</v>
      </c>
    </row>
    <row r="41" spans="7:22" x14ac:dyDescent="0.25">
      <c r="G41">
        <v>419</v>
      </c>
      <c r="H41">
        <f t="shared" si="16"/>
        <v>105.78999999999999</v>
      </c>
      <c r="I41">
        <f t="shared" si="17"/>
        <v>44.14</v>
      </c>
      <c r="J41">
        <f t="shared" si="18"/>
        <v>-0.67999999999999972</v>
      </c>
      <c r="K41">
        <f t="shared" si="3"/>
        <v>127.67815192241601</v>
      </c>
      <c r="M41" s="1">
        <v>770</v>
      </c>
      <c r="N41" s="1">
        <v>68.599999999999994</v>
      </c>
      <c r="O41" s="1">
        <v>-11.2</v>
      </c>
      <c r="P41" s="1">
        <v>7.4</v>
      </c>
      <c r="Q41">
        <f t="shared" si="4"/>
        <v>-0.35999999999999943</v>
      </c>
      <c r="R41">
        <f t="shared" si="5"/>
        <v>7.9999999999999891E-2</v>
      </c>
      <c r="S41">
        <f t="shared" si="6"/>
        <v>-6.0000000000000053E-2</v>
      </c>
      <c r="T41">
        <f t="shared" si="7"/>
        <v>345.79999999999961</v>
      </c>
      <c r="U41">
        <f t="shared" si="8"/>
        <v>-72.799999999999912</v>
      </c>
      <c r="V41">
        <f t="shared" si="9"/>
        <v>53.600000000000037</v>
      </c>
    </row>
    <row r="42" spans="7:22" x14ac:dyDescent="0.25">
      <c r="G42">
        <v>420</v>
      </c>
      <c r="H42">
        <f>Q$6*G42+T$6</f>
        <v>105.90000000000003</v>
      </c>
      <c r="I42">
        <f>R$6*G42+U$6</f>
        <v>43.899999999999977</v>
      </c>
      <c r="J42">
        <f>S$6*G42+V$6</f>
        <v>-0.69999999999999929</v>
      </c>
      <c r="K42">
        <f t="shared" si="3"/>
        <v>127.68942877710541</v>
      </c>
      <c r="M42" s="1">
        <v>780</v>
      </c>
      <c r="N42" s="1">
        <v>65</v>
      </c>
      <c r="O42" s="1">
        <v>-10.4</v>
      </c>
      <c r="P42" s="1">
        <v>6.8</v>
      </c>
      <c r="Q42">
        <f t="shared" si="4"/>
        <v>8.3333333333333329E-2</v>
      </c>
      <c r="R42">
        <f t="shared" si="5"/>
        <v>-1.3333333333333334E-2</v>
      </c>
      <c r="S42">
        <f t="shared" si="6"/>
        <v>8.7179487179487175E-3</v>
      </c>
      <c r="T42">
        <f t="shared" si="7"/>
        <v>0</v>
      </c>
      <c r="U42">
        <f t="shared" si="8"/>
        <v>0</v>
      </c>
      <c r="V42">
        <f t="shared" si="9"/>
        <v>0</v>
      </c>
    </row>
    <row r="43" spans="7:22" x14ac:dyDescent="0.25">
      <c r="G43">
        <v>421</v>
      </c>
      <c r="H43">
        <f t="shared" ref="H43:H51" si="19">Q$6*G43+T$6</f>
        <v>104.99000000000001</v>
      </c>
      <c r="I43">
        <f t="shared" ref="I43:I51" si="20">R$6*G43+U$6</f>
        <v>43.220000000000027</v>
      </c>
      <c r="J43">
        <f t="shared" ref="J43:J51" si="21">S$6*G43+V$6</f>
        <v>-0.75</v>
      </c>
      <c r="K43">
        <f t="shared" si="3"/>
        <v>126.49400563449731</v>
      </c>
    </row>
    <row r="44" spans="7:22" x14ac:dyDescent="0.25">
      <c r="G44">
        <v>422</v>
      </c>
      <c r="H44">
        <f t="shared" si="19"/>
        <v>104.08000000000004</v>
      </c>
      <c r="I44">
        <f t="shared" si="20"/>
        <v>42.54000000000002</v>
      </c>
      <c r="J44">
        <f t="shared" si="21"/>
        <v>-0.80000000000000071</v>
      </c>
      <c r="K44">
        <f t="shared" si="3"/>
        <v>125.29858249188923</v>
      </c>
    </row>
    <row r="45" spans="7:22" x14ac:dyDescent="0.25">
      <c r="G45">
        <v>423</v>
      </c>
      <c r="H45">
        <f t="shared" si="19"/>
        <v>103.17000000000002</v>
      </c>
      <c r="I45">
        <f t="shared" si="20"/>
        <v>41.860000000000014</v>
      </c>
      <c r="J45">
        <f t="shared" si="21"/>
        <v>-0.85000000000000142</v>
      </c>
      <c r="K45">
        <f t="shared" si="3"/>
        <v>124.1031593492811</v>
      </c>
    </row>
    <row r="46" spans="7:22" x14ac:dyDescent="0.25">
      <c r="G46">
        <v>424</v>
      </c>
      <c r="H46">
        <f t="shared" si="19"/>
        <v>102.26000000000005</v>
      </c>
      <c r="I46">
        <f t="shared" si="20"/>
        <v>41.180000000000007</v>
      </c>
      <c r="J46">
        <f t="shared" si="21"/>
        <v>-0.90000000000000213</v>
      </c>
      <c r="K46">
        <f t="shared" si="3"/>
        <v>122.90773620667302</v>
      </c>
    </row>
    <row r="47" spans="7:22" x14ac:dyDescent="0.25">
      <c r="G47">
        <v>425</v>
      </c>
      <c r="H47">
        <f t="shared" si="19"/>
        <v>101.35000000000002</v>
      </c>
      <c r="I47">
        <f t="shared" si="20"/>
        <v>40.5</v>
      </c>
      <c r="J47">
        <f t="shared" si="21"/>
        <v>-0.94999999999999929</v>
      </c>
      <c r="K47">
        <f t="shared" si="3"/>
        <v>121.7123130640649</v>
      </c>
    </row>
    <row r="48" spans="7:22" x14ac:dyDescent="0.25">
      <c r="G48">
        <v>426</v>
      </c>
      <c r="H48">
        <f t="shared" si="19"/>
        <v>100.44</v>
      </c>
      <c r="I48">
        <f t="shared" si="20"/>
        <v>39.819999999999993</v>
      </c>
      <c r="J48">
        <f t="shared" si="21"/>
        <v>-1</v>
      </c>
      <c r="K48">
        <f t="shared" si="3"/>
        <v>120.51688992145677</v>
      </c>
    </row>
    <row r="49" spans="7:11" x14ac:dyDescent="0.25">
      <c r="G49">
        <v>427</v>
      </c>
      <c r="H49">
        <f t="shared" si="19"/>
        <v>99.53000000000003</v>
      </c>
      <c r="I49">
        <f t="shared" si="20"/>
        <v>39.139999999999986</v>
      </c>
      <c r="J49">
        <f t="shared" si="21"/>
        <v>-1.0500000000000007</v>
      </c>
      <c r="K49">
        <f t="shared" si="3"/>
        <v>119.3214667788487</v>
      </c>
    </row>
    <row r="50" spans="7:11" x14ac:dyDescent="0.25">
      <c r="G50">
        <v>428</v>
      </c>
      <c r="H50">
        <f t="shared" si="19"/>
        <v>98.62</v>
      </c>
      <c r="I50">
        <f t="shared" si="20"/>
        <v>38.460000000000036</v>
      </c>
      <c r="J50">
        <f t="shared" si="21"/>
        <v>-1.1000000000000014</v>
      </c>
      <c r="K50">
        <f t="shared" si="3"/>
        <v>118.12604363624061</v>
      </c>
    </row>
    <row r="51" spans="7:11" x14ac:dyDescent="0.25">
      <c r="G51">
        <v>429</v>
      </c>
      <c r="H51">
        <f t="shared" si="19"/>
        <v>97.710000000000036</v>
      </c>
      <c r="I51">
        <f t="shared" si="20"/>
        <v>37.78000000000003</v>
      </c>
      <c r="J51">
        <f t="shared" si="21"/>
        <v>-1.1500000000000021</v>
      </c>
      <c r="K51">
        <f t="shared" si="3"/>
        <v>116.93062049363253</v>
      </c>
    </row>
    <row r="52" spans="7:11" x14ac:dyDescent="0.25">
      <c r="G52">
        <v>430</v>
      </c>
      <c r="H52">
        <f>Q$7*G52+T$7</f>
        <v>96.799999999999955</v>
      </c>
      <c r="I52">
        <f>R$7*G52+U$7</f>
        <v>37.1</v>
      </c>
      <c r="J52">
        <f>S$7*G52+V$7</f>
        <v>-1.2000000000000028</v>
      </c>
      <c r="K52">
        <f t="shared" si="3"/>
        <v>115.73519735102434</v>
      </c>
    </row>
    <row r="53" spans="7:11" x14ac:dyDescent="0.25">
      <c r="G53">
        <v>431</v>
      </c>
      <c r="H53">
        <f t="shared" ref="H53:H61" si="22">Q$7*G53+T$7</f>
        <v>98.509999999999877</v>
      </c>
      <c r="I53">
        <f t="shared" ref="I53:I61" si="23">R$7*G53+U$7</f>
        <v>37.06</v>
      </c>
      <c r="J53">
        <f t="shared" ref="J53:J61" si="24">S$7*G53+V$7</f>
        <v>-1.3400000000000034</v>
      </c>
      <c r="K53">
        <f t="shared" si="3"/>
        <v>117.54574856014587</v>
      </c>
    </row>
    <row r="54" spans="7:11" x14ac:dyDescent="0.25">
      <c r="G54">
        <v>432</v>
      </c>
      <c r="H54">
        <f t="shared" si="22"/>
        <v>100.21999999999991</v>
      </c>
      <c r="I54">
        <f t="shared" si="23"/>
        <v>37.020000000000003</v>
      </c>
      <c r="J54">
        <f t="shared" si="24"/>
        <v>-1.480000000000004</v>
      </c>
      <c r="K54">
        <f t="shared" si="3"/>
        <v>119.35629976926752</v>
      </c>
    </row>
    <row r="55" spans="7:11" x14ac:dyDescent="0.25">
      <c r="G55">
        <v>433</v>
      </c>
      <c r="H55">
        <f t="shared" si="22"/>
        <v>101.92999999999995</v>
      </c>
      <c r="I55">
        <f t="shared" si="23"/>
        <v>36.980000000000004</v>
      </c>
      <c r="J55">
        <f t="shared" si="24"/>
        <v>-1.6200000000000045</v>
      </c>
      <c r="K55">
        <f t="shared" si="3"/>
        <v>121.16685097838915</v>
      </c>
    </row>
    <row r="56" spans="7:11" x14ac:dyDescent="0.25">
      <c r="G56">
        <v>434</v>
      </c>
      <c r="H56">
        <f t="shared" si="22"/>
        <v>103.63999999999987</v>
      </c>
      <c r="I56">
        <f t="shared" si="23"/>
        <v>36.940000000000005</v>
      </c>
      <c r="J56">
        <f t="shared" si="24"/>
        <v>-1.7600000000000051</v>
      </c>
      <c r="K56">
        <f t="shared" si="3"/>
        <v>122.97740218751068</v>
      </c>
    </row>
    <row r="57" spans="7:11" x14ac:dyDescent="0.25">
      <c r="G57">
        <v>435</v>
      </c>
      <c r="H57">
        <f t="shared" si="22"/>
        <v>105.34999999999991</v>
      </c>
      <c r="I57">
        <f t="shared" si="23"/>
        <v>36.900000000000006</v>
      </c>
      <c r="J57">
        <f t="shared" si="24"/>
        <v>-1.9000000000000057</v>
      </c>
      <c r="K57">
        <f t="shared" si="3"/>
        <v>124.78795339663233</v>
      </c>
    </row>
    <row r="58" spans="7:11" x14ac:dyDescent="0.25">
      <c r="G58">
        <v>436</v>
      </c>
      <c r="H58">
        <f t="shared" si="22"/>
        <v>107.05999999999995</v>
      </c>
      <c r="I58">
        <f t="shared" si="23"/>
        <v>36.86</v>
      </c>
      <c r="J58">
        <f t="shared" si="24"/>
        <v>-2.0400000000000063</v>
      </c>
      <c r="K58">
        <f t="shared" si="3"/>
        <v>126.59850460575397</v>
      </c>
    </row>
    <row r="59" spans="7:11" x14ac:dyDescent="0.25">
      <c r="G59">
        <v>437</v>
      </c>
      <c r="H59">
        <f t="shared" si="22"/>
        <v>108.76999999999987</v>
      </c>
      <c r="I59">
        <f t="shared" si="23"/>
        <v>36.820000000000007</v>
      </c>
      <c r="J59">
        <f t="shared" si="24"/>
        <v>-2.1800000000000068</v>
      </c>
      <c r="K59">
        <f t="shared" si="3"/>
        <v>128.4090558148755</v>
      </c>
    </row>
    <row r="60" spans="7:11" x14ac:dyDescent="0.25">
      <c r="G60">
        <v>438</v>
      </c>
      <c r="H60">
        <f t="shared" si="22"/>
        <v>110.4799999999999</v>
      </c>
      <c r="I60">
        <f t="shared" si="23"/>
        <v>36.78</v>
      </c>
      <c r="J60">
        <f t="shared" si="24"/>
        <v>-2.3200000000000074</v>
      </c>
      <c r="K60">
        <f t="shared" si="3"/>
        <v>130.21960702399713</v>
      </c>
    </row>
    <row r="61" spans="7:11" x14ac:dyDescent="0.25">
      <c r="G61">
        <v>439</v>
      </c>
      <c r="H61">
        <f t="shared" si="22"/>
        <v>112.18999999999994</v>
      </c>
      <c r="I61">
        <f t="shared" si="23"/>
        <v>36.740000000000009</v>
      </c>
      <c r="J61">
        <f t="shared" si="24"/>
        <v>-2.460000000000008</v>
      </c>
      <c r="K61">
        <f t="shared" si="3"/>
        <v>132.03015823311878</v>
      </c>
    </row>
    <row r="62" spans="7:11" x14ac:dyDescent="0.25">
      <c r="G62">
        <v>440</v>
      </c>
      <c r="H62">
        <f>Q$8*G62+T$8</f>
        <v>113.89999999999998</v>
      </c>
      <c r="I62">
        <f>R$8*G62+U$8</f>
        <v>36.700000000000003</v>
      </c>
      <c r="J62">
        <f>S$8*G62+V$8</f>
        <v>-2.5999999999999996</v>
      </c>
      <c r="K62">
        <f t="shared" si="3"/>
        <v>133.84070944224044</v>
      </c>
    </row>
    <row r="63" spans="7:11" x14ac:dyDescent="0.25">
      <c r="G63">
        <v>441</v>
      </c>
      <c r="H63">
        <f t="shared" ref="H63:H71" si="25">Q$8*G63+T$8</f>
        <v>115.06999999999994</v>
      </c>
      <c r="I63">
        <f t="shared" ref="I63:I71" si="26">R$8*G63+U$8</f>
        <v>36.619999999999997</v>
      </c>
      <c r="J63">
        <f t="shared" ref="J63:J71" si="27">S$8*G63+V$8</f>
        <v>-2.629999999999999</v>
      </c>
      <c r="K63">
        <f t="shared" si="3"/>
        <v>134.99777820193475</v>
      </c>
    </row>
    <row r="64" spans="7:11" x14ac:dyDescent="0.25">
      <c r="G64">
        <v>442</v>
      </c>
      <c r="H64">
        <f t="shared" si="25"/>
        <v>116.24000000000001</v>
      </c>
      <c r="I64">
        <f t="shared" si="26"/>
        <v>36.54</v>
      </c>
      <c r="J64">
        <f t="shared" si="27"/>
        <v>-2.66</v>
      </c>
      <c r="K64">
        <f t="shared" si="3"/>
        <v>136.15484696162918</v>
      </c>
    </row>
    <row r="65" spans="7:11" x14ac:dyDescent="0.25">
      <c r="G65">
        <v>443</v>
      </c>
      <c r="H65">
        <f t="shared" si="25"/>
        <v>117.40999999999997</v>
      </c>
      <c r="I65">
        <f t="shared" si="26"/>
        <v>36.46</v>
      </c>
      <c r="J65">
        <f t="shared" si="27"/>
        <v>-2.6899999999999995</v>
      </c>
      <c r="K65">
        <f t="shared" si="3"/>
        <v>137.31191572132346</v>
      </c>
    </row>
    <row r="66" spans="7:11" x14ac:dyDescent="0.25">
      <c r="G66">
        <v>444</v>
      </c>
      <c r="H66">
        <f t="shared" si="25"/>
        <v>118.57999999999993</v>
      </c>
      <c r="I66">
        <f t="shared" si="26"/>
        <v>36.379999999999995</v>
      </c>
      <c r="J66">
        <f t="shared" si="27"/>
        <v>-2.7199999999999989</v>
      </c>
      <c r="K66">
        <f t="shared" si="3"/>
        <v>138.46898448101777</v>
      </c>
    </row>
    <row r="67" spans="7:11" x14ac:dyDescent="0.25">
      <c r="G67">
        <v>445</v>
      </c>
      <c r="H67">
        <f t="shared" si="25"/>
        <v>119.75</v>
      </c>
      <c r="I67">
        <f t="shared" si="26"/>
        <v>36.299999999999997</v>
      </c>
      <c r="J67">
        <f t="shared" si="27"/>
        <v>-2.75</v>
      </c>
      <c r="K67">
        <f t="shared" ref="K67:K130" si="28">H67+E$2*I67+F$2*J67</f>
        <v>139.6260532407122</v>
      </c>
    </row>
    <row r="68" spans="7:11" x14ac:dyDescent="0.25">
      <c r="G68">
        <v>446</v>
      </c>
      <c r="H68">
        <f t="shared" si="25"/>
        <v>120.91999999999996</v>
      </c>
      <c r="I68">
        <f t="shared" si="26"/>
        <v>36.22</v>
      </c>
      <c r="J68">
        <f t="shared" si="27"/>
        <v>-2.7799999999999994</v>
      </c>
      <c r="K68">
        <f t="shared" si="28"/>
        <v>140.78312200040651</v>
      </c>
    </row>
    <row r="69" spans="7:11" x14ac:dyDescent="0.25">
      <c r="G69">
        <v>447</v>
      </c>
      <c r="H69">
        <f t="shared" si="25"/>
        <v>122.08999999999992</v>
      </c>
      <c r="I69">
        <f t="shared" si="26"/>
        <v>36.14</v>
      </c>
      <c r="J69">
        <f t="shared" si="27"/>
        <v>-2.8099999999999987</v>
      </c>
      <c r="K69">
        <f t="shared" si="28"/>
        <v>141.94019076010082</v>
      </c>
    </row>
    <row r="70" spans="7:11" x14ac:dyDescent="0.25">
      <c r="G70">
        <v>448</v>
      </c>
      <c r="H70">
        <f t="shared" si="25"/>
        <v>123.25999999999999</v>
      </c>
      <c r="I70">
        <f t="shared" si="26"/>
        <v>36.059999999999995</v>
      </c>
      <c r="J70">
        <f t="shared" si="27"/>
        <v>-2.84</v>
      </c>
      <c r="K70">
        <f t="shared" si="28"/>
        <v>143.09725951979522</v>
      </c>
    </row>
    <row r="71" spans="7:11" x14ac:dyDescent="0.25">
      <c r="G71">
        <v>449</v>
      </c>
      <c r="H71">
        <f t="shared" si="25"/>
        <v>124.42999999999995</v>
      </c>
      <c r="I71">
        <f t="shared" si="26"/>
        <v>35.979999999999997</v>
      </c>
      <c r="J71">
        <f t="shared" si="27"/>
        <v>-2.8699999999999992</v>
      </c>
      <c r="K71">
        <f t="shared" si="28"/>
        <v>144.25432827948953</v>
      </c>
    </row>
    <row r="72" spans="7:11" x14ac:dyDescent="0.25">
      <c r="G72">
        <v>450</v>
      </c>
      <c r="H72">
        <f>Q$9*G72+T$9</f>
        <v>125.6</v>
      </c>
      <c r="I72">
        <f>R$9*G72+U$9</f>
        <v>35.900000000000006</v>
      </c>
      <c r="J72">
        <f>S$9*G72+V$9</f>
        <v>-2.9000000000000004</v>
      </c>
      <c r="K72">
        <f t="shared" si="28"/>
        <v>145.41139703918392</v>
      </c>
    </row>
    <row r="73" spans="7:11" x14ac:dyDescent="0.25">
      <c r="G73">
        <v>451</v>
      </c>
      <c r="H73">
        <f t="shared" ref="H73:H81" si="29">Q$9*G73+T$9</f>
        <v>125.58999999999999</v>
      </c>
      <c r="I73">
        <f t="shared" ref="I73:I81" si="30">R$9*G73+U$9</f>
        <v>35.570000000000022</v>
      </c>
      <c r="J73">
        <f t="shared" ref="J73:J81" si="31">S$9*G73+V$9</f>
        <v>-2.8899999999999997</v>
      </c>
      <c r="K73">
        <f t="shared" si="28"/>
        <v>145.2335476655995</v>
      </c>
    </row>
    <row r="74" spans="7:11" x14ac:dyDescent="0.25">
      <c r="G74">
        <v>452</v>
      </c>
      <c r="H74">
        <f t="shared" si="29"/>
        <v>125.58</v>
      </c>
      <c r="I74">
        <f t="shared" si="30"/>
        <v>35.240000000000009</v>
      </c>
      <c r="J74">
        <f t="shared" si="31"/>
        <v>-2.88</v>
      </c>
      <c r="K74">
        <f t="shared" si="28"/>
        <v>145.05569829201505</v>
      </c>
    </row>
    <row r="75" spans="7:11" x14ac:dyDescent="0.25">
      <c r="G75">
        <v>453</v>
      </c>
      <c r="H75">
        <f t="shared" si="29"/>
        <v>125.57</v>
      </c>
      <c r="I75">
        <f t="shared" si="30"/>
        <v>34.909999999999997</v>
      </c>
      <c r="J75">
        <f t="shared" si="31"/>
        <v>-2.87</v>
      </c>
      <c r="K75">
        <f t="shared" si="28"/>
        <v>144.87784891843057</v>
      </c>
    </row>
    <row r="76" spans="7:11" x14ac:dyDescent="0.25">
      <c r="G76">
        <v>454</v>
      </c>
      <c r="H76">
        <f t="shared" si="29"/>
        <v>125.56</v>
      </c>
      <c r="I76">
        <f t="shared" si="30"/>
        <v>34.580000000000013</v>
      </c>
      <c r="J76">
        <f t="shared" si="31"/>
        <v>-2.8599999999999994</v>
      </c>
      <c r="K76">
        <f t="shared" si="28"/>
        <v>144.69999954484612</v>
      </c>
    </row>
    <row r="77" spans="7:11" x14ac:dyDescent="0.25">
      <c r="G77">
        <v>455</v>
      </c>
      <c r="H77">
        <f t="shared" si="29"/>
        <v>125.55</v>
      </c>
      <c r="I77">
        <f t="shared" si="30"/>
        <v>34.25</v>
      </c>
      <c r="J77">
        <f t="shared" si="31"/>
        <v>-2.8499999999999996</v>
      </c>
      <c r="K77">
        <f t="shared" si="28"/>
        <v>144.52215017126167</v>
      </c>
    </row>
    <row r="78" spans="7:11" x14ac:dyDescent="0.25">
      <c r="G78">
        <v>456</v>
      </c>
      <c r="H78">
        <f t="shared" si="29"/>
        <v>125.53999999999999</v>
      </c>
      <c r="I78">
        <f t="shared" si="30"/>
        <v>33.920000000000016</v>
      </c>
      <c r="J78">
        <f t="shared" si="31"/>
        <v>-2.84</v>
      </c>
      <c r="K78">
        <f t="shared" si="28"/>
        <v>144.34430079767722</v>
      </c>
    </row>
    <row r="79" spans="7:11" x14ac:dyDescent="0.25">
      <c r="G79">
        <v>457</v>
      </c>
      <c r="H79">
        <f t="shared" si="29"/>
        <v>125.53</v>
      </c>
      <c r="I79">
        <f t="shared" si="30"/>
        <v>33.590000000000003</v>
      </c>
      <c r="J79">
        <f t="shared" si="31"/>
        <v>-2.83</v>
      </c>
      <c r="K79">
        <f t="shared" si="28"/>
        <v>144.16645142409277</v>
      </c>
    </row>
    <row r="80" spans="7:11" x14ac:dyDescent="0.25">
      <c r="G80">
        <v>458</v>
      </c>
      <c r="H80">
        <f t="shared" si="29"/>
        <v>125.52</v>
      </c>
      <c r="I80">
        <f t="shared" si="30"/>
        <v>33.260000000000019</v>
      </c>
      <c r="J80">
        <f t="shared" si="31"/>
        <v>-2.8200000000000003</v>
      </c>
      <c r="K80">
        <f t="shared" si="28"/>
        <v>143.98860205050835</v>
      </c>
    </row>
    <row r="81" spans="7:11" x14ac:dyDescent="0.25">
      <c r="G81">
        <v>459</v>
      </c>
      <c r="H81">
        <f t="shared" si="29"/>
        <v>125.51</v>
      </c>
      <c r="I81">
        <f t="shared" si="30"/>
        <v>32.930000000000007</v>
      </c>
      <c r="J81">
        <f t="shared" si="31"/>
        <v>-2.8099999999999996</v>
      </c>
      <c r="K81">
        <f t="shared" si="28"/>
        <v>143.81075267692387</v>
      </c>
    </row>
    <row r="82" spans="7:11" x14ac:dyDescent="0.25">
      <c r="G82">
        <v>460</v>
      </c>
      <c r="H82">
        <f>Q$10*G82+T$10</f>
        <v>125.50000000000003</v>
      </c>
      <c r="I82">
        <f>R$10*G82+U$10</f>
        <v>32.599999999999994</v>
      </c>
      <c r="J82">
        <f>S$10*G82+V$10</f>
        <v>-2.7999999999999989</v>
      </c>
      <c r="K82">
        <f t="shared" si="28"/>
        <v>143.63290330333945</v>
      </c>
    </row>
    <row r="83" spans="7:11" x14ac:dyDescent="0.25">
      <c r="G83">
        <v>461</v>
      </c>
      <c r="H83">
        <f t="shared" ref="H83:H91" si="32">Q$10*G83+T$10</f>
        <v>125.08000000000004</v>
      </c>
      <c r="I83">
        <f t="shared" ref="I83:I91" si="33">R$10*G83+U$10</f>
        <v>32.129999999999995</v>
      </c>
      <c r="J83">
        <f t="shared" ref="J83:J91" si="34">S$10*G83+V$10</f>
        <v>-2.7799999999999976</v>
      </c>
      <c r="K83">
        <f t="shared" si="28"/>
        <v>142.96891584458291</v>
      </c>
    </row>
    <row r="84" spans="7:11" x14ac:dyDescent="0.25">
      <c r="G84">
        <v>462</v>
      </c>
      <c r="H84">
        <f t="shared" si="32"/>
        <v>124.66000000000003</v>
      </c>
      <c r="I84">
        <f t="shared" si="33"/>
        <v>31.659999999999997</v>
      </c>
      <c r="J84">
        <f t="shared" si="34"/>
        <v>-2.759999999999998</v>
      </c>
      <c r="K84">
        <f t="shared" si="28"/>
        <v>142.30492838582632</v>
      </c>
    </row>
    <row r="85" spans="7:11" x14ac:dyDescent="0.25">
      <c r="G85">
        <v>463</v>
      </c>
      <c r="H85">
        <f t="shared" si="32"/>
        <v>124.24000000000004</v>
      </c>
      <c r="I85">
        <f t="shared" si="33"/>
        <v>31.189999999999969</v>
      </c>
      <c r="J85">
        <f t="shared" si="34"/>
        <v>-2.7399999999999984</v>
      </c>
      <c r="K85">
        <f t="shared" si="28"/>
        <v>141.64094092706978</v>
      </c>
    </row>
    <row r="86" spans="7:11" x14ac:dyDescent="0.25">
      <c r="G86">
        <v>464</v>
      </c>
      <c r="H86">
        <f t="shared" si="32"/>
        <v>123.82000000000005</v>
      </c>
      <c r="I86">
        <f t="shared" si="33"/>
        <v>30.71999999999997</v>
      </c>
      <c r="J86">
        <f t="shared" si="34"/>
        <v>-2.7199999999999989</v>
      </c>
      <c r="K86">
        <f t="shared" si="28"/>
        <v>140.97695346831324</v>
      </c>
    </row>
    <row r="87" spans="7:11" x14ac:dyDescent="0.25">
      <c r="G87">
        <v>465</v>
      </c>
      <c r="H87">
        <f t="shared" si="32"/>
        <v>123.40000000000003</v>
      </c>
      <c r="I87">
        <f t="shared" si="33"/>
        <v>30.249999999999972</v>
      </c>
      <c r="J87">
        <f t="shared" si="34"/>
        <v>-2.6999999999999993</v>
      </c>
      <c r="K87">
        <f t="shared" si="28"/>
        <v>140.31296600955665</v>
      </c>
    </row>
    <row r="88" spans="7:11" x14ac:dyDescent="0.25">
      <c r="G88">
        <v>466</v>
      </c>
      <c r="H88">
        <f t="shared" si="32"/>
        <v>122.98000000000005</v>
      </c>
      <c r="I88">
        <f t="shared" si="33"/>
        <v>29.779999999999973</v>
      </c>
      <c r="J88">
        <f t="shared" si="34"/>
        <v>-2.6799999999999979</v>
      </c>
      <c r="K88">
        <f t="shared" si="28"/>
        <v>139.64897855080011</v>
      </c>
    </row>
    <row r="89" spans="7:11" x14ac:dyDescent="0.25">
      <c r="G89">
        <v>467</v>
      </c>
      <c r="H89">
        <f t="shared" si="32"/>
        <v>122.56000000000003</v>
      </c>
      <c r="I89">
        <f t="shared" si="33"/>
        <v>29.309999999999974</v>
      </c>
      <c r="J89">
        <f t="shared" si="34"/>
        <v>-2.6599999999999984</v>
      </c>
      <c r="K89">
        <f t="shared" si="28"/>
        <v>138.98499109204354</v>
      </c>
    </row>
    <row r="90" spans="7:11" x14ac:dyDescent="0.25">
      <c r="G90">
        <v>468</v>
      </c>
      <c r="H90">
        <f t="shared" si="32"/>
        <v>122.14000000000004</v>
      </c>
      <c r="I90">
        <f t="shared" si="33"/>
        <v>28.839999999999975</v>
      </c>
      <c r="J90">
        <f t="shared" si="34"/>
        <v>-2.6399999999999988</v>
      </c>
      <c r="K90">
        <f t="shared" si="28"/>
        <v>138.32100363328698</v>
      </c>
    </row>
    <row r="91" spans="7:11" x14ac:dyDescent="0.25">
      <c r="G91">
        <v>469</v>
      </c>
      <c r="H91">
        <f t="shared" si="32"/>
        <v>121.72000000000003</v>
      </c>
      <c r="I91">
        <f t="shared" si="33"/>
        <v>28.369999999999976</v>
      </c>
      <c r="J91">
        <f t="shared" si="34"/>
        <v>-2.6199999999999992</v>
      </c>
      <c r="K91">
        <f t="shared" si="28"/>
        <v>137.65701617453044</v>
      </c>
    </row>
    <row r="92" spans="7:11" x14ac:dyDescent="0.25">
      <c r="G92">
        <v>470</v>
      </c>
      <c r="H92">
        <f>Q$11*G92+T$11</f>
        <v>121.3</v>
      </c>
      <c r="I92">
        <f>R$11*G92+U$11</f>
        <v>27.900000000000006</v>
      </c>
      <c r="J92">
        <f>S$11*G92+V$11</f>
        <v>-2.6</v>
      </c>
      <c r="K92">
        <f t="shared" si="28"/>
        <v>136.99302871577387</v>
      </c>
    </row>
    <row r="93" spans="7:11" x14ac:dyDescent="0.25">
      <c r="G93">
        <v>471</v>
      </c>
      <c r="H93">
        <f t="shared" ref="H93:H101" si="35">Q$11*G93+T$11</f>
        <v>121.3</v>
      </c>
      <c r="I93">
        <f t="shared" ref="I93:I101" si="36">R$11*G93+U$11</f>
        <v>27.54000000000002</v>
      </c>
      <c r="J93">
        <f t="shared" ref="J93:J101" si="37">S$11*G93+V$11</f>
        <v>-2.6</v>
      </c>
      <c r="K93">
        <f t="shared" si="28"/>
        <v>136.81925995878206</v>
      </c>
    </row>
    <row r="94" spans="7:11" x14ac:dyDescent="0.25">
      <c r="G94">
        <v>472</v>
      </c>
      <c r="H94">
        <f t="shared" si="35"/>
        <v>121.3</v>
      </c>
      <c r="I94">
        <f t="shared" si="36"/>
        <v>27.180000000000007</v>
      </c>
      <c r="J94">
        <f t="shared" si="37"/>
        <v>-2.6</v>
      </c>
      <c r="K94">
        <f t="shared" si="28"/>
        <v>136.64549120179024</v>
      </c>
    </row>
    <row r="95" spans="7:11" x14ac:dyDescent="0.25">
      <c r="G95">
        <v>473</v>
      </c>
      <c r="H95">
        <f t="shared" si="35"/>
        <v>121.3</v>
      </c>
      <c r="I95">
        <f t="shared" si="36"/>
        <v>26.820000000000022</v>
      </c>
      <c r="J95">
        <f t="shared" si="37"/>
        <v>-2.6</v>
      </c>
      <c r="K95">
        <f t="shared" si="28"/>
        <v>136.47172244479844</v>
      </c>
    </row>
    <row r="96" spans="7:11" x14ac:dyDescent="0.25">
      <c r="G96">
        <v>474</v>
      </c>
      <c r="H96">
        <f t="shared" si="35"/>
        <v>121.3</v>
      </c>
      <c r="I96">
        <f t="shared" si="36"/>
        <v>26.460000000000008</v>
      </c>
      <c r="J96">
        <f t="shared" si="37"/>
        <v>-2.6</v>
      </c>
      <c r="K96">
        <f t="shared" si="28"/>
        <v>136.2979536878066</v>
      </c>
    </row>
    <row r="97" spans="7:11" x14ac:dyDescent="0.25">
      <c r="G97">
        <v>475</v>
      </c>
      <c r="H97">
        <f t="shared" si="35"/>
        <v>121.3</v>
      </c>
      <c r="I97">
        <f t="shared" si="36"/>
        <v>26.100000000000023</v>
      </c>
      <c r="J97">
        <f t="shared" si="37"/>
        <v>-2.6</v>
      </c>
      <c r="K97">
        <f t="shared" si="28"/>
        <v>136.12418493081481</v>
      </c>
    </row>
    <row r="98" spans="7:11" x14ac:dyDescent="0.25">
      <c r="G98">
        <v>476</v>
      </c>
      <c r="H98">
        <f t="shared" si="35"/>
        <v>121.3</v>
      </c>
      <c r="I98">
        <f t="shared" si="36"/>
        <v>25.740000000000009</v>
      </c>
      <c r="J98">
        <f t="shared" si="37"/>
        <v>-2.6</v>
      </c>
      <c r="K98">
        <f t="shared" si="28"/>
        <v>135.95041617382299</v>
      </c>
    </row>
    <row r="99" spans="7:11" x14ac:dyDescent="0.25">
      <c r="G99">
        <v>477</v>
      </c>
      <c r="H99">
        <f t="shared" si="35"/>
        <v>121.3</v>
      </c>
      <c r="I99">
        <f t="shared" si="36"/>
        <v>25.380000000000024</v>
      </c>
      <c r="J99">
        <f t="shared" si="37"/>
        <v>-2.6</v>
      </c>
      <c r="K99">
        <f t="shared" si="28"/>
        <v>135.77664741683117</v>
      </c>
    </row>
    <row r="100" spans="7:11" x14ac:dyDescent="0.25">
      <c r="G100">
        <v>478</v>
      </c>
      <c r="H100">
        <f t="shared" si="35"/>
        <v>121.3</v>
      </c>
      <c r="I100">
        <f t="shared" si="36"/>
        <v>25.02000000000001</v>
      </c>
      <c r="J100">
        <f t="shared" si="37"/>
        <v>-2.6</v>
      </c>
      <c r="K100">
        <f t="shared" si="28"/>
        <v>135.60287865983935</v>
      </c>
    </row>
    <row r="101" spans="7:11" x14ac:dyDescent="0.25">
      <c r="G101">
        <v>479</v>
      </c>
      <c r="H101">
        <f t="shared" si="35"/>
        <v>121.3</v>
      </c>
      <c r="I101">
        <f t="shared" si="36"/>
        <v>24.660000000000025</v>
      </c>
      <c r="J101">
        <f t="shared" si="37"/>
        <v>-2.6</v>
      </c>
      <c r="K101">
        <f t="shared" si="28"/>
        <v>135.42910990284753</v>
      </c>
    </row>
    <row r="102" spans="7:11" x14ac:dyDescent="0.25">
      <c r="G102">
        <v>480</v>
      </c>
      <c r="H102">
        <f>Q$12*G102+T$12</f>
        <v>121.30000000000001</v>
      </c>
      <c r="I102">
        <f>R$12*G102+U$12</f>
        <v>24.300000000000011</v>
      </c>
      <c r="J102">
        <f>S$12*G102+V$12</f>
        <v>-2.6000000000000014</v>
      </c>
      <c r="K102">
        <f t="shared" si="28"/>
        <v>135.25534114585574</v>
      </c>
    </row>
    <row r="103" spans="7:11" x14ac:dyDescent="0.25">
      <c r="G103">
        <v>481</v>
      </c>
      <c r="H103">
        <f t="shared" ref="H103:H111" si="38">Q$12*G103+T$12</f>
        <v>120.52000000000004</v>
      </c>
      <c r="I103">
        <f t="shared" ref="I103:I111" si="39">R$12*G103+U$12</f>
        <v>23.880000000000024</v>
      </c>
      <c r="J103">
        <f t="shared" ref="J103:J111" si="40">S$12*G103+V$12</f>
        <v>-2.519999999999996</v>
      </c>
      <c r="K103">
        <f t="shared" si="28"/>
        <v>134.20412015862968</v>
      </c>
    </row>
    <row r="104" spans="7:11" x14ac:dyDescent="0.25">
      <c r="G104">
        <v>482</v>
      </c>
      <c r="H104">
        <f t="shared" si="38"/>
        <v>119.74000000000001</v>
      </c>
      <c r="I104">
        <f t="shared" si="39"/>
        <v>23.460000000000008</v>
      </c>
      <c r="J104">
        <f t="shared" si="40"/>
        <v>-2.4399999999999977</v>
      </c>
      <c r="K104">
        <f t="shared" si="28"/>
        <v>133.15289917140353</v>
      </c>
    </row>
    <row r="105" spans="7:11" x14ac:dyDescent="0.25">
      <c r="G105">
        <v>483</v>
      </c>
      <c r="H105">
        <f t="shared" si="38"/>
        <v>118.96000000000004</v>
      </c>
      <c r="I105">
        <f t="shared" si="39"/>
        <v>23.04000000000002</v>
      </c>
      <c r="J105">
        <f t="shared" si="40"/>
        <v>-2.3599999999999994</v>
      </c>
      <c r="K105">
        <f t="shared" si="28"/>
        <v>132.1016781841775</v>
      </c>
    </row>
    <row r="106" spans="7:11" x14ac:dyDescent="0.25">
      <c r="G106">
        <v>484</v>
      </c>
      <c r="H106">
        <f t="shared" si="38"/>
        <v>118.18</v>
      </c>
      <c r="I106">
        <f t="shared" si="39"/>
        <v>22.620000000000005</v>
      </c>
      <c r="J106">
        <f t="shared" si="40"/>
        <v>-2.2800000000000011</v>
      </c>
      <c r="K106">
        <f t="shared" si="28"/>
        <v>131.05045719695136</v>
      </c>
    </row>
    <row r="107" spans="7:11" x14ac:dyDescent="0.25">
      <c r="G107">
        <v>485</v>
      </c>
      <c r="H107">
        <f t="shared" si="38"/>
        <v>117.40000000000003</v>
      </c>
      <c r="I107">
        <f t="shared" si="39"/>
        <v>22.200000000000017</v>
      </c>
      <c r="J107">
        <f t="shared" si="40"/>
        <v>-2.1999999999999957</v>
      </c>
      <c r="K107">
        <f t="shared" si="28"/>
        <v>129.99923620972532</v>
      </c>
    </row>
    <row r="108" spans="7:11" x14ac:dyDescent="0.25">
      <c r="G108">
        <v>486</v>
      </c>
      <c r="H108">
        <f t="shared" si="38"/>
        <v>116.62</v>
      </c>
      <c r="I108">
        <f t="shared" si="39"/>
        <v>21.78</v>
      </c>
      <c r="J108">
        <f t="shared" si="40"/>
        <v>-2.1199999999999974</v>
      </c>
      <c r="K108">
        <f t="shared" si="28"/>
        <v>128.94801522249918</v>
      </c>
    </row>
    <row r="109" spans="7:11" x14ac:dyDescent="0.25">
      <c r="G109">
        <v>487</v>
      </c>
      <c r="H109">
        <f t="shared" si="38"/>
        <v>115.84000000000003</v>
      </c>
      <c r="I109">
        <f t="shared" si="39"/>
        <v>21.360000000000014</v>
      </c>
      <c r="J109">
        <f t="shared" si="40"/>
        <v>-2.0399999999999991</v>
      </c>
      <c r="K109">
        <f t="shared" si="28"/>
        <v>127.89679423527313</v>
      </c>
    </row>
    <row r="110" spans="7:11" x14ac:dyDescent="0.25">
      <c r="G110">
        <v>488</v>
      </c>
      <c r="H110">
        <f t="shared" si="38"/>
        <v>115.06</v>
      </c>
      <c r="I110">
        <f t="shared" si="39"/>
        <v>20.939999999999998</v>
      </c>
      <c r="J110">
        <f t="shared" si="40"/>
        <v>-1.9600000000000009</v>
      </c>
      <c r="K110">
        <f t="shared" si="28"/>
        <v>126.84557324804702</v>
      </c>
    </row>
    <row r="111" spans="7:11" x14ac:dyDescent="0.25">
      <c r="G111">
        <v>489</v>
      </c>
      <c r="H111">
        <f t="shared" si="38"/>
        <v>114.28000000000003</v>
      </c>
      <c r="I111">
        <f t="shared" si="39"/>
        <v>20.52000000000001</v>
      </c>
      <c r="J111">
        <f t="shared" si="40"/>
        <v>-1.8800000000000026</v>
      </c>
      <c r="K111">
        <f t="shared" si="28"/>
        <v>125.79435226082096</v>
      </c>
    </row>
    <row r="112" spans="7:11" x14ac:dyDescent="0.25">
      <c r="G112">
        <v>490</v>
      </c>
      <c r="H112">
        <f>Q$13*G112+T$13</f>
        <v>113.5</v>
      </c>
      <c r="I112">
        <f>R$13*G112+U$13</f>
        <v>20.099999999999994</v>
      </c>
      <c r="J112">
        <f>S$13*G112+V$13</f>
        <v>-1.8000000000000007</v>
      </c>
      <c r="K112">
        <f t="shared" si="28"/>
        <v>124.74313127359484</v>
      </c>
    </row>
    <row r="113" spans="7:11" x14ac:dyDescent="0.25">
      <c r="G113">
        <v>491</v>
      </c>
      <c r="H113">
        <f t="shared" ref="H113:H121" si="41">Q$13*G113+T$13</f>
        <v>113.46</v>
      </c>
      <c r="I113">
        <f t="shared" ref="I113:I121" si="42">R$13*G113+U$13</f>
        <v>19.70999999999998</v>
      </c>
      <c r="J113">
        <f t="shared" ref="J113:J121" si="43">S$13*G113+V$13</f>
        <v>-1.7700000000000014</v>
      </c>
      <c r="K113">
        <f t="shared" si="28"/>
        <v>124.48919774782783</v>
      </c>
    </row>
    <row r="114" spans="7:11" x14ac:dyDescent="0.25">
      <c r="G114">
        <v>492</v>
      </c>
      <c r="H114">
        <f t="shared" si="41"/>
        <v>113.42</v>
      </c>
      <c r="I114">
        <f t="shared" si="42"/>
        <v>19.319999999999993</v>
      </c>
      <c r="J114">
        <f t="shared" si="43"/>
        <v>-1.7400000000000002</v>
      </c>
      <c r="K114">
        <f t="shared" si="28"/>
        <v>124.23526422206083</v>
      </c>
    </row>
    <row r="115" spans="7:11" x14ac:dyDescent="0.25">
      <c r="G115">
        <v>493</v>
      </c>
      <c r="H115">
        <f t="shared" si="41"/>
        <v>113.38</v>
      </c>
      <c r="I115">
        <f t="shared" si="42"/>
        <v>18.929999999999978</v>
      </c>
      <c r="J115">
        <f t="shared" si="43"/>
        <v>-1.7100000000000009</v>
      </c>
      <c r="K115">
        <f t="shared" si="28"/>
        <v>123.98133069629382</v>
      </c>
    </row>
    <row r="116" spans="7:11" x14ac:dyDescent="0.25">
      <c r="G116">
        <v>494</v>
      </c>
      <c r="H116">
        <f t="shared" si="41"/>
        <v>113.34</v>
      </c>
      <c r="I116">
        <f t="shared" si="42"/>
        <v>18.539999999999992</v>
      </c>
      <c r="J116">
        <f t="shared" si="43"/>
        <v>-1.6800000000000015</v>
      </c>
      <c r="K116">
        <f t="shared" si="28"/>
        <v>123.72739717052684</v>
      </c>
    </row>
    <row r="117" spans="7:11" x14ac:dyDescent="0.25">
      <c r="G117">
        <v>495</v>
      </c>
      <c r="H117">
        <f t="shared" si="41"/>
        <v>113.3</v>
      </c>
      <c r="I117">
        <f t="shared" si="42"/>
        <v>18.149999999999977</v>
      </c>
      <c r="J117">
        <f t="shared" si="43"/>
        <v>-1.6500000000000004</v>
      </c>
      <c r="K117">
        <f t="shared" si="28"/>
        <v>123.47346364475983</v>
      </c>
    </row>
    <row r="118" spans="7:11" x14ac:dyDescent="0.25">
      <c r="G118">
        <v>496</v>
      </c>
      <c r="H118">
        <f t="shared" si="41"/>
        <v>113.25999999999999</v>
      </c>
      <c r="I118">
        <f t="shared" si="42"/>
        <v>17.759999999999991</v>
      </c>
      <c r="J118">
        <f t="shared" si="43"/>
        <v>-1.620000000000001</v>
      </c>
      <c r="K118">
        <f t="shared" si="28"/>
        <v>123.21953011899284</v>
      </c>
    </row>
    <row r="119" spans="7:11" x14ac:dyDescent="0.25">
      <c r="G119">
        <v>497</v>
      </c>
      <c r="H119">
        <f t="shared" si="41"/>
        <v>113.22</v>
      </c>
      <c r="I119">
        <f t="shared" si="42"/>
        <v>17.369999999999976</v>
      </c>
      <c r="J119">
        <f t="shared" si="43"/>
        <v>-1.5899999999999999</v>
      </c>
      <c r="K119">
        <f t="shared" si="28"/>
        <v>122.96559659322585</v>
      </c>
    </row>
    <row r="120" spans="7:11" x14ac:dyDescent="0.25">
      <c r="G120">
        <v>498</v>
      </c>
      <c r="H120">
        <f t="shared" si="41"/>
        <v>113.17999999999999</v>
      </c>
      <c r="I120">
        <f t="shared" si="42"/>
        <v>16.97999999999999</v>
      </c>
      <c r="J120">
        <f t="shared" si="43"/>
        <v>-1.5600000000000005</v>
      </c>
      <c r="K120">
        <f t="shared" si="28"/>
        <v>122.71166306745884</v>
      </c>
    </row>
    <row r="121" spans="7:11" x14ac:dyDescent="0.25">
      <c r="G121">
        <v>499</v>
      </c>
      <c r="H121">
        <f t="shared" si="41"/>
        <v>113.13999999999999</v>
      </c>
      <c r="I121">
        <f t="shared" si="42"/>
        <v>16.589999999999975</v>
      </c>
      <c r="J121">
        <f t="shared" si="43"/>
        <v>-1.5300000000000011</v>
      </c>
      <c r="K121">
        <f t="shared" si="28"/>
        <v>122.45772954169183</v>
      </c>
    </row>
    <row r="122" spans="7:11" x14ac:dyDescent="0.25">
      <c r="G122">
        <v>500</v>
      </c>
      <c r="H122">
        <f>Q$14*G122+T$14</f>
        <v>113.1</v>
      </c>
      <c r="I122">
        <f>R$14*G122+U$14</f>
        <v>16.199999999999989</v>
      </c>
      <c r="J122">
        <f>S$14*G122+V$14</f>
        <v>-1.5</v>
      </c>
      <c r="K122">
        <f t="shared" si="28"/>
        <v>122.20379601592485</v>
      </c>
    </row>
    <row r="123" spans="7:11" x14ac:dyDescent="0.25">
      <c r="G123">
        <v>501</v>
      </c>
      <c r="H123">
        <f t="shared" ref="H123:H131" si="44">Q$14*G123+T$14</f>
        <v>112.87</v>
      </c>
      <c r="I123">
        <f t="shared" ref="I123:I131" si="45">R$14*G123+U$14</f>
        <v>15.900000000000006</v>
      </c>
      <c r="J123">
        <f t="shared" ref="J123:J131" si="46">S$14*G123+V$14</f>
        <v>-1.4800000000000004</v>
      </c>
      <c r="K123">
        <f t="shared" si="28"/>
        <v>121.81186602574778</v>
      </c>
    </row>
    <row r="124" spans="7:11" x14ac:dyDescent="0.25">
      <c r="G124">
        <v>502</v>
      </c>
      <c r="H124">
        <f t="shared" si="44"/>
        <v>112.64</v>
      </c>
      <c r="I124">
        <f t="shared" si="45"/>
        <v>15.599999999999994</v>
      </c>
      <c r="J124">
        <f t="shared" si="46"/>
        <v>-1.4599999999999991</v>
      </c>
      <c r="K124">
        <f t="shared" si="28"/>
        <v>121.41993603557069</v>
      </c>
    </row>
    <row r="125" spans="7:11" x14ac:dyDescent="0.25">
      <c r="G125">
        <v>503</v>
      </c>
      <c r="H125">
        <f t="shared" si="44"/>
        <v>112.41</v>
      </c>
      <c r="I125">
        <f t="shared" si="45"/>
        <v>15.299999999999983</v>
      </c>
      <c r="J125">
        <f t="shared" si="46"/>
        <v>-1.4399999999999995</v>
      </c>
      <c r="K125">
        <f t="shared" si="28"/>
        <v>121.02800604539358</v>
      </c>
    </row>
    <row r="126" spans="7:11" x14ac:dyDescent="0.25">
      <c r="G126">
        <v>504</v>
      </c>
      <c r="H126">
        <f t="shared" si="44"/>
        <v>112.18</v>
      </c>
      <c r="I126">
        <f t="shared" si="45"/>
        <v>15</v>
      </c>
      <c r="J126">
        <f t="shared" si="46"/>
        <v>-1.42</v>
      </c>
      <c r="K126">
        <f t="shared" si="28"/>
        <v>120.63607605521652</v>
      </c>
    </row>
    <row r="127" spans="7:11" x14ac:dyDescent="0.25">
      <c r="G127">
        <v>505</v>
      </c>
      <c r="H127">
        <f t="shared" si="44"/>
        <v>111.95</v>
      </c>
      <c r="I127">
        <f t="shared" si="45"/>
        <v>14.699999999999989</v>
      </c>
      <c r="J127">
        <f t="shared" si="46"/>
        <v>-1.4000000000000004</v>
      </c>
      <c r="K127">
        <f t="shared" si="28"/>
        <v>120.24414606503942</v>
      </c>
    </row>
    <row r="128" spans="7:11" x14ac:dyDescent="0.25">
      <c r="G128">
        <v>506</v>
      </c>
      <c r="H128">
        <f t="shared" si="44"/>
        <v>111.72</v>
      </c>
      <c r="I128">
        <f t="shared" si="45"/>
        <v>14.400000000000006</v>
      </c>
      <c r="J128">
        <f t="shared" si="46"/>
        <v>-1.379999999999999</v>
      </c>
      <c r="K128">
        <f t="shared" si="28"/>
        <v>119.85221607486233</v>
      </c>
    </row>
    <row r="129" spans="7:11" x14ac:dyDescent="0.25">
      <c r="G129">
        <v>507</v>
      </c>
      <c r="H129">
        <f t="shared" si="44"/>
        <v>111.49</v>
      </c>
      <c r="I129">
        <f t="shared" si="45"/>
        <v>14.099999999999994</v>
      </c>
      <c r="J129">
        <f t="shared" si="46"/>
        <v>-1.3599999999999994</v>
      </c>
      <c r="K129">
        <f t="shared" si="28"/>
        <v>119.46028608468524</v>
      </c>
    </row>
    <row r="130" spans="7:11" x14ac:dyDescent="0.25">
      <c r="G130">
        <v>508</v>
      </c>
      <c r="H130">
        <f t="shared" si="44"/>
        <v>111.26</v>
      </c>
      <c r="I130">
        <f t="shared" si="45"/>
        <v>13.799999999999983</v>
      </c>
      <c r="J130">
        <f t="shared" si="46"/>
        <v>-1.3399999999999999</v>
      </c>
      <c r="K130">
        <f t="shared" si="28"/>
        <v>119.06835609450815</v>
      </c>
    </row>
    <row r="131" spans="7:11" x14ac:dyDescent="0.25">
      <c r="G131">
        <v>509</v>
      </c>
      <c r="H131">
        <f t="shared" si="44"/>
        <v>111.03</v>
      </c>
      <c r="I131">
        <f t="shared" si="45"/>
        <v>13.5</v>
      </c>
      <c r="J131">
        <f t="shared" si="46"/>
        <v>-1.3200000000000003</v>
      </c>
      <c r="K131">
        <f t="shared" ref="K131:K194" si="47">H131+E$2*I131+F$2*J131</f>
        <v>118.67642610433107</v>
      </c>
    </row>
    <row r="132" spans="7:11" x14ac:dyDescent="0.25">
      <c r="G132">
        <v>510</v>
      </c>
      <c r="H132">
        <f>Q$15*G132+T$15</f>
        <v>110.80000000000001</v>
      </c>
      <c r="I132">
        <f>R$15*G132+U$15</f>
        <v>13.199999999999989</v>
      </c>
      <c r="J132">
        <f>S$15*G132+V$15</f>
        <v>-1.2999999999999998</v>
      </c>
      <c r="K132">
        <f t="shared" si="47"/>
        <v>118.284496114154</v>
      </c>
    </row>
    <row r="133" spans="7:11" x14ac:dyDescent="0.25">
      <c r="G133">
        <v>511</v>
      </c>
      <c r="H133">
        <f t="shared" ref="H133:H141" si="48">Q$15*G133+T$15</f>
        <v>110.37</v>
      </c>
      <c r="I133">
        <f t="shared" ref="I133:I141" si="49">R$15*G133+U$15</f>
        <v>12.740000000000009</v>
      </c>
      <c r="J133">
        <f t="shared" ref="J133:J141" si="50">S$15*G133+V$15</f>
        <v>-1.29</v>
      </c>
      <c r="K133">
        <f t="shared" si="47"/>
        <v>117.62389691165582</v>
      </c>
    </row>
    <row r="134" spans="7:11" x14ac:dyDescent="0.25">
      <c r="G134">
        <v>512</v>
      </c>
      <c r="H134">
        <f t="shared" si="48"/>
        <v>109.94</v>
      </c>
      <c r="I134">
        <f t="shared" si="49"/>
        <v>12.280000000000001</v>
      </c>
      <c r="J134">
        <f t="shared" si="50"/>
        <v>-1.2800000000000002</v>
      </c>
      <c r="K134">
        <f t="shared" si="47"/>
        <v>116.96329770915766</v>
      </c>
    </row>
    <row r="135" spans="7:11" x14ac:dyDescent="0.25">
      <c r="G135">
        <v>513</v>
      </c>
      <c r="H135">
        <f t="shared" si="48"/>
        <v>109.50999999999999</v>
      </c>
      <c r="I135">
        <f t="shared" si="49"/>
        <v>11.819999999999993</v>
      </c>
      <c r="J135">
        <f t="shared" si="50"/>
        <v>-1.2700000000000005</v>
      </c>
      <c r="K135">
        <f t="shared" si="47"/>
        <v>116.30269850665947</v>
      </c>
    </row>
    <row r="136" spans="7:11" x14ac:dyDescent="0.25">
      <c r="G136">
        <v>514</v>
      </c>
      <c r="H136">
        <f t="shared" si="48"/>
        <v>109.07999999999998</v>
      </c>
      <c r="I136">
        <f t="shared" si="49"/>
        <v>11.360000000000014</v>
      </c>
      <c r="J136">
        <f t="shared" si="50"/>
        <v>-1.2600000000000007</v>
      </c>
      <c r="K136">
        <f t="shared" si="47"/>
        <v>115.64209930416132</v>
      </c>
    </row>
    <row r="137" spans="7:11" x14ac:dyDescent="0.25">
      <c r="G137">
        <v>515</v>
      </c>
      <c r="H137">
        <f t="shared" si="48"/>
        <v>108.65</v>
      </c>
      <c r="I137">
        <f t="shared" si="49"/>
        <v>10.900000000000006</v>
      </c>
      <c r="J137">
        <f t="shared" si="50"/>
        <v>-1.25</v>
      </c>
      <c r="K137">
        <f t="shared" si="47"/>
        <v>114.98150010166319</v>
      </c>
    </row>
    <row r="138" spans="7:11" x14ac:dyDescent="0.25">
      <c r="G138">
        <v>516</v>
      </c>
      <c r="H138">
        <f t="shared" si="48"/>
        <v>108.22</v>
      </c>
      <c r="I138">
        <f t="shared" si="49"/>
        <v>10.439999999999998</v>
      </c>
      <c r="J138">
        <f t="shared" si="50"/>
        <v>-1.2400000000000002</v>
      </c>
      <c r="K138">
        <f t="shared" si="47"/>
        <v>114.320900899165</v>
      </c>
    </row>
    <row r="139" spans="7:11" x14ac:dyDescent="0.25">
      <c r="G139">
        <v>517</v>
      </c>
      <c r="H139">
        <f t="shared" si="48"/>
        <v>107.78999999999999</v>
      </c>
      <c r="I139">
        <f t="shared" si="49"/>
        <v>9.9799999999999898</v>
      </c>
      <c r="J139">
        <f t="shared" si="50"/>
        <v>-1.2300000000000004</v>
      </c>
      <c r="K139">
        <f t="shared" si="47"/>
        <v>113.66030169666683</v>
      </c>
    </row>
    <row r="140" spans="7:11" x14ac:dyDescent="0.25">
      <c r="G140">
        <v>518</v>
      </c>
      <c r="H140">
        <f t="shared" si="48"/>
        <v>107.36000000000001</v>
      </c>
      <c r="I140">
        <f t="shared" si="49"/>
        <v>9.5200000000000102</v>
      </c>
      <c r="J140">
        <f t="shared" si="50"/>
        <v>-1.2199999999999998</v>
      </c>
      <c r="K140">
        <f t="shared" si="47"/>
        <v>112.99970249416869</v>
      </c>
    </row>
    <row r="141" spans="7:11" x14ac:dyDescent="0.25">
      <c r="G141">
        <v>519</v>
      </c>
      <c r="H141">
        <f t="shared" si="48"/>
        <v>106.93</v>
      </c>
      <c r="I141">
        <f t="shared" si="49"/>
        <v>9.0600000000000023</v>
      </c>
      <c r="J141">
        <f t="shared" si="50"/>
        <v>-1.21</v>
      </c>
      <c r="K141">
        <f t="shared" si="47"/>
        <v>112.33910329167053</v>
      </c>
    </row>
    <row r="142" spans="7:11" x14ac:dyDescent="0.25">
      <c r="G142">
        <v>520</v>
      </c>
      <c r="H142">
        <f>Q$16*G142+T$16</f>
        <v>106.5</v>
      </c>
      <c r="I142">
        <f>R$16*G142+U$16</f>
        <v>8.5999999999999943</v>
      </c>
      <c r="J142">
        <f>S$16*G142+V$16</f>
        <v>-1.1999999999999993</v>
      </c>
      <c r="K142">
        <f t="shared" si="47"/>
        <v>111.67850408917235</v>
      </c>
    </row>
    <row r="143" spans="7:11" x14ac:dyDescent="0.25">
      <c r="G143">
        <v>521</v>
      </c>
      <c r="H143">
        <f t="shared" ref="H143:H151" si="51">Q$16*G143+T$16</f>
        <v>106.72999999999999</v>
      </c>
      <c r="I143">
        <f t="shared" ref="I143:I151" si="52">R$16*G143+U$16</f>
        <v>8.3499999999999943</v>
      </c>
      <c r="J143">
        <f t="shared" ref="J143:J151" si="53">S$16*G143+V$16</f>
        <v>-1.1799999999999997</v>
      </c>
      <c r="K143">
        <f t="shared" si="47"/>
        <v>111.77070864857745</v>
      </c>
    </row>
    <row r="144" spans="7:11" x14ac:dyDescent="0.25">
      <c r="G144">
        <v>522</v>
      </c>
      <c r="H144">
        <f t="shared" si="51"/>
        <v>106.96</v>
      </c>
      <c r="I144">
        <f t="shared" si="52"/>
        <v>8.0999999999999943</v>
      </c>
      <c r="J144">
        <f t="shared" si="53"/>
        <v>-1.1600000000000001</v>
      </c>
      <c r="K144">
        <f t="shared" si="47"/>
        <v>111.86291320798256</v>
      </c>
    </row>
    <row r="145" spans="7:11" x14ac:dyDescent="0.25">
      <c r="G145">
        <v>523</v>
      </c>
      <c r="H145">
        <f t="shared" si="51"/>
        <v>107.19</v>
      </c>
      <c r="I145">
        <f t="shared" si="52"/>
        <v>7.8499999999999943</v>
      </c>
      <c r="J145">
        <f t="shared" si="53"/>
        <v>-1.1399999999999988</v>
      </c>
      <c r="K145">
        <f t="shared" si="47"/>
        <v>111.95511776738766</v>
      </c>
    </row>
    <row r="146" spans="7:11" x14ac:dyDescent="0.25">
      <c r="G146">
        <v>524</v>
      </c>
      <c r="H146">
        <f t="shared" si="51"/>
        <v>107.41999999999999</v>
      </c>
      <c r="I146">
        <f t="shared" si="52"/>
        <v>7.5999999999999943</v>
      </c>
      <c r="J146">
        <f t="shared" si="53"/>
        <v>-1.1199999999999992</v>
      </c>
      <c r="K146">
        <f t="shared" si="47"/>
        <v>112.04732232679278</v>
      </c>
    </row>
    <row r="147" spans="7:11" x14ac:dyDescent="0.25">
      <c r="G147">
        <v>525</v>
      </c>
      <c r="H147">
        <f t="shared" si="51"/>
        <v>107.64999999999999</v>
      </c>
      <c r="I147">
        <f t="shared" si="52"/>
        <v>7.3499999999999943</v>
      </c>
      <c r="J147">
        <f t="shared" si="53"/>
        <v>-1.0999999999999996</v>
      </c>
      <c r="K147">
        <f t="shared" si="47"/>
        <v>112.13952688619788</v>
      </c>
    </row>
    <row r="148" spans="7:11" x14ac:dyDescent="0.25">
      <c r="G148">
        <v>526</v>
      </c>
      <c r="H148">
        <f t="shared" si="51"/>
        <v>107.88</v>
      </c>
      <c r="I148">
        <f t="shared" si="52"/>
        <v>7.0999999999999943</v>
      </c>
      <c r="J148">
        <f t="shared" si="53"/>
        <v>-1.08</v>
      </c>
      <c r="K148">
        <f t="shared" si="47"/>
        <v>112.23173144560299</v>
      </c>
    </row>
    <row r="149" spans="7:11" x14ac:dyDescent="0.25">
      <c r="G149">
        <v>527</v>
      </c>
      <c r="H149">
        <f t="shared" si="51"/>
        <v>108.10999999999999</v>
      </c>
      <c r="I149">
        <f t="shared" si="52"/>
        <v>6.8499999999999943</v>
      </c>
      <c r="J149">
        <f t="shared" si="53"/>
        <v>-1.0599999999999987</v>
      </c>
      <c r="K149">
        <f t="shared" si="47"/>
        <v>112.32393600500809</v>
      </c>
    </row>
    <row r="150" spans="7:11" x14ac:dyDescent="0.25">
      <c r="G150">
        <v>528</v>
      </c>
      <c r="H150">
        <f t="shared" si="51"/>
        <v>108.33999999999999</v>
      </c>
      <c r="I150">
        <f t="shared" si="52"/>
        <v>6.5999999999999943</v>
      </c>
      <c r="J150">
        <f t="shared" si="53"/>
        <v>-1.0399999999999991</v>
      </c>
      <c r="K150">
        <f t="shared" si="47"/>
        <v>112.41614056441321</v>
      </c>
    </row>
    <row r="151" spans="7:11" x14ac:dyDescent="0.25">
      <c r="G151">
        <v>529</v>
      </c>
      <c r="H151">
        <f t="shared" si="51"/>
        <v>108.57</v>
      </c>
      <c r="I151">
        <f t="shared" si="52"/>
        <v>6.3499999999999943</v>
      </c>
      <c r="J151">
        <f t="shared" si="53"/>
        <v>-1.0199999999999996</v>
      </c>
      <c r="K151">
        <f t="shared" si="47"/>
        <v>112.50834512381832</v>
      </c>
    </row>
    <row r="152" spans="7:11" x14ac:dyDescent="0.25">
      <c r="G152">
        <v>530</v>
      </c>
      <c r="H152">
        <f>Q$17*G152+T$17</f>
        <v>108.80000000000001</v>
      </c>
      <c r="I152">
        <f>R$17*G152+U$17</f>
        <v>6.0999999999999943</v>
      </c>
      <c r="J152">
        <f>S$17*G152+V$17</f>
        <v>-1</v>
      </c>
      <c r="K152">
        <f t="shared" si="47"/>
        <v>112.60054968322345</v>
      </c>
    </row>
    <row r="153" spans="7:11" x14ac:dyDescent="0.25">
      <c r="G153">
        <v>531</v>
      </c>
      <c r="H153">
        <f t="shared" ref="H153:H161" si="54">Q$17*G153+T$17</f>
        <v>108.45000000000002</v>
      </c>
      <c r="I153">
        <f t="shared" ref="I153:I161" si="55">R$17*G153+U$17</f>
        <v>5.9099999999999966</v>
      </c>
      <c r="J153">
        <f t="shared" ref="J153:J161" si="56">S$17*G153+V$17</f>
        <v>-0.94999999999999929</v>
      </c>
      <c r="K153">
        <f t="shared" si="47"/>
        <v>112.11603166310132</v>
      </c>
    </row>
    <row r="154" spans="7:11" x14ac:dyDescent="0.25">
      <c r="G154">
        <v>532</v>
      </c>
      <c r="H154">
        <f t="shared" si="54"/>
        <v>108.10000000000002</v>
      </c>
      <c r="I154">
        <f t="shared" si="55"/>
        <v>5.7199999999999989</v>
      </c>
      <c r="J154">
        <f t="shared" si="56"/>
        <v>-0.89999999999999858</v>
      </c>
      <c r="K154">
        <f t="shared" si="47"/>
        <v>111.63151364297921</v>
      </c>
    </row>
    <row r="155" spans="7:11" x14ac:dyDescent="0.25">
      <c r="G155">
        <v>533</v>
      </c>
      <c r="H155">
        <f t="shared" si="54"/>
        <v>107.75000000000003</v>
      </c>
      <c r="I155">
        <f t="shared" si="55"/>
        <v>5.5300000000000011</v>
      </c>
      <c r="J155">
        <f t="shared" si="56"/>
        <v>-0.84999999999999787</v>
      </c>
      <c r="K155">
        <f t="shared" si="47"/>
        <v>111.1469956228571</v>
      </c>
    </row>
    <row r="156" spans="7:11" x14ac:dyDescent="0.25">
      <c r="G156">
        <v>534</v>
      </c>
      <c r="H156">
        <f t="shared" si="54"/>
        <v>107.40000000000003</v>
      </c>
      <c r="I156">
        <f t="shared" si="55"/>
        <v>5.3400000000000034</v>
      </c>
      <c r="J156">
        <f t="shared" si="56"/>
        <v>-0.79999999999999716</v>
      </c>
      <c r="K156">
        <f t="shared" si="47"/>
        <v>110.66247760273498</v>
      </c>
    </row>
    <row r="157" spans="7:11" x14ac:dyDescent="0.25">
      <c r="G157">
        <v>535</v>
      </c>
      <c r="H157">
        <f t="shared" si="54"/>
        <v>107.05000000000001</v>
      </c>
      <c r="I157">
        <f t="shared" si="55"/>
        <v>5.1499999999999915</v>
      </c>
      <c r="J157">
        <f t="shared" si="56"/>
        <v>-0.75</v>
      </c>
      <c r="K157">
        <f t="shared" si="47"/>
        <v>110.17795958261284</v>
      </c>
    </row>
    <row r="158" spans="7:11" x14ac:dyDescent="0.25">
      <c r="G158">
        <v>536</v>
      </c>
      <c r="H158">
        <f t="shared" si="54"/>
        <v>106.70000000000002</v>
      </c>
      <c r="I158">
        <f t="shared" si="55"/>
        <v>4.9599999999999937</v>
      </c>
      <c r="J158">
        <f t="shared" si="56"/>
        <v>-0.69999999999999929</v>
      </c>
      <c r="K158">
        <f t="shared" si="47"/>
        <v>109.69344156249073</v>
      </c>
    </row>
    <row r="159" spans="7:11" x14ac:dyDescent="0.25">
      <c r="G159">
        <v>537</v>
      </c>
      <c r="H159">
        <f t="shared" si="54"/>
        <v>106.35000000000002</v>
      </c>
      <c r="I159">
        <f t="shared" si="55"/>
        <v>4.769999999999996</v>
      </c>
      <c r="J159">
        <f t="shared" si="56"/>
        <v>-0.64999999999999858</v>
      </c>
      <c r="K159">
        <f t="shared" si="47"/>
        <v>109.20892354236862</v>
      </c>
    </row>
    <row r="160" spans="7:11" x14ac:dyDescent="0.25">
      <c r="G160">
        <v>538</v>
      </c>
      <c r="H160">
        <f t="shared" si="54"/>
        <v>106.00000000000003</v>
      </c>
      <c r="I160">
        <f t="shared" si="55"/>
        <v>4.5799999999999983</v>
      </c>
      <c r="J160">
        <f t="shared" si="56"/>
        <v>-0.59999999999999787</v>
      </c>
      <c r="K160">
        <f t="shared" si="47"/>
        <v>108.72440552224651</v>
      </c>
    </row>
    <row r="161" spans="7:11" x14ac:dyDescent="0.25">
      <c r="G161">
        <v>539</v>
      </c>
      <c r="H161">
        <f t="shared" si="54"/>
        <v>105.65000000000003</v>
      </c>
      <c r="I161">
        <f t="shared" si="55"/>
        <v>4.3900000000000006</v>
      </c>
      <c r="J161">
        <f t="shared" si="56"/>
        <v>-0.54999999999999716</v>
      </c>
      <c r="K161">
        <f t="shared" si="47"/>
        <v>108.23988750212439</v>
      </c>
    </row>
    <row r="162" spans="7:11" x14ac:dyDescent="0.25">
      <c r="G162">
        <v>540</v>
      </c>
      <c r="H162">
        <f>Q$18*G162+T$18</f>
        <v>105.29999999999998</v>
      </c>
      <c r="I162">
        <f>R$18*G162+U$18</f>
        <v>4.1999999999999886</v>
      </c>
      <c r="J162">
        <f>S$18*G162+V$18</f>
        <v>-0.5</v>
      </c>
      <c r="K162">
        <f t="shared" si="47"/>
        <v>107.75536948200221</v>
      </c>
    </row>
    <row r="163" spans="7:11" x14ac:dyDescent="0.25">
      <c r="G163">
        <v>541</v>
      </c>
      <c r="H163">
        <f t="shared" ref="H163:H171" si="57">Q$18*G163+T$18</f>
        <v>105.20999999999998</v>
      </c>
      <c r="I163">
        <f t="shared" ref="I163:I171" si="58">R$18*G163+U$18</f>
        <v>3.9699999999999847</v>
      </c>
      <c r="J163">
        <f t="shared" ref="J163:J171" si="59">S$18*G163+V$18</f>
        <v>-0.48000000000000043</v>
      </c>
      <c r="K163">
        <f t="shared" si="47"/>
        <v>107.5372278612402</v>
      </c>
    </row>
    <row r="164" spans="7:11" x14ac:dyDescent="0.25">
      <c r="G164">
        <v>542</v>
      </c>
      <c r="H164">
        <f t="shared" si="57"/>
        <v>105.11999999999998</v>
      </c>
      <c r="I164">
        <f t="shared" si="58"/>
        <v>3.7399999999999807</v>
      </c>
      <c r="J164">
        <f t="shared" si="59"/>
        <v>-0.46000000000000085</v>
      </c>
      <c r="K164">
        <f t="shared" si="47"/>
        <v>107.31908624047819</v>
      </c>
    </row>
    <row r="165" spans="7:11" x14ac:dyDescent="0.25">
      <c r="G165">
        <v>543</v>
      </c>
      <c r="H165">
        <f t="shared" si="57"/>
        <v>105.02999999999999</v>
      </c>
      <c r="I165">
        <f t="shared" si="58"/>
        <v>3.5099999999999909</v>
      </c>
      <c r="J165">
        <f t="shared" si="59"/>
        <v>-0.44000000000000128</v>
      </c>
      <c r="K165">
        <f t="shared" si="47"/>
        <v>107.10094461971619</v>
      </c>
    </row>
    <row r="166" spans="7:11" x14ac:dyDescent="0.25">
      <c r="G166">
        <v>544</v>
      </c>
      <c r="H166">
        <f t="shared" si="57"/>
        <v>104.93999999999998</v>
      </c>
      <c r="I166">
        <f t="shared" si="58"/>
        <v>3.2799999999999869</v>
      </c>
      <c r="J166">
        <f t="shared" si="59"/>
        <v>-0.41999999999999993</v>
      </c>
      <c r="K166">
        <f t="shared" si="47"/>
        <v>106.88280299895416</v>
      </c>
    </row>
    <row r="167" spans="7:11" x14ac:dyDescent="0.25">
      <c r="G167">
        <v>545</v>
      </c>
      <c r="H167">
        <f t="shared" si="57"/>
        <v>104.85</v>
      </c>
      <c r="I167">
        <f t="shared" si="58"/>
        <v>3.0499999999999829</v>
      </c>
      <c r="J167">
        <f t="shared" si="59"/>
        <v>-0.40000000000000036</v>
      </c>
      <c r="K167">
        <f t="shared" si="47"/>
        <v>106.66466137819215</v>
      </c>
    </row>
    <row r="168" spans="7:11" x14ac:dyDescent="0.25">
      <c r="G168">
        <v>546</v>
      </c>
      <c r="H168">
        <f t="shared" si="57"/>
        <v>104.75999999999999</v>
      </c>
      <c r="I168">
        <f t="shared" si="58"/>
        <v>2.819999999999979</v>
      </c>
      <c r="J168">
        <f t="shared" si="59"/>
        <v>-0.38000000000000078</v>
      </c>
      <c r="K168">
        <f t="shared" si="47"/>
        <v>106.44651975743015</v>
      </c>
    </row>
    <row r="169" spans="7:11" x14ac:dyDescent="0.25">
      <c r="G169">
        <v>547</v>
      </c>
      <c r="H169">
        <f t="shared" si="57"/>
        <v>104.66999999999999</v>
      </c>
      <c r="I169">
        <f t="shared" si="58"/>
        <v>2.5899999999999892</v>
      </c>
      <c r="J169">
        <f t="shared" si="59"/>
        <v>-0.36000000000000121</v>
      </c>
      <c r="K169">
        <f t="shared" si="47"/>
        <v>106.22837813666813</v>
      </c>
    </row>
    <row r="170" spans="7:11" x14ac:dyDescent="0.25">
      <c r="G170">
        <v>548</v>
      </c>
      <c r="H170">
        <f t="shared" si="57"/>
        <v>104.57999999999998</v>
      </c>
      <c r="I170">
        <f t="shared" si="58"/>
        <v>2.3599999999999852</v>
      </c>
      <c r="J170">
        <f t="shared" si="59"/>
        <v>-0.33999999999999986</v>
      </c>
      <c r="K170">
        <f t="shared" si="47"/>
        <v>106.01023651590612</v>
      </c>
    </row>
    <row r="171" spans="7:11" x14ac:dyDescent="0.25">
      <c r="G171">
        <v>549</v>
      </c>
      <c r="H171">
        <f t="shared" si="57"/>
        <v>104.48999999999998</v>
      </c>
      <c r="I171">
        <f t="shared" si="58"/>
        <v>2.1299999999999812</v>
      </c>
      <c r="J171">
        <f t="shared" si="59"/>
        <v>-0.32000000000000028</v>
      </c>
      <c r="K171">
        <f t="shared" si="47"/>
        <v>105.79209489514409</v>
      </c>
    </row>
    <row r="172" spans="7:11" x14ac:dyDescent="0.25">
      <c r="G172">
        <v>550</v>
      </c>
      <c r="H172">
        <f>Q$19*G172+T$19</f>
        <v>104.4</v>
      </c>
      <c r="I172">
        <f>R$19*G172+U$19</f>
        <v>1.9000000000000057</v>
      </c>
      <c r="J172">
        <f>S$19*G172+V$19</f>
        <v>-0.30000000000000071</v>
      </c>
      <c r="K172">
        <f t="shared" si="47"/>
        <v>105.57395327438211</v>
      </c>
    </row>
    <row r="173" spans="7:11" x14ac:dyDescent="0.25">
      <c r="G173">
        <v>551</v>
      </c>
      <c r="H173">
        <f t="shared" ref="H173:H181" si="60">Q$19*G173+T$19</f>
        <v>103.96000000000001</v>
      </c>
      <c r="I173">
        <f t="shared" ref="I173:I181" si="61">R$19*G173+U$19</f>
        <v>1.710000000000008</v>
      </c>
      <c r="J173">
        <f t="shared" ref="J173:J181" si="62">S$19*G173+V$19</f>
        <v>-0.26999999999999957</v>
      </c>
      <c r="K173">
        <f t="shared" si="47"/>
        <v>105.01655794694391</v>
      </c>
    </row>
    <row r="174" spans="7:11" x14ac:dyDescent="0.25">
      <c r="G174">
        <v>552</v>
      </c>
      <c r="H174">
        <f t="shared" si="60"/>
        <v>103.52000000000001</v>
      </c>
      <c r="I174">
        <f t="shared" si="61"/>
        <v>1.5200000000000102</v>
      </c>
      <c r="J174">
        <f t="shared" si="62"/>
        <v>-0.24000000000000199</v>
      </c>
      <c r="K174">
        <f t="shared" si="47"/>
        <v>104.4591626195057</v>
      </c>
    </row>
    <row r="175" spans="7:11" x14ac:dyDescent="0.25">
      <c r="G175">
        <v>553</v>
      </c>
      <c r="H175">
        <f t="shared" si="60"/>
        <v>103.08000000000001</v>
      </c>
      <c r="I175">
        <f t="shared" si="61"/>
        <v>1.3299999999999983</v>
      </c>
      <c r="J175">
        <f t="shared" si="62"/>
        <v>-0.21000000000000085</v>
      </c>
      <c r="K175">
        <f t="shared" si="47"/>
        <v>103.90176729206749</v>
      </c>
    </row>
    <row r="176" spans="7:11" x14ac:dyDescent="0.25">
      <c r="G176">
        <v>554</v>
      </c>
      <c r="H176">
        <f t="shared" si="60"/>
        <v>102.64000000000001</v>
      </c>
      <c r="I176">
        <f t="shared" si="61"/>
        <v>1.1400000000000006</v>
      </c>
      <c r="J176">
        <f t="shared" si="62"/>
        <v>-0.17999999999999972</v>
      </c>
      <c r="K176">
        <f t="shared" si="47"/>
        <v>103.34437196462927</v>
      </c>
    </row>
    <row r="177" spans="7:11" x14ac:dyDescent="0.25">
      <c r="G177">
        <v>555</v>
      </c>
      <c r="H177">
        <f t="shared" si="60"/>
        <v>102.20000000000002</v>
      </c>
      <c r="I177">
        <f t="shared" si="61"/>
        <v>0.95000000000000284</v>
      </c>
      <c r="J177">
        <f t="shared" si="62"/>
        <v>-0.15000000000000213</v>
      </c>
      <c r="K177">
        <f t="shared" si="47"/>
        <v>102.78697663719107</v>
      </c>
    </row>
    <row r="178" spans="7:11" x14ac:dyDescent="0.25">
      <c r="G178">
        <v>556</v>
      </c>
      <c r="H178">
        <f t="shared" si="60"/>
        <v>101.76000000000002</v>
      </c>
      <c r="I178">
        <f t="shared" si="61"/>
        <v>0.76000000000000512</v>
      </c>
      <c r="J178">
        <f t="shared" si="62"/>
        <v>-0.12000000000000099</v>
      </c>
      <c r="K178">
        <f t="shared" si="47"/>
        <v>102.22958130975287</v>
      </c>
    </row>
    <row r="179" spans="7:11" x14ac:dyDescent="0.25">
      <c r="G179">
        <v>557</v>
      </c>
      <c r="H179">
        <f t="shared" si="60"/>
        <v>101.32000000000002</v>
      </c>
      <c r="I179">
        <f t="shared" si="61"/>
        <v>0.57000000000000739</v>
      </c>
      <c r="J179">
        <f t="shared" si="62"/>
        <v>-8.9999999999999858E-2</v>
      </c>
      <c r="K179">
        <f t="shared" si="47"/>
        <v>101.67218598231464</v>
      </c>
    </row>
    <row r="180" spans="7:11" x14ac:dyDescent="0.25">
      <c r="G180">
        <v>558</v>
      </c>
      <c r="H180">
        <f t="shared" si="60"/>
        <v>100.88</v>
      </c>
      <c r="I180">
        <f t="shared" si="61"/>
        <v>0.38000000000000966</v>
      </c>
      <c r="J180">
        <f t="shared" si="62"/>
        <v>-6.0000000000002274E-2</v>
      </c>
      <c r="K180">
        <f t="shared" si="47"/>
        <v>101.11479065487642</v>
      </c>
    </row>
    <row r="181" spans="7:11" x14ac:dyDescent="0.25">
      <c r="G181">
        <v>559</v>
      </c>
      <c r="H181">
        <f t="shared" si="60"/>
        <v>100.44</v>
      </c>
      <c r="I181">
        <f t="shared" si="61"/>
        <v>0.18999999999999773</v>
      </c>
      <c r="J181">
        <f t="shared" si="62"/>
        <v>-3.0000000000001137E-2</v>
      </c>
      <c r="K181">
        <f t="shared" si="47"/>
        <v>100.5573953274382</v>
      </c>
    </row>
    <row r="182" spans="7:11" x14ac:dyDescent="0.25">
      <c r="G182">
        <v>560</v>
      </c>
      <c r="H182">
        <f>Q$20*G182+T$20</f>
        <v>100</v>
      </c>
      <c r="I182">
        <f>R$20*G182+U$20</f>
        <v>0</v>
      </c>
      <c r="J182">
        <f>S$20*G182+V$20</f>
        <v>0</v>
      </c>
      <c r="K182">
        <f t="shared" si="47"/>
        <v>100</v>
      </c>
    </row>
    <row r="183" spans="7:11" x14ac:dyDescent="0.25">
      <c r="G183">
        <v>561</v>
      </c>
      <c r="H183">
        <f t="shared" ref="H183:H191" si="63">Q$20*G183+T$20</f>
        <v>99.6</v>
      </c>
      <c r="I183">
        <f t="shared" ref="I183:I191" si="64">R$20*G183+U$20</f>
        <v>-0.15999999999999659</v>
      </c>
      <c r="J183">
        <f t="shared" ref="J183:J191" si="65">S$20*G183+V$20</f>
        <v>1.9999999999999574E-2</v>
      </c>
      <c r="K183">
        <f t="shared" si="47"/>
        <v>99.505646748653049</v>
      </c>
    </row>
    <row r="184" spans="7:11" x14ac:dyDescent="0.25">
      <c r="G184">
        <v>562</v>
      </c>
      <c r="H184">
        <f t="shared" si="63"/>
        <v>99.199999999999989</v>
      </c>
      <c r="I184">
        <f t="shared" si="64"/>
        <v>-0.31999999999999318</v>
      </c>
      <c r="J184">
        <f t="shared" si="65"/>
        <v>3.9999999999999147E-2</v>
      </c>
      <c r="K184">
        <f t="shared" si="47"/>
        <v>99.011293497306127</v>
      </c>
    </row>
    <row r="185" spans="7:11" x14ac:dyDescent="0.25">
      <c r="G185">
        <v>563</v>
      </c>
      <c r="H185">
        <f t="shared" si="63"/>
        <v>98.799999999999983</v>
      </c>
      <c r="I185">
        <f t="shared" si="64"/>
        <v>-0.47999999999998977</v>
      </c>
      <c r="J185">
        <f t="shared" si="65"/>
        <v>5.9999999999998721E-2</v>
      </c>
      <c r="K185">
        <f t="shared" si="47"/>
        <v>98.516940245959177</v>
      </c>
    </row>
    <row r="186" spans="7:11" x14ac:dyDescent="0.25">
      <c r="G186">
        <v>564</v>
      </c>
      <c r="H186">
        <f t="shared" si="63"/>
        <v>98.399999999999977</v>
      </c>
      <c r="I186">
        <f t="shared" si="64"/>
        <v>-0.63999999999998636</v>
      </c>
      <c r="J186">
        <f t="shared" si="65"/>
        <v>7.9999999999998295E-2</v>
      </c>
      <c r="K186">
        <f t="shared" si="47"/>
        <v>98.022586994612226</v>
      </c>
    </row>
    <row r="187" spans="7:11" x14ac:dyDescent="0.25">
      <c r="G187">
        <v>565</v>
      </c>
      <c r="H187">
        <f t="shared" si="63"/>
        <v>98</v>
      </c>
      <c r="I187">
        <f t="shared" si="64"/>
        <v>-0.79999999999999716</v>
      </c>
      <c r="J187">
        <f t="shared" si="65"/>
        <v>9.9999999999999645E-2</v>
      </c>
      <c r="K187">
        <f t="shared" si="47"/>
        <v>97.528233743265304</v>
      </c>
    </row>
    <row r="188" spans="7:11" x14ac:dyDescent="0.25">
      <c r="G188">
        <v>566</v>
      </c>
      <c r="H188">
        <f t="shared" si="63"/>
        <v>97.6</v>
      </c>
      <c r="I188">
        <f t="shared" si="64"/>
        <v>-0.95999999999999375</v>
      </c>
      <c r="J188">
        <f t="shared" si="65"/>
        <v>0.11999999999999922</v>
      </c>
      <c r="K188">
        <f t="shared" si="47"/>
        <v>97.033880491918367</v>
      </c>
    </row>
    <row r="189" spans="7:11" x14ac:dyDescent="0.25">
      <c r="G189">
        <v>567</v>
      </c>
      <c r="H189">
        <f t="shared" si="63"/>
        <v>97.199999999999989</v>
      </c>
      <c r="I189">
        <f t="shared" si="64"/>
        <v>-1.1199999999999903</v>
      </c>
      <c r="J189">
        <f t="shared" si="65"/>
        <v>0.13999999999999879</v>
      </c>
      <c r="K189">
        <f t="shared" si="47"/>
        <v>96.539527240571431</v>
      </c>
    </row>
    <row r="190" spans="7:11" x14ac:dyDescent="0.25">
      <c r="G190">
        <v>568</v>
      </c>
      <c r="H190">
        <f t="shared" si="63"/>
        <v>96.799999999999983</v>
      </c>
      <c r="I190">
        <f t="shared" si="64"/>
        <v>-1.2799999999999869</v>
      </c>
      <c r="J190">
        <f t="shared" si="65"/>
        <v>0.15999999999999837</v>
      </c>
      <c r="K190">
        <f t="shared" si="47"/>
        <v>96.04517398922448</v>
      </c>
    </row>
    <row r="191" spans="7:11" x14ac:dyDescent="0.25">
      <c r="G191">
        <v>569</v>
      </c>
      <c r="H191">
        <f t="shared" si="63"/>
        <v>96.399999999999977</v>
      </c>
      <c r="I191">
        <f t="shared" si="64"/>
        <v>-1.4399999999999977</v>
      </c>
      <c r="J191">
        <f t="shared" si="65"/>
        <v>0.17999999999999972</v>
      </c>
      <c r="K191">
        <f t="shared" si="47"/>
        <v>95.55082073787753</v>
      </c>
    </row>
    <row r="192" spans="7:11" x14ac:dyDescent="0.25">
      <c r="G192">
        <v>570</v>
      </c>
      <c r="H192">
        <f>Q$21*G192+T$21</f>
        <v>96</v>
      </c>
      <c r="I192">
        <f>R$21*G192+U$21</f>
        <v>-1.5999999999999943</v>
      </c>
      <c r="J192">
        <f>S$21*G192+V$21</f>
        <v>0.19999999999999929</v>
      </c>
      <c r="K192">
        <f t="shared" si="47"/>
        <v>95.056467486530622</v>
      </c>
    </row>
    <row r="193" spans="7:11" x14ac:dyDescent="0.25">
      <c r="G193">
        <v>571</v>
      </c>
      <c r="H193">
        <f t="shared" ref="H193:H201" si="66">Q$21*G193+T$21</f>
        <v>95.91</v>
      </c>
      <c r="I193">
        <f t="shared" ref="I193:I201" si="67">R$21*G193+U$21</f>
        <v>-1.789999999999992</v>
      </c>
      <c r="J193">
        <f t="shared" ref="J193:J201" si="68">S$21*G193+V$21</f>
        <v>0.23000000000000043</v>
      </c>
      <c r="K193">
        <f t="shared" si="47"/>
        <v>94.849072159092401</v>
      </c>
    </row>
    <row r="194" spans="7:11" x14ac:dyDescent="0.25">
      <c r="G194">
        <v>572</v>
      </c>
      <c r="H194">
        <f t="shared" si="66"/>
        <v>95.82</v>
      </c>
      <c r="I194">
        <f t="shared" si="67"/>
        <v>-1.980000000000004</v>
      </c>
      <c r="J194">
        <f t="shared" si="68"/>
        <v>0.26000000000000156</v>
      </c>
      <c r="K194">
        <f t="shared" si="47"/>
        <v>94.641676831654195</v>
      </c>
    </row>
    <row r="195" spans="7:11" x14ac:dyDescent="0.25">
      <c r="G195">
        <v>573</v>
      </c>
      <c r="H195">
        <f t="shared" si="66"/>
        <v>95.72999999999999</v>
      </c>
      <c r="I195">
        <f t="shared" si="67"/>
        <v>-2.1700000000000017</v>
      </c>
      <c r="J195">
        <f t="shared" si="68"/>
        <v>0.28999999999999915</v>
      </c>
      <c r="K195">
        <f t="shared" ref="K195:K258" si="69">H195+E$2*I195+F$2*J195</f>
        <v>94.434281504215974</v>
      </c>
    </row>
    <row r="196" spans="7:11" x14ac:dyDescent="0.25">
      <c r="G196">
        <v>574</v>
      </c>
      <c r="H196">
        <f t="shared" si="66"/>
        <v>95.64</v>
      </c>
      <c r="I196">
        <f t="shared" si="67"/>
        <v>-2.3599999999999994</v>
      </c>
      <c r="J196">
        <f t="shared" si="68"/>
        <v>0.32000000000000028</v>
      </c>
      <c r="K196">
        <f t="shared" si="69"/>
        <v>94.226886176777782</v>
      </c>
    </row>
    <row r="197" spans="7:11" x14ac:dyDescent="0.25">
      <c r="G197">
        <v>575</v>
      </c>
      <c r="H197">
        <f t="shared" si="66"/>
        <v>95.55</v>
      </c>
      <c r="I197">
        <f t="shared" si="67"/>
        <v>-2.5499999999999972</v>
      </c>
      <c r="J197">
        <f t="shared" si="68"/>
        <v>0.35000000000000142</v>
      </c>
      <c r="K197">
        <f t="shared" si="69"/>
        <v>94.019490849339576</v>
      </c>
    </row>
    <row r="198" spans="7:11" x14ac:dyDescent="0.25">
      <c r="G198">
        <v>576</v>
      </c>
      <c r="H198">
        <f t="shared" si="66"/>
        <v>95.460000000000008</v>
      </c>
      <c r="I198">
        <f t="shared" si="67"/>
        <v>-2.7399999999999949</v>
      </c>
      <c r="J198">
        <f t="shared" si="68"/>
        <v>0.38000000000000256</v>
      </c>
      <c r="K198">
        <f t="shared" si="69"/>
        <v>93.812095521901355</v>
      </c>
    </row>
    <row r="199" spans="7:11" x14ac:dyDescent="0.25">
      <c r="G199">
        <v>577</v>
      </c>
      <c r="H199">
        <f t="shared" si="66"/>
        <v>95.37</v>
      </c>
      <c r="I199">
        <f t="shared" si="67"/>
        <v>-2.9299999999999926</v>
      </c>
      <c r="J199">
        <f t="shared" si="68"/>
        <v>0.41000000000000014</v>
      </c>
      <c r="K199">
        <f t="shared" si="69"/>
        <v>93.604700194463149</v>
      </c>
    </row>
    <row r="200" spans="7:11" x14ac:dyDescent="0.25">
      <c r="G200">
        <v>578</v>
      </c>
      <c r="H200">
        <f t="shared" si="66"/>
        <v>95.28</v>
      </c>
      <c r="I200">
        <f t="shared" si="67"/>
        <v>-3.1200000000000045</v>
      </c>
      <c r="J200">
        <f t="shared" si="68"/>
        <v>0.44000000000000128</v>
      </c>
      <c r="K200">
        <f t="shared" si="69"/>
        <v>93.397304867024928</v>
      </c>
    </row>
    <row r="201" spans="7:11" x14ac:dyDescent="0.25">
      <c r="G201">
        <v>579</v>
      </c>
      <c r="H201">
        <f t="shared" si="66"/>
        <v>95.19</v>
      </c>
      <c r="I201">
        <f t="shared" si="67"/>
        <v>-3.3100000000000023</v>
      </c>
      <c r="J201">
        <f t="shared" si="68"/>
        <v>0.47000000000000242</v>
      </c>
      <c r="K201">
        <f t="shared" si="69"/>
        <v>93.189909539586722</v>
      </c>
    </row>
    <row r="202" spans="7:11" x14ac:dyDescent="0.25">
      <c r="G202">
        <v>580</v>
      </c>
      <c r="H202">
        <f>Q$22*G202+T$22</f>
        <v>95.100000000000023</v>
      </c>
      <c r="I202">
        <f>R$22*G202+U$22</f>
        <v>-3.5</v>
      </c>
      <c r="J202">
        <f>S$22*G202+V$22</f>
        <v>0.5</v>
      </c>
      <c r="K202">
        <f t="shared" si="69"/>
        <v>92.982514212148544</v>
      </c>
    </row>
    <row r="203" spans="7:11" x14ac:dyDescent="0.25">
      <c r="G203">
        <v>581</v>
      </c>
      <c r="H203">
        <f t="shared" ref="H203:H211" si="70">Q$22*G203+T$22</f>
        <v>94.500000000000057</v>
      </c>
      <c r="I203">
        <f t="shared" ref="I203:I211" si="71">R$22*G203+U$22</f>
        <v>-3.5</v>
      </c>
      <c r="J203">
        <f t="shared" ref="J203:J211" si="72">S$22*G203+V$22</f>
        <v>0.6600000000000108</v>
      </c>
      <c r="K203">
        <f t="shared" si="69"/>
        <v>92.245532670677292</v>
      </c>
    </row>
    <row r="204" spans="7:11" x14ac:dyDescent="0.25">
      <c r="G204">
        <v>582</v>
      </c>
      <c r="H204">
        <f t="shared" si="70"/>
        <v>93.900000000000034</v>
      </c>
      <c r="I204">
        <f t="shared" si="71"/>
        <v>-3.5</v>
      </c>
      <c r="J204">
        <f t="shared" si="72"/>
        <v>0.82000000000000739</v>
      </c>
      <c r="K204">
        <f t="shared" si="69"/>
        <v>91.508551129205998</v>
      </c>
    </row>
    <row r="205" spans="7:11" x14ac:dyDescent="0.25">
      <c r="G205">
        <v>583</v>
      </c>
      <c r="H205">
        <f t="shared" si="70"/>
        <v>93.300000000000011</v>
      </c>
      <c r="I205">
        <f t="shared" si="71"/>
        <v>-3.5</v>
      </c>
      <c r="J205">
        <f t="shared" si="72"/>
        <v>0.98000000000000398</v>
      </c>
      <c r="K205">
        <f t="shared" si="69"/>
        <v>90.771569587734703</v>
      </c>
    </row>
    <row r="206" spans="7:11" x14ac:dyDescent="0.25">
      <c r="G206">
        <v>584</v>
      </c>
      <c r="H206">
        <f t="shared" si="70"/>
        <v>92.700000000000045</v>
      </c>
      <c r="I206">
        <f t="shared" si="71"/>
        <v>-3.5</v>
      </c>
      <c r="J206">
        <f t="shared" si="72"/>
        <v>1.1400000000000006</v>
      </c>
      <c r="K206">
        <f t="shared" si="69"/>
        <v>90.03458804626348</v>
      </c>
    </row>
    <row r="207" spans="7:11" x14ac:dyDescent="0.25">
      <c r="G207">
        <v>585</v>
      </c>
      <c r="H207">
        <f t="shared" si="70"/>
        <v>92.100000000000023</v>
      </c>
      <c r="I207">
        <f t="shared" si="71"/>
        <v>-3.5</v>
      </c>
      <c r="J207">
        <f t="shared" si="72"/>
        <v>1.3000000000000114</v>
      </c>
      <c r="K207">
        <f t="shared" si="69"/>
        <v>89.297606504792171</v>
      </c>
    </row>
    <row r="208" spans="7:11" x14ac:dyDescent="0.25">
      <c r="G208">
        <v>586</v>
      </c>
      <c r="H208">
        <f t="shared" si="70"/>
        <v>91.500000000000057</v>
      </c>
      <c r="I208">
        <f t="shared" si="71"/>
        <v>-3.5</v>
      </c>
      <c r="J208">
        <f t="shared" si="72"/>
        <v>1.460000000000008</v>
      </c>
      <c r="K208">
        <f t="shared" si="69"/>
        <v>88.560624963320933</v>
      </c>
    </row>
    <row r="209" spans="7:11" x14ac:dyDescent="0.25">
      <c r="G209">
        <v>587</v>
      </c>
      <c r="H209">
        <f t="shared" si="70"/>
        <v>90.900000000000034</v>
      </c>
      <c r="I209">
        <f t="shared" si="71"/>
        <v>-3.5</v>
      </c>
      <c r="J209">
        <f t="shared" si="72"/>
        <v>1.6200000000000045</v>
      </c>
      <c r="K209">
        <f t="shared" si="69"/>
        <v>87.823643421849638</v>
      </c>
    </row>
    <row r="210" spans="7:11" x14ac:dyDescent="0.25">
      <c r="G210">
        <v>588</v>
      </c>
      <c r="H210">
        <f t="shared" si="70"/>
        <v>90.300000000000011</v>
      </c>
      <c r="I210">
        <f t="shared" si="71"/>
        <v>-3.5</v>
      </c>
      <c r="J210">
        <f t="shared" si="72"/>
        <v>1.7800000000000011</v>
      </c>
      <c r="K210">
        <f t="shared" si="69"/>
        <v>87.086661880378344</v>
      </c>
    </row>
    <row r="211" spans="7:11" x14ac:dyDescent="0.25">
      <c r="G211">
        <v>589</v>
      </c>
      <c r="H211">
        <f t="shared" si="70"/>
        <v>89.700000000000045</v>
      </c>
      <c r="I211">
        <f t="shared" si="71"/>
        <v>-3.5</v>
      </c>
      <c r="J211">
        <f t="shared" si="72"/>
        <v>1.9399999999999977</v>
      </c>
      <c r="K211">
        <f t="shared" si="69"/>
        <v>86.349680338907106</v>
      </c>
    </row>
    <row r="212" spans="7:11" x14ac:dyDescent="0.25">
      <c r="G212">
        <v>590</v>
      </c>
      <c r="H212">
        <f>Q$23*G212+T$23</f>
        <v>89.1</v>
      </c>
      <c r="I212">
        <f>R$23*G212+U$23</f>
        <v>-3.5</v>
      </c>
      <c r="J212">
        <f>S$23*G212+V$23</f>
        <v>2.1000000000000014</v>
      </c>
      <c r="K212">
        <f t="shared" si="69"/>
        <v>85.612698797435783</v>
      </c>
    </row>
    <row r="213" spans="7:11" x14ac:dyDescent="0.25">
      <c r="G213">
        <v>591</v>
      </c>
      <c r="H213">
        <f t="shared" ref="H213:H221" si="73">Q$23*G213+T$23</f>
        <v>89.24</v>
      </c>
      <c r="I213">
        <f t="shared" ref="I213:I221" si="74">R$23*G213+U$23</f>
        <v>-3.7299999999999898</v>
      </c>
      <c r="J213">
        <f t="shared" ref="J213:J221" si="75">S$23*G213+V$23</f>
        <v>2.2100000000000009</v>
      </c>
      <c r="K213">
        <f t="shared" si="69"/>
        <v>85.547505059596176</v>
      </c>
    </row>
    <row r="214" spans="7:11" x14ac:dyDescent="0.25">
      <c r="G214">
        <v>592</v>
      </c>
      <c r="H214">
        <f t="shared" si="73"/>
        <v>89.38</v>
      </c>
      <c r="I214">
        <f t="shared" si="74"/>
        <v>-3.960000000000008</v>
      </c>
      <c r="J214">
        <f t="shared" si="75"/>
        <v>2.3200000000000003</v>
      </c>
      <c r="K214">
        <f t="shared" si="69"/>
        <v>85.482311321756569</v>
      </c>
    </row>
    <row r="215" spans="7:11" x14ac:dyDescent="0.25">
      <c r="G215">
        <v>593</v>
      </c>
      <c r="H215">
        <f t="shared" si="73"/>
        <v>89.52</v>
      </c>
      <c r="I215">
        <f t="shared" si="74"/>
        <v>-4.1899999999999977</v>
      </c>
      <c r="J215">
        <f t="shared" si="75"/>
        <v>2.4299999999999997</v>
      </c>
      <c r="K215">
        <f t="shared" si="69"/>
        <v>85.417117583916962</v>
      </c>
    </row>
    <row r="216" spans="7:11" x14ac:dyDescent="0.25">
      <c r="G216">
        <v>594</v>
      </c>
      <c r="H216">
        <f t="shared" si="73"/>
        <v>89.66</v>
      </c>
      <c r="I216">
        <f t="shared" si="74"/>
        <v>-4.4199999999999875</v>
      </c>
      <c r="J216">
        <f t="shared" si="75"/>
        <v>2.5399999999999991</v>
      </c>
      <c r="K216">
        <f t="shared" si="69"/>
        <v>85.351923846077369</v>
      </c>
    </row>
    <row r="217" spans="7:11" x14ac:dyDescent="0.25">
      <c r="G217">
        <v>595</v>
      </c>
      <c r="H217">
        <f t="shared" si="73"/>
        <v>89.8</v>
      </c>
      <c r="I217">
        <f t="shared" si="74"/>
        <v>-4.6500000000000057</v>
      </c>
      <c r="J217">
        <f t="shared" si="75"/>
        <v>2.6499999999999986</v>
      </c>
      <c r="K217">
        <f t="shared" si="69"/>
        <v>85.286730108237748</v>
      </c>
    </row>
    <row r="218" spans="7:11" x14ac:dyDescent="0.25">
      <c r="G218">
        <v>596</v>
      </c>
      <c r="H218">
        <f t="shared" si="73"/>
        <v>89.94</v>
      </c>
      <c r="I218">
        <f t="shared" si="74"/>
        <v>-4.8799999999999955</v>
      </c>
      <c r="J218">
        <f t="shared" si="75"/>
        <v>2.759999999999998</v>
      </c>
      <c r="K218">
        <f t="shared" si="69"/>
        <v>85.221536370398155</v>
      </c>
    </row>
    <row r="219" spans="7:11" x14ac:dyDescent="0.25">
      <c r="G219">
        <v>597</v>
      </c>
      <c r="H219">
        <f t="shared" si="73"/>
        <v>90.08</v>
      </c>
      <c r="I219">
        <f t="shared" si="74"/>
        <v>-5.1100000000000136</v>
      </c>
      <c r="J219">
        <f t="shared" si="75"/>
        <v>2.8699999999999974</v>
      </c>
      <c r="K219">
        <f t="shared" si="69"/>
        <v>85.156342632558548</v>
      </c>
    </row>
    <row r="220" spans="7:11" x14ac:dyDescent="0.25">
      <c r="G220">
        <v>598</v>
      </c>
      <c r="H220">
        <f t="shared" si="73"/>
        <v>90.22</v>
      </c>
      <c r="I220">
        <f t="shared" si="74"/>
        <v>-5.3400000000000034</v>
      </c>
      <c r="J220">
        <f t="shared" si="75"/>
        <v>2.9800000000000111</v>
      </c>
      <c r="K220">
        <f t="shared" si="69"/>
        <v>85.091148894718941</v>
      </c>
    </row>
    <row r="221" spans="7:11" x14ac:dyDescent="0.25">
      <c r="G221">
        <v>599</v>
      </c>
      <c r="H221">
        <f t="shared" si="73"/>
        <v>90.36</v>
      </c>
      <c r="I221">
        <f t="shared" si="74"/>
        <v>-5.5699999999999932</v>
      </c>
      <c r="J221">
        <f t="shared" si="75"/>
        <v>3.0900000000000105</v>
      </c>
      <c r="K221">
        <f t="shared" si="69"/>
        <v>85.025955156879334</v>
      </c>
    </row>
    <row r="222" spans="7:11" x14ac:dyDescent="0.25">
      <c r="G222">
        <v>600</v>
      </c>
      <c r="H222">
        <f>Q$24*G222+T$24</f>
        <v>90.5</v>
      </c>
      <c r="I222">
        <f>R$24*G222+U$24</f>
        <v>-5.7999999999999972</v>
      </c>
      <c r="J222">
        <f>S$24*G222+V$24</f>
        <v>3.2000000000000028</v>
      </c>
      <c r="K222">
        <f t="shared" si="69"/>
        <v>84.960761419039741</v>
      </c>
    </row>
    <row r="223" spans="7:11" x14ac:dyDescent="0.25">
      <c r="G223">
        <v>601</v>
      </c>
      <c r="H223">
        <f t="shared" ref="H223:H231" si="76">Q$24*G223+T$24</f>
        <v>90.48</v>
      </c>
      <c r="I223">
        <f t="shared" ref="I223:I231" si="77">R$24*G223+U$24</f>
        <v>-5.9399999999999977</v>
      </c>
      <c r="J223">
        <f t="shared" ref="J223:J231" si="78">S$24*G223+V$24</f>
        <v>3.2900000000000063</v>
      </c>
      <c r="K223">
        <f t="shared" si="69"/>
        <v>84.796132563131991</v>
      </c>
    </row>
    <row r="224" spans="7:11" x14ac:dyDescent="0.25">
      <c r="G224">
        <v>602</v>
      </c>
      <c r="H224">
        <f t="shared" si="76"/>
        <v>90.46</v>
      </c>
      <c r="I224">
        <f t="shared" si="77"/>
        <v>-6.0799999999999983</v>
      </c>
      <c r="J224">
        <f t="shared" si="78"/>
        <v>3.3800000000000026</v>
      </c>
      <c r="K224">
        <f t="shared" si="69"/>
        <v>84.63150370722424</v>
      </c>
    </row>
    <row r="225" spans="7:11" x14ac:dyDescent="0.25">
      <c r="G225">
        <v>603</v>
      </c>
      <c r="H225">
        <f t="shared" si="76"/>
        <v>90.44</v>
      </c>
      <c r="I225">
        <f t="shared" si="77"/>
        <v>-6.2199999999999989</v>
      </c>
      <c r="J225">
        <f t="shared" si="78"/>
        <v>3.470000000000006</v>
      </c>
      <c r="K225">
        <f t="shared" si="69"/>
        <v>84.466874851316504</v>
      </c>
    </row>
    <row r="226" spans="7:11" x14ac:dyDescent="0.25">
      <c r="G226">
        <v>604</v>
      </c>
      <c r="H226">
        <f t="shared" si="76"/>
        <v>90.42</v>
      </c>
      <c r="I226">
        <f t="shared" si="77"/>
        <v>-6.3599999999999994</v>
      </c>
      <c r="J226">
        <f t="shared" si="78"/>
        <v>3.5600000000000023</v>
      </c>
      <c r="K226">
        <f t="shared" si="69"/>
        <v>84.302245995408768</v>
      </c>
    </row>
    <row r="227" spans="7:11" x14ac:dyDescent="0.25">
      <c r="G227">
        <v>605</v>
      </c>
      <c r="H227">
        <f t="shared" si="76"/>
        <v>90.4</v>
      </c>
      <c r="I227">
        <f t="shared" si="77"/>
        <v>-6.5</v>
      </c>
      <c r="J227">
        <f t="shared" si="78"/>
        <v>3.6500000000000057</v>
      </c>
      <c r="K227">
        <f t="shared" si="69"/>
        <v>84.137617139501032</v>
      </c>
    </row>
    <row r="228" spans="7:11" x14ac:dyDescent="0.25">
      <c r="G228">
        <v>606</v>
      </c>
      <c r="H228">
        <f t="shared" si="76"/>
        <v>90.38</v>
      </c>
      <c r="I228">
        <f t="shared" si="77"/>
        <v>-6.6400000000000006</v>
      </c>
      <c r="J228">
        <f t="shared" si="78"/>
        <v>3.740000000000002</v>
      </c>
      <c r="K228">
        <f t="shared" si="69"/>
        <v>83.972988283593281</v>
      </c>
    </row>
    <row r="229" spans="7:11" x14ac:dyDescent="0.25">
      <c r="G229">
        <v>607</v>
      </c>
      <c r="H229">
        <f t="shared" si="76"/>
        <v>90.36</v>
      </c>
      <c r="I229">
        <f t="shared" si="77"/>
        <v>-6.7799999999999869</v>
      </c>
      <c r="J229">
        <f t="shared" si="78"/>
        <v>3.8300000000000054</v>
      </c>
      <c r="K229">
        <f t="shared" si="69"/>
        <v>83.808359427685545</v>
      </c>
    </row>
    <row r="230" spans="7:11" x14ac:dyDescent="0.25">
      <c r="G230">
        <v>608</v>
      </c>
      <c r="H230">
        <f t="shared" si="76"/>
        <v>90.34</v>
      </c>
      <c r="I230">
        <f t="shared" si="77"/>
        <v>-6.9199999999999875</v>
      </c>
      <c r="J230">
        <f t="shared" si="78"/>
        <v>3.9200000000000017</v>
      </c>
      <c r="K230">
        <f t="shared" si="69"/>
        <v>83.643730571777823</v>
      </c>
    </row>
    <row r="231" spans="7:11" x14ac:dyDescent="0.25">
      <c r="G231">
        <v>609</v>
      </c>
      <c r="H231">
        <f t="shared" si="76"/>
        <v>90.32</v>
      </c>
      <c r="I231">
        <f t="shared" si="77"/>
        <v>-7.0599999999999881</v>
      </c>
      <c r="J231">
        <f t="shared" si="78"/>
        <v>4.0100000000000051</v>
      </c>
      <c r="K231">
        <f t="shared" si="69"/>
        <v>83.479101715870058</v>
      </c>
    </row>
    <row r="232" spans="7:11" x14ac:dyDescent="0.25">
      <c r="G232">
        <v>610</v>
      </c>
      <c r="H232">
        <f>Q$25*G232+T$25</f>
        <v>90.3</v>
      </c>
      <c r="I232">
        <f>R$25*G232+U$25</f>
        <v>-7.2000000000000028</v>
      </c>
      <c r="J232">
        <f>S$25*G232+V$25</f>
        <v>4.1000000000000014</v>
      </c>
      <c r="K232">
        <f t="shared" si="69"/>
        <v>83.314472859962322</v>
      </c>
    </row>
    <row r="233" spans="7:11" x14ac:dyDescent="0.25">
      <c r="G233">
        <v>611</v>
      </c>
      <c r="H233">
        <f t="shared" ref="H233:H241" si="79">Q$25*G233+T$25</f>
        <v>90.11</v>
      </c>
      <c r="I233">
        <f t="shared" ref="I233:I241" si="80">R$25*G233+U$25</f>
        <v>-7.3400000000000034</v>
      </c>
      <c r="J233">
        <f t="shared" ref="J233:J241" si="81">S$25*G233+V$25</f>
        <v>4.1600000000000037</v>
      </c>
      <c r="K233">
        <f t="shared" si="69"/>
        <v>83.005528043080432</v>
      </c>
    </row>
    <row r="234" spans="7:11" x14ac:dyDescent="0.25">
      <c r="G234">
        <v>612</v>
      </c>
      <c r="H234">
        <f t="shared" si="79"/>
        <v>89.92</v>
      </c>
      <c r="I234">
        <f t="shared" si="80"/>
        <v>-7.480000000000004</v>
      </c>
      <c r="J234">
        <f t="shared" si="81"/>
        <v>4.220000000000006</v>
      </c>
      <c r="K234">
        <f t="shared" si="69"/>
        <v>82.69658322619857</v>
      </c>
    </row>
    <row r="235" spans="7:11" x14ac:dyDescent="0.25">
      <c r="G235">
        <v>613</v>
      </c>
      <c r="H235">
        <f t="shared" si="79"/>
        <v>89.73</v>
      </c>
      <c r="I235">
        <f t="shared" si="80"/>
        <v>-7.6200000000000045</v>
      </c>
      <c r="J235">
        <f t="shared" si="81"/>
        <v>4.2800000000000011</v>
      </c>
      <c r="K235">
        <f t="shared" si="69"/>
        <v>82.387638409316693</v>
      </c>
    </row>
    <row r="236" spans="7:11" x14ac:dyDescent="0.25">
      <c r="G236">
        <v>614</v>
      </c>
      <c r="H236">
        <f t="shared" si="79"/>
        <v>89.54</v>
      </c>
      <c r="I236">
        <f t="shared" si="80"/>
        <v>-7.7600000000000051</v>
      </c>
      <c r="J236">
        <f t="shared" si="81"/>
        <v>4.3400000000000034</v>
      </c>
      <c r="K236">
        <f t="shared" si="69"/>
        <v>82.078693592434803</v>
      </c>
    </row>
    <row r="237" spans="7:11" x14ac:dyDescent="0.25">
      <c r="G237">
        <v>615</v>
      </c>
      <c r="H237">
        <f t="shared" si="79"/>
        <v>89.350000000000009</v>
      </c>
      <c r="I237">
        <f t="shared" si="80"/>
        <v>-7.9000000000000057</v>
      </c>
      <c r="J237">
        <f t="shared" si="81"/>
        <v>4.4000000000000057</v>
      </c>
      <c r="K237">
        <f t="shared" si="69"/>
        <v>81.769748775552941</v>
      </c>
    </row>
    <row r="238" spans="7:11" x14ac:dyDescent="0.25">
      <c r="G238">
        <v>616</v>
      </c>
      <c r="H238">
        <f t="shared" si="79"/>
        <v>89.160000000000011</v>
      </c>
      <c r="I238">
        <f t="shared" si="80"/>
        <v>-8.0400000000000063</v>
      </c>
      <c r="J238">
        <f t="shared" si="81"/>
        <v>4.460000000000008</v>
      </c>
      <c r="K238">
        <f t="shared" si="69"/>
        <v>81.460803958671065</v>
      </c>
    </row>
    <row r="239" spans="7:11" x14ac:dyDescent="0.25">
      <c r="G239">
        <v>617</v>
      </c>
      <c r="H239">
        <f t="shared" si="79"/>
        <v>88.970000000000013</v>
      </c>
      <c r="I239">
        <f t="shared" si="80"/>
        <v>-8.1799999999999926</v>
      </c>
      <c r="J239">
        <f t="shared" si="81"/>
        <v>4.5200000000000031</v>
      </c>
      <c r="K239">
        <f t="shared" si="69"/>
        <v>81.151859141789203</v>
      </c>
    </row>
    <row r="240" spans="7:11" x14ac:dyDescent="0.25">
      <c r="G240">
        <v>618</v>
      </c>
      <c r="H240">
        <f t="shared" si="79"/>
        <v>88.78</v>
      </c>
      <c r="I240">
        <f t="shared" si="80"/>
        <v>-8.3199999999999932</v>
      </c>
      <c r="J240">
        <f t="shared" si="81"/>
        <v>4.5800000000000054</v>
      </c>
      <c r="K240">
        <f t="shared" si="69"/>
        <v>80.842914324907298</v>
      </c>
    </row>
    <row r="241" spans="7:11" x14ac:dyDescent="0.25">
      <c r="G241">
        <v>619</v>
      </c>
      <c r="H241">
        <f t="shared" si="79"/>
        <v>88.59</v>
      </c>
      <c r="I241">
        <f t="shared" si="80"/>
        <v>-8.4599999999999937</v>
      </c>
      <c r="J241">
        <f t="shared" si="81"/>
        <v>4.6400000000000077</v>
      </c>
      <c r="K241">
        <f t="shared" si="69"/>
        <v>80.533969508025422</v>
      </c>
    </row>
    <row r="242" spans="7:11" x14ac:dyDescent="0.25">
      <c r="G242">
        <v>620</v>
      </c>
      <c r="H242">
        <f>Q$26*G242+T$26</f>
        <v>88.400000000000034</v>
      </c>
      <c r="I242">
        <f>R$26*G242+U$26</f>
        <v>-8.6000000000000014</v>
      </c>
      <c r="J242">
        <f>S$26*G242+V$26</f>
        <v>4.6999999999999993</v>
      </c>
      <c r="K242">
        <f t="shared" si="69"/>
        <v>80.225024691143574</v>
      </c>
    </row>
    <row r="243" spans="7:11" x14ac:dyDescent="0.25">
      <c r="G243">
        <v>621</v>
      </c>
      <c r="H243">
        <f t="shared" ref="H243:H251" si="82">Q$26*G243+T$26</f>
        <v>87.960000000000036</v>
      </c>
      <c r="I243">
        <f t="shared" ref="I243:I251" si="83">R$26*G243+U$26</f>
        <v>-8.6899999999999977</v>
      </c>
      <c r="J243">
        <f t="shared" ref="J243:J251" si="84">S$26*G243+V$26</f>
        <v>4.7399999999999984</v>
      </c>
      <c r="K243">
        <f t="shared" si="69"/>
        <v>79.707337116527825</v>
      </c>
    </row>
    <row r="244" spans="7:11" x14ac:dyDescent="0.25">
      <c r="G244">
        <v>622</v>
      </c>
      <c r="H244">
        <f t="shared" si="82"/>
        <v>87.520000000000039</v>
      </c>
      <c r="I244">
        <f t="shared" si="83"/>
        <v>-8.7800000000000011</v>
      </c>
      <c r="J244">
        <f t="shared" si="84"/>
        <v>4.7800000000000011</v>
      </c>
      <c r="K244">
        <f t="shared" si="69"/>
        <v>79.189649541912047</v>
      </c>
    </row>
    <row r="245" spans="7:11" x14ac:dyDescent="0.25">
      <c r="G245">
        <v>623</v>
      </c>
      <c r="H245">
        <f t="shared" si="82"/>
        <v>87.080000000000041</v>
      </c>
      <c r="I245">
        <f t="shared" si="83"/>
        <v>-8.8699999999999974</v>
      </c>
      <c r="J245">
        <f t="shared" si="84"/>
        <v>4.82</v>
      </c>
      <c r="K245">
        <f t="shared" si="69"/>
        <v>78.671961967296269</v>
      </c>
    </row>
    <row r="246" spans="7:11" x14ac:dyDescent="0.25">
      <c r="G246">
        <v>624</v>
      </c>
      <c r="H246">
        <f t="shared" si="82"/>
        <v>86.640000000000043</v>
      </c>
      <c r="I246">
        <f t="shared" si="83"/>
        <v>-8.9600000000000009</v>
      </c>
      <c r="J246">
        <f t="shared" si="84"/>
        <v>4.8599999999999994</v>
      </c>
      <c r="K246">
        <f t="shared" si="69"/>
        <v>78.154274392680506</v>
      </c>
    </row>
    <row r="247" spans="7:11" x14ac:dyDescent="0.25">
      <c r="G247">
        <v>625</v>
      </c>
      <c r="H247">
        <f t="shared" si="82"/>
        <v>86.200000000000045</v>
      </c>
      <c r="I247">
        <f t="shared" si="83"/>
        <v>-9.0499999999999972</v>
      </c>
      <c r="J247">
        <f t="shared" si="84"/>
        <v>4.8999999999999986</v>
      </c>
      <c r="K247">
        <f t="shared" si="69"/>
        <v>77.636586818064728</v>
      </c>
    </row>
    <row r="248" spans="7:11" x14ac:dyDescent="0.25">
      <c r="G248">
        <v>626</v>
      </c>
      <c r="H248">
        <f t="shared" si="82"/>
        <v>85.760000000000048</v>
      </c>
      <c r="I248">
        <f t="shared" si="83"/>
        <v>-9.14</v>
      </c>
      <c r="J248">
        <f t="shared" si="84"/>
        <v>4.9400000000000013</v>
      </c>
      <c r="K248">
        <f t="shared" si="69"/>
        <v>77.118899243448965</v>
      </c>
    </row>
    <row r="249" spans="7:11" x14ac:dyDescent="0.25">
      <c r="G249">
        <v>627</v>
      </c>
      <c r="H249">
        <f t="shared" si="82"/>
        <v>85.32000000000005</v>
      </c>
      <c r="I249">
        <f t="shared" si="83"/>
        <v>-9.2299999999999969</v>
      </c>
      <c r="J249">
        <f t="shared" si="84"/>
        <v>4.9800000000000004</v>
      </c>
      <c r="K249">
        <f t="shared" si="69"/>
        <v>76.601211668833187</v>
      </c>
    </row>
    <row r="250" spans="7:11" x14ac:dyDescent="0.25">
      <c r="G250">
        <v>628</v>
      </c>
      <c r="H250">
        <f t="shared" si="82"/>
        <v>84.880000000000052</v>
      </c>
      <c r="I250">
        <f t="shared" si="83"/>
        <v>-9.32</v>
      </c>
      <c r="J250">
        <f t="shared" si="84"/>
        <v>5.0199999999999996</v>
      </c>
      <c r="K250">
        <f t="shared" si="69"/>
        <v>76.083524094217424</v>
      </c>
    </row>
    <row r="251" spans="7:11" x14ac:dyDescent="0.25">
      <c r="G251">
        <v>629</v>
      </c>
      <c r="H251">
        <f t="shared" si="82"/>
        <v>84.440000000000055</v>
      </c>
      <c r="I251">
        <f t="shared" si="83"/>
        <v>-9.4099999999999966</v>
      </c>
      <c r="J251">
        <f t="shared" si="84"/>
        <v>5.0599999999999987</v>
      </c>
      <c r="K251">
        <f t="shared" si="69"/>
        <v>75.565836519601646</v>
      </c>
    </row>
    <row r="252" spans="7:11" x14ac:dyDescent="0.25">
      <c r="G252">
        <v>630</v>
      </c>
      <c r="H252">
        <f>Q$27*G252+T$27</f>
        <v>84</v>
      </c>
      <c r="I252">
        <f>R$27*G252+U$27</f>
        <v>-9.5</v>
      </c>
      <c r="J252">
        <f>S$27*G252+V$27</f>
        <v>5.0999999999999943</v>
      </c>
      <c r="K252">
        <f t="shared" si="69"/>
        <v>75.048148944985826</v>
      </c>
    </row>
    <row r="253" spans="7:11" x14ac:dyDescent="0.25">
      <c r="G253">
        <v>631</v>
      </c>
      <c r="H253">
        <f t="shared" ref="H253:H261" si="85">Q$27*G253+T$27</f>
        <v>84.11</v>
      </c>
      <c r="I253">
        <f t="shared" ref="I253:I261" si="86">R$27*G253+U$27</f>
        <v>-9.64</v>
      </c>
      <c r="J253">
        <f t="shared" ref="J253:J261" si="87">S$27*G253+V$27</f>
        <v>5.2599999999999909</v>
      </c>
      <c r="K253">
        <f t="shared" si="69"/>
        <v>74.953590664684413</v>
      </c>
    </row>
    <row r="254" spans="7:11" x14ac:dyDescent="0.25">
      <c r="G254">
        <v>632</v>
      </c>
      <c r="H254">
        <f t="shared" si="85"/>
        <v>84.22</v>
      </c>
      <c r="I254">
        <f t="shared" si="86"/>
        <v>-9.7800000000000011</v>
      </c>
      <c r="J254">
        <f t="shared" si="87"/>
        <v>5.4199999999999875</v>
      </c>
      <c r="K254">
        <f t="shared" si="69"/>
        <v>74.859032384382985</v>
      </c>
    </row>
    <row r="255" spans="7:11" x14ac:dyDescent="0.25">
      <c r="G255">
        <v>633</v>
      </c>
      <c r="H255">
        <f t="shared" si="85"/>
        <v>84.33</v>
      </c>
      <c r="I255">
        <f t="shared" si="86"/>
        <v>-9.9200000000000017</v>
      </c>
      <c r="J255">
        <f t="shared" si="87"/>
        <v>5.5799999999999983</v>
      </c>
      <c r="K255">
        <f t="shared" si="69"/>
        <v>74.764474104081557</v>
      </c>
    </row>
    <row r="256" spans="7:11" x14ac:dyDescent="0.25">
      <c r="G256">
        <v>634</v>
      </c>
      <c r="H256">
        <f t="shared" si="85"/>
        <v>84.44</v>
      </c>
      <c r="I256">
        <f t="shared" si="86"/>
        <v>-10.059999999999988</v>
      </c>
      <c r="J256">
        <f t="shared" si="87"/>
        <v>5.7399999999999949</v>
      </c>
      <c r="K256">
        <f t="shared" si="69"/>
        <v>74.669915823780144</v>
      </c>
    </row>
    <row r="257" spans="7:11" x14ac:dyDescent="0.25">
      <c r="G257">
        <v>635</v>
      </c>
      <c r="H257">
        <f t="shared" si="85"/>
        <v>84.55</v>
      </c>
      <c r="I257">
        <f t="shared" si="86"/>
        <v>-10.199999999999989</v>
      </c>
      <c r="J257">
        <f t="shared" si="87"/>
        <v>5.8999999999999915</v>
      </c>
      <c r="K257">
        <f t="shared" si="69"/>
        <v>74.575357543478717</v>
      </c>
    </row>
    <row r="258" spans="7:11" x14ac:dyDescent="0.25">
      <c r="G258">
        <v>636</v>
      </c>
      <c r="H258">
        <f t="shared" si="85"/>
        <v>84.66</v>
      </c>
      <c r="I258">
        <f t="shared" si="86"/>
        <v>-10.339999999999989</v>
      </c>
      <c r="J258">
        <f t="shared" si="87"/>
        <v>6.0599999999999881</v>
      </c>
      <c r="K258">
        <f t="shared" si="69"/>
        <v>74.480799263177303</v>
      </c>
    </row>
    <row r="259" spans="7:11" x14ac:dyDescent="0.25">
      <c r="G259">
        <v>637</v>
      </c>
      <c r="H259">
        <f t="shared" si="85"/>
        <v>84.77</v>
      </c>
      <c r="I259">
        <f t="shared" si="86"/>
        <v>-10.47999999999999</v>
      </c>
      <c r="J259">
        <f t="shared" si="87"/>
        <v>6.2199999999999989</v>
      </c>
      <c r="K259">
        <f t="shared" ref="K259:K322" si="88">H259+E$2*I259+F$2*J259</f>
        <v>74.386240982875862</v>
      </c>
    </row>
    <row r="260" spans="7:11" x14ac:dyDescent="0.25">
      <c r="G260">
        <v>638</v>
      </c>
      <c r="H260">
        <f t="shared" si="85"/>
        <v>84.88</v>
      </c>
      <c r="I260">
        <f t="shared" si="86"/>
        <v>-10.61999999999999</v>
      </c>
      <c r="J260">
        <f t="shared" si="87"/>
        <v>6.3799999999999955</v>
      </c>
      <c r="K260">
        <f t="shared" si="88"/>
        <v>74.291682702574434</v>
      </c>
    </row>
    <row r="261" spans="7:11" x14ac:dyDescent="0.25">
      <c r="G261">
        <v>639</v>
      </c>
      <c r="H261">
        <f t="shared" si="85"/>
        <v>84.99</v>
      </c>
      <c r="I261">
        <f t="shared" si="86"/>
        <v>-10.759999999999991</v>
      </c>
      <c r="J261">
        <f t="shared" si="87"/>
        <v>6.539999999999992</v>
      </c>
      <c r="K261">
        <f t="shared" si="88"/>
        <v>74.197124422273021</v>
      </c>
    </row>
    <row r="262" spans="7:11" x14ac:dyDescent="0.25">
      <c r="G262">
        <v>640</v>
      </c>
      <c r="H262">
        <f>Q$28*G262+T$28</f>
        <v>85.100000000000023</v>
      </c>
      <c r="I262">
        <f>R$28*G262+U$28</f>
        <v>-10.899999999999999</v>
      </c>
      <c r="J262">
        <f>S$28*G262+V$28</f>
        <v>6.6999999999999993</v>
      </c>
      <c r="K262">
        <f t="shared" si="88"/>
        <v>74.102566141971622</v>
      </c>
    </row>
    <row r="263" spans="7:11" x14ac:dyDescent="0.25">
      <c r="G263">
        <v>641</v>
      </c>
      <c r="H263">
        <f t="shared" ref="H263:H271" si="89">Q$28*G263+T$28</f>
        <v>84.78000000000003</v>
      </c>
      <c r="I263">
        <f t="shared" ref="I263:I271" si="90">R$28*G263+U$28</f>
        <v>-10.879999999999997</v>
      </c>
      <c r="J263">
        <f t="shared" ref="J263:J271" si="91">S$28*G263+V$28</f>
        <v>6.7600000000000016</v>
      </c>
      <c r="K263">
        <f t="shared" si="88"/>
        <v>73.740851883752768</v>
      </c>
    </row>
    <row r="264" spans="7:11" x14ac:dyDescent="0.25">
      <c r="G264">
        <v>642</v>
      </c>
      <c r="H264">
        <f t="shared" si="89"/>
        <v>84.460000000000036</v>
      </c>
      <c r="I264">
        <f t="shared" si="90"/>
        <v>-10.859999999999998</v>
      </c>
      <c r="J264">
        <f t="shared" si="91"/>
        <v>6.8199999999999967</v>
      </c>
      <c r="K264">
        <f t="shared" si="88"/>
        <v>73.379137625533929</v>
      </c>
    </row>
    <row r="265" spans="7:11" x14ac:dyDescent="0.25">
      <c r="G265">
        <v>643</v>
      </c>
      <c r="H265">
        <f t="shared" si="89"/>
        <v>84.140000000000043</v>
      </c>
      <c r="I265">
        <f t="shared" si="90"/>
        <v>-10.839999999999998</v>
      </c>
      <c r="J265">
        <f t="shared" si="91"/>
        <v>6.879999999999999</v>
      </c>
      <c r="K265">
        <f t="shared" si="88"/>
        <v>73.017423367315089</v>
      </c>
    </row>
    <row r="266" spans="7:11" x14ac:dyDescent="0.25">
      <c r="G266">
        <v>644</v>
      </c>
      <c r="H266">
        <f t="shared" si="89"/>
        <v>83.82000000000005</v>
      </c>
      <c r="I266">
        <f t="shared" si="90"/>
        <v>-10.819999999999997</v>
      </c>
      <c r="J266">
        <f t="shared" si="91"/>
        <v>6.9400000000000013</v>
      </c>
      <c r="K266">
        <f t="shared" si="88"/>
        <v>72.65570910909625</v>
      </c>
    </row>
    <row r="267" spans="7:11" x14ac:dyDescent="0.25">
      <c r="G267">
        <v>645</v>
      </c>
      <c r="H267">
        <f t="shared" si="89"/>
        <v>83.500000000000057</v>
      </c>
      <c r="I267">
        <f t="shared" si="90"/>
        <v>-10.799999999999997</v>
      </c>
      <c r="J267">
        <f t="shared" si="91"/>
        <v>6.9999999999999964</v>
      </c>
      <c r="K267">
        <f t="shared" si="88"/>
        <v>72.293994850877411</v>
      </c>
    </row>
    <row r="268" spans="7:11" x14ac:dyDescent="0.25">
      <c r="G268">
        <v>646</v>
      </c>
      <c r="H268">
        <f t="shared" si="89"/>
        <v>83.180000000000035</v>
      </c>
      <c r="I268">
        <f t="shared" si="90"/>
        <v>-10.779999999999998</v>
      </c>
      <c r="J268">
        <f t="shared" si="91"/>
        <v>7.0599999999999987</v>
      </c>
      <c r="K268">
        <f t="shared" si="88"/>
        <v>71.932280592658529</v>
      </c>
    </row>
    <row r="269" spans="7:11" x14ac:dyDescent="0.25">
      <c r="G269">
        <v>647</v>
      </c>
      <c r="H269">
        <f t="shared" si="89"/>
        <v>82.860000000000042</v>
      </c>
      <c r="I269">
        <f t="shared" si="90"/>
        <v>-10.759999999999996</v>
      </c>
      <c r="J269">
        <f t="shared" si="91"/>
        <v>7.120000000000001</v>
      </c>
      <c r="K269">
        <f t="shared" si="88"/>
        <v>71.57056633443969</v>
      </c>
    </row>
    <row r="270" spans="7:11" x14ac:dyDescent="0.25">
      <c r="G270">
        <v>648</v>
      </c>
      <c r="H270">
        <f t="shared" si="89"/>
        <v>82.540000000000049</v>
      </c>
      <c r="I270">
        <f t="shared" si="90"/>
        <v>-10.739999999999997</v>
      </c>
      <c r="J270">
        <f t="shared" si="91"/>
        <v>7.1799999999999962</v>
      </c>
      <c r="K270">
        <f t="shared" si="88"/>
        <v>71.20885207622085</v>
      </c>
    </row>
    <row r="271" spans="7:11" x14ac:dyDescent="0.25">
      <c r="G271">
        <v>649</v>
      </c>
      <c r="H271">
        <f t="shared" si="89"/>
        <v>82.220000000000056</v>
      </c>
      <c r="I271">
        <f t="shared" si="90"/>
        <v>-10.719999999999997</v>
      </c>
      <c r="J271">
        <f t="shared" si="91"/>
        <v>7.2399999999999984</v>
      </c>
      <c r="K271">
        <f t="shared" si="88"/>
        <v>70.847137818002011</v>
      </c>
    </row>
    <row r="272" spans="7:11" x14ac:dyDescent="0.25">
      <c r="G272">
        <v>650</v>
      </c>
      <c r="H272">
        <f>Q$29*G272+T$29</f>
        <v>81.900000000000006</v>
      </c>
      <c r="I272">
        <f>R$29*G272+U$29</f>
        <v>-10.700000000000003</v>
      </c>
      <c r="J272">
        <f>S$29*G272+V$29</f>
        <v>7.2999999999999972</v>
      </c>
      <c r="K272">
        <f t="shared" si="88"/>
        <v>70.485423559783101</v>
      </c>
    </row>
    <row r="273" spans="7:11" x14ac:dyDescent="0.25">
      <c r="G273">
        <v>651</v>
      </c>
      <c r="H273">
        <f t="shared" ref="H273:H281" si="92">Q$29*G273+T$29</f>
        <v>81.97</v>
      </c>
      <c r="I273">
        <f t="shared" ref="I273:I281" si="93">R$29*G273+U$29</f>
        <v>-10.829999999999998</v>
      </c>
      <c r="J273">
        <f t="shared" ref="J273:J281" si="94">S$29*G273+V$29</f>
        <v>7.4299999999999926</v>
      </c>
      <c r="K273">
        <f t="shared" si="88"/>
        <v>70.381376228423989</v>
      </c>
    </row>
    <row r="274" spans="7:11" x14ac:dyDescent="0.25">
      <c r="G274">
        <v>652</v>
      </c>
      <c r="H274">
        <f t="shared" si="92"/>
        <v>82.039999999999992</v>
      </c>
      <c r="I274">
        <f t="shared" si="93"/>
        <v>-10.959999999999994</v>
      </c>
      <c r="J274">
        <f t="shared" si="94"/>
        <v>7.5600000000000023</v>
      </c>
      <c r="K274">
        <f t="shared" si="88"/>
        <v>70.277328897064862</v>
      </c>
    </row>
    <row r="275" spans="7:11" x14ac:dyDescent="0.25">
      <c r="G275">
        <v>653</v>
      </c>
      <c r="H275">
        <f t="shared" si="92"/>
        <v>82.11</v>
      </c>
      <c r="I275">
        <f t="shared" si="93"/>
        <v>-11.090000000000003</v>
      </c>
      <c r="J275">
        <f t="shared" si="94"/>
        <v>7.6899999999999977</v>
      </c>
      <c r="K275">
        <f t="shared" si="88"/>
        <v>70.173281565705736</v>
      </c>
    </row>
    <row r="276" spans="7:11" x14ac:dyDescent="0.25">
      <c r="G276">
        <v>654</v>
      </c>
      <c r="H276">
        <f t="shared" si="92"/>
        <v>82.18</v>
      </c>
      <c r="I276">
        <f t="shared" si="93"/>
        <v>-11.219999999999999</v>
      </c>
      <c r="J276">
        <f t="shared" si="94"/>
        <v>7.8199999999999932</v>
      </c>
      <c r="K276">
        <f t="shared" si="88"/>
        <v>70.069234234346638</v>
      </c>
    </row>
    <row r="277" spans="7:11" x14ac:dyDescent="0.25">
      <c r="G277">
        <v>655</v>
      </c>
      <c r="H277">
        <f t="shared" si="92"/>
        <v>82.25</v>
      </c>
      <c r="I277">
        <f t="shared" si="93"/>
        <v>-11.349999999999994</v>
      </c>
      <c r="J277">
        <f t="shared" si="94"/>
        <v>7.9500000000000028</v>
      </c>
      <c r="K277">
        <f t="shared" si="88"/>
        <v>69.965186902987497</v>
      </c>
    </row>
    <row r="278" spans="7:11" x14ac:dyDescent="0.25">
      <c r="G278">
        <v>656</v>
      </c>
      <c r="H278">
        <f t="shared" si="92"/>
        <v>82.32</v>
      </c>
      <c r="I278">
        <f t="shared" si="93"/>
        <v>-11.480000000000004</v>
      </c>
      <c r="J278">
        <f t="shared" si="94"/>
        <v>8.0799999999999983</v>
      </c>
      <c r="K278">
        <f t="shared" si="88"/>
        <v>69.861139571628371</v>
      </c>
    </row>
    <row r="279" spans="7:11" x14ac:dyDescent="0.25">
      <c r="G279">
        <v>657</v>
      </c>
      <c r="H279">
        <f t="shared" si="92"/>
        <v>82.389999999999986</v>
      </c>
      <c r="I279">
        <f t="shared" si="93"/>
        <v>-11.61</v>
      </c>
      <c r="J279">
        <f t="shared" si="94"/>
        <v>8.2099999999999937</v>
      </c>
      <c r="K279">
        <f t="shared" si="88"/>
        <v>69.757092240269259</v>
      </c>
    </row>
    <row r="280" spans="7:11" x14ac:dyDescent="0.25">
      <c r="G280">
        <v>658</v>
      </c>
      <c r="H280">
        <f t="shared" si="92"/>
        <v>82.46</v>
      </c>
      <c r="I280">
        <f t="shared" si="93"/>
        <v>-11.739999999999995</v>
      </c>
      <c r="J280">
        <f t="shared" si="94"/>
        <v>8.3399999999999892</v>
      </c>
      <c r="K280">
        <f t="shared" si="88"/>
        <v>69.653044908910147</v>
      </c>
    </row>
    <row r="281" spans="7:11" x14ac:dyDescent="0.25">
      <c r="G281">
        <v>659</v>
      </c>
      <c r="H281">
        <f t="shared" si="92"/>
        <v>82.53</v>
      </c>
      <c r="I281">
        <f t="shared" si="93"/>
        <v>-11.870000000000005</v>
      </c>
      <c r="J281">
        <f t="shared" si="94"/>
        <v>8.4699999999999989</v>
      </c>
      <c r="K281">
        <f t="shared" si="88"/>
        <v>69.548997577551006</v>
      </c>
    </row>
    <row r="282" spans="7:11" x14ac:dyDescent="0.25">
      <c r="G282">
        <v>660</v>
      </c>
      <c r="H282">
        <f>Q$30*G282+T$30</f>
        <v>82.6</v>
      </c>
      <c r="I282">
        <f>R$30*G282+U$30</f>
        <v>-12</v>
      </c>
      <c r="J282">
        <f>S$30*G282+V$30</f>
        <v>8.5999999999999943</v>
      </c>
      <c r="K282">
        <f t="shared" si="88"/>
        <v>69.444950246191908</v>
      </c>
    </row>
    <row r="283" spans="7:11" x14ac:dyDescent="0.25">
      <c r="G283">
        <v>661</v>
      </c>
      <c r="H283">
        <f t="shared" ref="H283:H291" si="95">Q$30*G283+T$30</f>
        <v>82.830000000000013</v>
      </c>
      <c r="I283">
        <f t="shared" ref="I283:I291" si="96">R$30*G283+U$30</f>
        <v>-12.200000000000017</v>
      </c>
      <c r="J283">
        <f t="shared" ref="J283:J291" si="97">S$30*G283+V$30</f>
        <v>8.7199999999999847</v>
      </c>
      <c r="K283">
        <f t="shared" si="88"/>
        <v>69.475675891759678</v>
      </c>
    </row>
    <row r="284" spans="7:11" x14ac:dyDescent="0.25">
      <c r="G284">
        <v>662</v>
      </c>
      <c r="H284">
        <f t="shared" si="95"/>
        <v>83.06</v>
      </c>
      <c r="I284">
        <f t="shared" si="96"/>
        <v>-12.400000000000006</v>
      </c>
      <c r="J284">
        <f t="shared" si="97"/>
        <v>8.8399999999999892</v>
      </c>
      <c r="K284">
        <f t="shared" si="88"/>
        <v>69.50640153732742</v>
      </c>
    </row>
    <row r="285" spans="7:11" x14ac:dyDescent="0.25">
      <c r="G285">
        <v>663</v>
      </c>
      <c r="H285">
        <f t="shared" si="95"/>
        <v>83.289999999999992</v>
      </c>
      <c r="I285">
        <f t="shared" si="96"/>
        <v>-12.599999999999994</v>
      </c>
      <c r="J285">
        <f t="shared" si="97"/>
        <v>8.9599999999999937</v>
      </c>
      <c r="K285">
        <f t="shared" si="88"/>
        <v>69.537127182895176</v>
      </c>
    </row>
    <row r="286" spans="7:11" x14ac:dyDescent="0.25">
      <c r="G286">
        <v>664</v>
      </c>
      <c r="H286">
        <f t="shared" si="95"/>
        <v>83.52000000000001</v>
      </c>
      <c r="I286">
        <f t="shared" si="96"/>
        <v>-12.800000000000011</v>
      </c>
      <c r="J286">
        <f t="shared" si="97"/>
        <v>9.0799999999999841</v>
      </c>
      <c r="K286">
        <f t="shared" si="88"/>
        <v>69.567852828462946</v>
      </c>
    </row>
    <row r="287" spans="7:11" x14ac:dyDescent="0.25">
      <c r="G287">
        <v>665</v>
      </c>
      <c r="H287">
        <f t="shared" si="95"/>
        <v>83.75</v>
      </c>
      <c r="I287">
        <f t="shared" si="96"/>
        <v>-13</v>
      </c>
      <c r="J287">
        <f t="shared" si="97"/>
        <v>9.1999999999999886</v>
      </c>
      <c r="K287">
        <f t="shared" si="88"/>
        <v>69.598578474030703</v>
      </c>
    </row>
    <row r="288" spans="7:11" x14ac:dyDescent="0.25">
      <c r="G288">
        <v>666</v>
      </c>
      <c r="H288">
        <f t="shared" si="95"/>
        <v>83.980000000000018</v>
      </c>
      <c r="I288">
        <f t="shared" si="96"/>
        <v>-13.200000000000017</v>
      </c>
      <c r="J288">
        <f t="shared" si="97"/>
        <v>9.3199999999999932</v>
      </c>
      <c r="K288">
        <f t="shared" si="88"/>
        <v>69.629304119598459</v>
      </c>
    </row>
    <row r="289" spans="7:11" x14ac:dyDescent="0.25">
      <c r="G289">
        <v>667</v>
      </c>
      <c r="H289">
        <f t="shared" si="95"/>
        <v>84.210000000000008</v>
      </c>
      <c r="I289">
        <f t="shared" si="96"/>
        <v>-13.400000000000006</v>
      </c>
      <c r="J289">
        <f t="shared" si="97"/>
        <v>9.4399999999999977</v>
      </c>
      <c r="K289">
        <f t="shared" si="88"/>
        <v>69.660029765166229</v>
      </c>
    </row>
    <row r="290" spans="7:11" x14ac:dyDescent="0.25">
      <c r="G290">
        <v>668</v>
      </c>
      <c r="H290">
        <f t="shared" si="95"/>
        <v>84.44</v>
      </c>
      <c r="I290">
        <f t="shared" si="96"/>
        <v>-13.599999999999994</v>
      </c>
      <c r="J290">
        <f t="shared" si="97"/>
        <v>9.5599999999999881</v>
      </c>
      <c r="K290">
        <f t="shared" si="88"/>
        <v>69.690755410733985</v>
      </c>
    </row>
    <row r="291" spans="7:11" x14ac:dyDescent="0.25">
      <c r="G291">
        <v>669</v>
      </c>
      <c r="H291">
        <f t="shared" si="95"/>
        <v>84.670000000000016</v>
      </c>
      <c r="I291">
        <f t="shared" si="96"/>
        <v>-13.800000000000011</v>
      </c>
      <c r="J291">
        <f t="shared" si="97"/>
        <v>9.6799999999999926</v>
      </c>
      <c r="K291">
        <f t="shared" si="88"/>
        <v>69.721481056301755</v>
      </c>
    </row>
    <row r="292" spans="7:11" x14ac:dyDescent="0.25">
      <c r="G292">
        <v>670</v>
      </c>
      <c r="H292">
        <f>Q$31*G292+T$31</f>
        <v>84.9</v>
      </c>
      <c r="I292">
        <f>R$31*G292+U$31</f>
        <v>-14</v>
      </c>
      <c r="J292">
        <f>S$31*G292+V$31</f>
        <v>9.8000000000000007</v>
      </c>
      <c r="K292">
        <f t="shared" si="88"/>
        <v>69.752206701869497</v>
      </c>
    </row>
    <row r="293" spans="7:11" x14ac:dyDescent="0.25">
      <c r="G293">
        <v>671</v>
      </c>
      <c r="H293">
        <f t="shared" ref="H293:H301" si="98">Q$31*G293+T$31</f>
        <v>84.539999999999992</v>
      </c>
      <c r="I293">
        <f t="shared" ref="I293:I301" si="99">R$31*G293+U$31</f>
        <v>-13.96</v>
      </c>
      <c r="J293">
        <f t="shared" ref="J293:J301" si="100">S$31*G293+V$31</f>
        <v>9.8400000000000034</v>
      </c>
      <c r="K293">
        <f t="shared" si="88"/>
        <v>69.377268956167413</v>
      </c>
    </row>
    <row r="294" spans="7:11" x14ac:dyDescent="0.25">
      <c r="G294">
        <v>672</v>
      </c>
      <c r="H294">
        <f t="shared" si="98"/>
        <v>84.18</v>
      </c>
      <c r="I294">
        <f t="shared" si="99"/>
        <v>-13.920000000000002</v>
      </c>
      <c r="J294">
        <f t="shared" si="100"/>
        <v>9.8800000000000026</v>
      </c>
      <c r="K294">
        <f t="shared" si="88"/>
        <v>69.002331210465371</v>
      </c>
    </row>
    <row r="295" spans="7:11" x14ac:dyDescent="0.25">
      <c r="G295">
        <v>673</v>
      </c>
      <c r="H295">
        <f t="shared" si="98"/>
        <v>83.82</v>
      </c>
      <c r="I295">
        <f t="shared" si="99"/>
        <v>-13.880000000000003</v>
      </c>
      <c r="J295">
        <f t="shared" si="100"/>
        <v>9.9200000000000017</v>
      </c>
      <c r="K295">
        <f t="shared" si="88"/>
        <v>68.627393464763287</v>
      </c>
    </row>
    <row r="296" spans="7:11" x14ac:dyDescent="0.25">
      <c r="G296">
        <v>674</v>
      </c>
      <c r="H296">
        <f t="shared" si="98"/>
        <v>83.460000000000008</v>
      </c>
      <c r="I296">
        <f t="shared" si="99"/>
        <v>-13.840000000000003</v>
      </c>
      <c r="J296">
        <f t="shared" si="100"/>
        <v>9.9600000000000009</v>
      </c>
      <c r="K296">
        <f t="shared" si="88"/>
        <v>68.25245571906126</v>
      </c>
    </row>
    <row r="297" spans="7:11" x14ac:dyDescent="0.25">
      <c r="G297">
        <v>675</v>
      </c>
      <c r="H297">
        <f t="shared" si="98"/>
        <v>83.1</v>
      </c>
      <c r="I297">
        <f t="shared" si="99"/>
        <v>-13.8</v>
      </c>
      <c r="J297">
        <f t="shared" si="100"/>
        <v>10</v>
      </c>
      <c r="K297">
        <f t="shared" si="88"/>
        <v>67.877517973359176</v>
      </c>
    </row>
    <row r="298" spans="7:11" x14ac:dyDescent="0.25">
      <c r="G298">
        <v>676</v>
      </c>
      <c r="H298">
        <f t="shared" si="98"/>
        <v>82.740000000000009</v>
      </c>
      <c r="I298">
        <f t="shared" si="99"/>
        <v>-13.760000000000002</v>
      </c>
      <c r="J298">
        <f t="shared" si="100"/>
        <v>10.040000000000003</v>
      </c>
      <c r="K298">
        <f t="shared" si="88"/>
        <v>67.50258022765712</v>
      </c>
    </row>
    <row r="299" spans="7:11" x14ac:dyDescent="0.25">
      <c r="G299">
        <v>677</v>
      </c>
      <c r="H299">
        <f t="shared" si="98"/>
        <v>82.38</v>
      </c>
      <c r="I299">
        <f t="shared" si="99"/>
        <v>-13.720000000000002</v>
      </c>
      <c r="J299">
        <f t="shared" si="100"/>
        <v>10.080000000000002</v>
      </c>
      <c r="K299">
        <f t="shared" si="88"/>
        <v>67.12764248195505</v>
      </c>
    </row>
    <row r="300" spans="7:11" x14ac:dyDescent="0.25">
      <c r="G300">
        <v>678</v>
      </c>
      <c r="H300">
        <f t="shared" si="98"/>
        <v>82.02000000000001</v>
      </c>
      <c r="I300">
        <f t="shared" si="99"/>
        <v>-13.68</v>
      </c>
      <c r="J300">
        <f t="shared" si="100"/>
        <v>10.120000000000001</v>
      </c>
      <c r="K300">
        <f t="shared" si="88"/>
        <v>66.752704736253008</v>
      </c>
    </row>
    <row r="301" spans="7:11" x14ac:dyDescent="0.25">
      <c r="G301">
        <v>679</v>
      </c>
      <c r="H301">
        <f t="shared" si="98"/>
        <v>81.66</v>
      </c>
      <c r="I301">
        <f t="shared" si="99"/>
        <v>-13.64</v>
      </c>
      <c r="J301">
        <f t="shared" si="100"/>
        <v>10.16</v>
      </c>
      <c r="K301">
        <f t="shared" si="88"/>
        <v>66.377766990550938</v>
      </c>
    </row>
    <row r="302" spans="7:11" x14ac:dyDescent="0.25">
      <c r="G302">
        <v>680</v>
      </c>
      <c r="H302">
        <f>Q$32*G302+T$32</f>
        <v>81.299999999999955</v>
      </c>
      <c r="I302">
        <f>R$32*G302+U$32</f>
        <v>-13.599999999999994</v>
      </c>
      <c r="J302">
        <f>S$32*G302+V$32</f>
        <v>10.199999999999989</v>
      </c>
      <c r="K302">
        <f t="shared" si="88"/>
        <v>66.00282924484884</v>
      </c>
    </row>
    <row r="303" spans="7:11" x14ac:dyDescent="0.25">
      <c r="G303">
        <v>681</v>
      </c>
      <c r="H303">
        <f t="shared" ref="H303:H311" si="101">Q$32*G303+T$32</f>
        <v>80.360000000000014</v>
      </c>
      <c r="I303">
        <f t="shared" ref="I303:I311" si="102">R$32*G303+U$32</f>
        <v>-13.439999999999998</v>
      </c>
      <c r="J303">
        <f t="shared" ref="J303:J311" si="103">S$32*G303+V$32</f>
        <v>10.009999999999991</v>
      </c>
      <c r="K303">
        <f t="shared" si="88"/>
        <v>65.302725384009065</v>
      </c>
    </row>
    <row r="304" spans="7:11" x14ac:dyDescent="0.25">
      <c r="G304">
        <v>682</v>
      </c>
      <c r="H304">
        <f t="shared" si="101"/>
        <v>79.419999999999959</v>
      </c>
      <c r="I304">
        <f t="shared" si="102"/>
        <v>-13.279999999999987</v>
      </c>
      <c r="J304">
        <f t="shared" si="103"/>
        <v>9.8199999999999932</v>
      </c>
      <c r="K304">
        <f t="shared" si="88"/>
        <v>64.602621523169176</v>
      </c>
    </row>
    <row r="305" spans="7:11" x14ac:dyDescent="0.25">
      <c r="G305">
        <v>683</v>
      </c>
      <c r="H305">
        <f t="shared" si="101"/>
        <v>78.480000000000018</v>
      </c>
      <c r="I305">
        <f t="shared" si="102"/>
        <v>-13.11999999999999</v>
      </c>
      <c r="J305">
        <f t="shared" si="103"/>
        <v>9.6299999999999955</v>
      </c>
      <c r="K305">
        <f t="shared" si="88"/>
        <v>63.902517662329394</v>
      </c>
    </row>
    <row r="306" spans="7:11" x14ac:dyDescent="0.25">
      <c r="G306">
        <v>684</v>
      </c>
      <c r="H306">
        <f t="shared" si="101"/>
        <v>77.539999999999964</v>
      </c>
      <c r="I306">
        <f t="shared" si="102"/>
        <v>-12.959999999999994</v>
      </c>
      <c r="J306">
        <f t="shared" si="103"/>
        <v>9.4399999999999977</v>
      </c>
      <c r="K306">
        <f t="shared" si="88"/>
        <v>63.202413801489506</v>
      </c>
    </row>
    <row r="307" spans="7:11" x14ac:dyDescent="0.25">
      <c r="G307">
        <v>685</v>
      </c>
      <c r="H307">
        <f t="shared" si="101"/>
        <v>76.600000000000023</v>
      </c>
      <c r="I307">
        <f t="shared" si="102"/>
        <v>-12.799999999999997</v>
      </c>
      <c r="J307">
        <f t="shared" si="103"/>
        <v>9.2499999999999716</v>
      </c>
      <c r="K307">
        <f t="shared" si="88"/>
        <v>62.502309940649759</v>
      </c>
    </row>
    <row r="308" spans="7:11" x14ac:dyDescent="0.25">
      <c r="G308">
        <v>686</v>
      </c>
      <c r="H308">
        <f t="shared" si="101"/>
        <v>75.659999999999968</v>
      </c>
      <c r="I308">
        <f t="shared" si="102"/>
        <v>-12.64</v>
      </c>
      <c r="J308">
        <f t="shared" si="103"/>
        <v>9.0599999999999739</v>
      </c>
      <c r="K308">
        <f t="shared" si="88"/>
        <v>61.802206079809856</v>
      </c>
    </row>
    <row r="309" spans="7:11" x14ac:dyDescent="0.25">
      <c r="G309">
        <v>687</v>
      </c>
      <c r="H309">
        <f t="shared" si="101"/>
        <v>74.720000000000027</v>
      </c>
      <c r="I309">
        <f t="shared" si="102"/>
        <v>-12.47999999999999</v>
      </c>
      <c r="J309">
        <f t="shared" si="103"/>
        <v>8.8699999999999761</v>
      </c>
      <c r="K309">
        <f t="shared" si="88"/>
        <v>61.102102218970096</v>
      </c>
    </row>
    <row r="310" spans="7:11" x14ac:dyDescent="0.25">
      <c r="G310">
        <v>688</v>
      </c>
      <c r="H310">
        <f t="shared" si="101"/>
        <v>73.779999999999973</v>
      </c>
      <c r="I310">
        <f t="shared" si="102"/>
        <v>-12.319999999999993</v>
      </c>
      <c r="J310">
        <f t="shared" si="103"/>
        <v>8.6799999999999784</v>
      </c>
      <c r="K310">
        <f t="shared" si="88"/>
        <v>60.401998358130193</v>
      </c>
    </row>
    <row r="311" spans="7:11" x14ac:dyDescent="0.25">
      <c r="G311">
        <v>689</v>
      </c>
      <c r="H311">
        <f t="shared" si="101"/>
        <v>72.840000000000032</v>
      </c>
      <c r="I311">
        <f t="shared" si="102"/>
        <v>-12.159999999999997</v>
      </c>
      <c r="J311">
        <f t="shared" si="103"/>
        <v>8.4899999999999807</v>
      </c>
      <c r="K311">
        <f t="shared" si="88"/>
        <v>59.701894497290425</v>
      </c>
    </row>
    <row r="312" spans="7:11" x14ac:dyDescent="0.25">
      <c r="G312">
        <v>690</v>
      </c>
      <c r="H312">
        <f>Q$33*G312+T$33</f>
        <v>71.900000000000006</v>
      </c>
      <c r="I312">
        <f>R$33*G312+U$33</f>
        <v>-12</v>
      </c>
      <c r="J312">
        <f>S$33*G312+V$33</f>
        <v>8.2999999999999972</v>
      </c>
      <c r="K312">
        <f t="shared" si="88"/>
        <v>59.001790636450551</v>
      </c>
    </row>
    <row r="313" spans="7:11" x14ac:dyDescent="0.25">
      <c r="G313">
        <v>691</v>
      </c>
      <c r="H313">
        <f t="shared" ref="H313:H321" si="104">Q$33*G313+T$33</f>
        <v>72.139999999999986</v>
      </c>
      <c r="I313">
        <f t="shared" ref="I313:I321" si="105">R$33*G313+U$33</f>
        <v>-12.129999999999995</v>
      </c>
      <c r="J313">
        <f t="shared" ref="J313:J321" si="106">S$33*G313+V$33</f>
        <v>8.4299999999999926</v>
      </c>
      <c r="K313">
        <f t="shared" si="88"/>
        <v>59.067743305091405</v>
      </c>
    </row>
    <row r="314" spans="7:11" x14ac:dyDescent="0.25">
      <c r="G314">
        <v>692</v>
      </c>
      <c r="H314">
        <f t="shared" si="104"/>
        <v>72.38</v>
      </c>
      <c r="I314">
        <f t="shared" si="105"/>
        <v>-12.259999999999991</v>
      </c>
      <c r="J314">
        <f t="shared" si="106"/>
        <v>8.5599999999999881</v>
      </c>
      <c r="K314">
        <f t="shared" si="88"/>
        <v>59.133695973732308</v>
      </c>
    </row>
    <row r="315" spans="7:11" x14ac:dyDescent="0.25">
      <c r="G315">
        <v>693</v>
      </c>
      <c r="H315">
        <f t="shared" si="104"/>
        <v>72.62</v>
      </c>
      <c r="I315">
        <f t="shared" si="105"/>
        <v>-12.39</v>
      </c>
      <c r="J315">
        <f t="shared" si="106"/>
        <v>8.6899999999999977</v>
      </c>
      <c r="K315">
        <f t="shared" si="88"/>
        <v>59.199648642373177</v>
      </c>
    </row>
    <row r="316" spans="7:11" x14ac:dyDescent="0.25">
      <c r="G316">
        <v>694</v>
      </c>
      <c r="H316">
        <f t="shared" si="104"/>
        <v>72.859999999999985</v>
      </c>
      <c r="I316">
        <f t="shared" si="105"/>
        <v>-12.519999999999996</v>
      </c>
      <c r="J316">
        <f t="shared" si="106"/>
        <v>8.8199999999999932</v>
      </c>
      <c r="K316">
        <f t="shared" si="88"/>
        <v>59.265601311014045</v>
      </c>
    </row>
    <row r="317" spans="7:11" x14ac:dyDescent="0.25">
      <c r="G317">
        <v>695</v>
      </c>
      <c r="H317">
        <f t="shared" si="104"/>
        <v>73.099999999999994</v>
      </c>
      <c r="I317">
        <f t="shared" si="105"/>
        <v>-12.649999999999991</v>
      </c>
      <c r="J317">
        <f t="shared" si="106"/>
        <v>8.9499999999999886</v>
      </c>
      <c r="K317">
        <f t="shared" si="88"/>
        <v>59.331553979654942</v>
      </c>
    </row>
    <row r="318" spans="7:11" x14ac:dyDescent="0.25">
      <c r="G318">
        <v>696</v>
      </c>
      <c r="H318">
        <f t="shared" si="104"/>
        <v>73.34</v>
      </c>
      <c r="I318">
        <f t="shared" si="105"/>
        <v>-12.780000000000001</v>
      </c>
      <c r="J318">
        <f t="shared" si="106"/>
        <v>9.0799999999999983</v>
      </c>
      <c r="K318">
        <f t="shared" si="88"/>
        <v>59.397506648295824</v>
      </c>
    </row>
    <row r="319" spans="7:11" x14ac:dyDescent="0.25">
      <c r="G319">
        <v>697</v>
      </c>
      <c r="H319">
        <f t="shared" si="104"/>
        <v>73.579999999999984</v>
      </c>
      <c r="I319">
        <f t="shared" si="105"/>
        <v>-12.909999999999997</v>
      </c>
      <c r="J319">
        <f t="shared" si="106"/>
        <v>9.2099999999999937</v>
      </c>
      <c r="K319">
        <f t="shared" si="88"/>
        <v>59.463459316936685</v>
      </c>
    </row>
    <row r="320" spans="7:11" x14ac:dyDescent="0.25">
      <c r="G320">
        <v>698</v>
      </c>
      <c r="H320">
        <f t="shared" si="104"/>
        <v>73.819999999999993</v>
      </c>
      <c r="I320">
        <f t="shared" si="105"/>
        <v>-13.039999999999992</v>
      </c>
      <c r="J320">
        <f t="shared" si="106"/>
        <v>9.3399999999999892</v>
      </c>
      <c r="K320">
        <f t="shared" si="88"/>
        <v>59.529411985577582</v>
      </c>
    </row>
    <row r="321" spans="7:11" x14ac:dyDescent="0.25">
      <c r="G321">
        <v>699</v>
      </c>
      <c r="H321">
        <f t="shared" si="104"/>
        <v>74.06</v>
      </c>
      <c r="I321">
        <f t="shared" si="105"/>
        <v>-13.170000000000002</v>
      </c>
      <c r="J321">
        <f t="shared" si="106"/>
        <v>9.4699999999999847</v>
      </c>
      <c r="K321">
        <f t="shared" si="88"/>
        <v>59.595364654218457</v>
      </c>
    </row>
    <row r="322" spans="7:11" x14ac:dyDescent="0.25">
      <c r="G322">
        <v>700</v>
      </c>
      <c r="H322">
        <f>Q$34*G322+T$34</f>
        <v>74.3</v>
      </c>
      <c r="I322">
        <f>R$34*G322+U$34</f>
        <v>-13.3</v>
      </c>
      <c r="J322">
        <f>S$34*G322+V$34</f>
        <v>9.5999999999999943</v>
      </c>
      <c r="K322">
        <f t="shared" si="88"/>
        <v>59.661317322859333</v>
      </c>
    </row>
    <row r="323" spans="7:11" x14ac:dyDescent="0.25">
      <c r="G323">
        <v>701</v>
      </c>
      <c r="H323">
        <f t="shared" ref="H323:H331" si="107">Q$34*G323+T$34</f>
        <v>74.510000000000005</v>
      </c>
      <c r="I323">
        <f t="shared" ref="I323:I331" si="108">R$34*G323+U$34</f>
        <v>-13.260000000000002</v>
      </c>
      <c r="J323">
        <f t="shared" ref="J323:J331" si="109">S$34*G323+V$34</f>
        <v>9.4899999999999949</v>
      </c>
      <c r="K323">
        <f t="shared" ref="K323:K386" si="110">H323+E$2*I323+F$2*J323</f>
        <v>59.984799772286607</v>
      </c>
    </row>
    <row r="324" spans="7:11" x14ac:dyDescent="0.25">
      <c r="G324">
        <v>702</v>
      </c>
      <c r="H324">
        <f t="shared" si="107"/>
        <v>74.719999999999985</v>
      </c>
      <c r="I324">
        <f t="shared" si="108"/>
        <v>-13.219999999999999</v>
      </c>
      <c r="J324">
        <f t="shared" si="109"/>
        <v>9.3799999999999955</v>
      </c>
      <c r="K324">
        <f t="shared" si="110"/>
        <v>60.308282221713839</v>
      </c>
    </row>
    <row r="325" spans="7:11" x14ac:dyDescent="0.25">
      <c r="G325">
        <v>703</v>
      </c>
      <c r="H325">
        <f t="shared" si="107"/>
        <v>74.929999999999993</v>
      </c>
      <c r="I325">
        <f t="shared" si="108"/>
        <v>-13.18</v>
      </c>
      <c r="J325">
        <f t="shared" si="109"/>
        <v>9.269999999999996</v>
      </c>
      <c r="K325">
        <f t="shared" si="110"/>
        <v>60.631764671141099</v>
      </c>
    </row>
    <row r="326" spans="7:11" x14ac:dyDescent="0.25">
      <c r="G326">
        <v>704</v>
      </c>
      <c r="H326">
        <f t="shared" si="107"/>
        <v>75.14</v>
      </c>
      <c r="I326">
        <f t="shared" si="108"/>
        <v>-13.14</v>
      </c>
      <c r="J326">
        <f t="shared" si="109"/>
        <v>9.1599999999999966</v>
      </c>
      <c r="K326">
        <f t="shared" si="110"/>
        <v>60.955247120568366</v>
      </c>
    </row>
    <row r="327" spans="7:11" x14ac:dyDescent="0.25">
      <c r="G327">
        <v>705</v>
      </c>
      <c r="H327">
        <f t="shared" si="107"/>
        <v>75.350000000000009</v>
      </c>
      <c r="I327">
        <f t="shared" si="108"/>
        <v>-13.100000000000001</v>
      </c>
      <c r="J327">
        <f t="shared" si="109"/>
        <v>9.0499999999999972</v>
      </c>
      <c r="K327">
        <f t="shared" si="110"/>
        <v>61.278729569995626</v>
      </c>
    </row>
    <row r="328" spans="7:11" x14ac:dyDescent="0.25">
      <c r="G328">
        <v>706</v>
      </c>
      <c r="H328">
        <f t="shared" si="107"/>
        <v>75.560000000000016</v>
      </c>
      <c r="I328">
        <f t="shared" si="108"/>
        <v>-13.060000000000002</v>
      </c>
      <c r="J328">
        <f t="shared" si="109"/>
        <v>8.9399999999999977</v>
      </c>
      <c r="K328">
        <f t="shared" si="110"/>
        <v>61.602212019422886</v>
      </c>
    </row>
    <row r="329" spans="7:11" x14ac:dyDescent="0.25">
      <c r="G329">
        <v>707</v>
      </c>
      <c r="H329">
        <f t="shared" si="107"/>
        <v>75.77</v>
      </c>
      <c r="I329">
        <f t="shared" si="108"/>
        <v>-13.02</v>
      </c>
      <c r="J329">
        <f t="shared" si="109"/>
        <v>8.8299999999999983</v>
      </c>
      <c r="K329">
        <f t="shared" si="110"/>
        <v>61.925694468850139</v>
      </c>
    </row>
    <row r="330" spans="7:11" x14ac:dyDescent="0.25">
      <c r="G330">
        <v>708</v>
      </c>
      <c r="H330">
        <f t="shared" si="107"/>
        <v>75.98</v>
      </c>
      <c r="I330">
        <f t="shared" si="108"/>
        <v>-12.98</v>
      </c>
      <c r="J330">
        <f t="shared" si="109"/>
        <v>8.7199999999999989</v>
      </c>
      <c r="K330">
        <f t="shared" si="110"/>
        <v>62.249176918277399</v>
      </c>
    </row>
    <row r="331" spans="7:11" x14ac:dyDescent="0.25">
      <c r="G331">
        <v>709</v>
      </c>
      <c r="H331">
        <f t="shared" si="107"/>
        <v>76.190000000000012</v>
      </c>
      <c r="I331">
        <f t="shared" si="108"/>
        <v>-12.940000000000001</v>
      </c>
      <c r="J331">
        <f t="shared" si="109"/>
        <v>8.61</v>
      </c>
      <c r="K331">
        <f t="shared" si="110"/>
        <v>62.572659367704659</v>
      </c>
    </row>
    <row r="332" spans="7:11" x14ac:dyDescent="0.25">
      <c r="G332">
        <v>710</v>
      </c>
      <c r="H332">
        <f>Q$35*G332+T$35</f>
        <v>76.399999999999977</v>
      </c>
      <c r="I332">
        <f>R$35*G332+U$35</f>
        <v>-12.900000000000006</v>
      </c>
      <c r="J332">
        <f>S$35*G332+V$35</f>
        <v>8.5</v>
      </c>
      <c r="K332">
        <f t="shared" si="110"/>
        <v>62.896141817131877</v>
      </c>
    </row>
    <row r="333" spans="7:11" x14ac:dyDescent="0.25">
      <c r="G333">
        <v>711</v>
      </c>
      <c r="H333">
        <f t="shared" ref="H333:H341" si="111">Q$35*G333+T$35</f>
        <v>75.090000000000032</v>
      </c>
      <c r="I333">
        <f t="shared" ref="I333:I341" si="112">R$35*G333+U$35</f>
        <v>-12.669999999999987</v>
      </c>
      <c r="J333">
        <f t="shared" ref="J333:J341" si="113">S$35*G333+V$35</f>
        <v>8.3500000000000085</v>
      </c>
      <c r="K333">
        <f t="shared" si="110"/>
        <v>61.825580940339357</v>
      </c>
    </row>
    <row r="334" spans="7:11" x14ac:dyDescent="0.25">
      <c r="G334">
        <v>712</v>
      </c>
      <c r="H334">
        <f t="shared" si="111"/>
        <v>73.779999999999973</v>
      </c>
      <c r="I334">
        <f t="shared" si="112"/>
        <v>-12.439999999999998</v>
      </c>
      <c r="J334">
        <f t="shared" si="113"/>
        <v>8.2000000000000028</v>
      </c>
      <c r="K334">
        <f t="shared" si="110"/>
        <v>60.755020063546731</v>
      </c>
    </row>
    <row r="335" spans="7:11" x14ac:dyDescent="0.25">
      <c r="G335">
        <v>713</v>
      </c>
      <c r="H335">
        <f t="shared" si="111"/>
        <v>72.470000000000027</v>
      </c>
      <c r="I335">
        <f t="shared" si="112"/>
        <v>-12.210000000000008</v>
      </c>
      <c r="J335">
        <f t="shared" si="113"/>
        <v>8.0499999999999972</v>
      </c>
      <c r="K335">
        <f t="shared" si="110"/>
        <v>59.684459186754204</v>
      </c>
    </row>
    <row r="336" spans="7:11" x14ac:dyDescent="0.25">
      <c r="G336">
        <v>714</v>
      </c>
      <c r="H336">
        <f t="shared" si="111"/>
        <v>71.159999999999968</v>
      </c>
      <c r="I336">
        <f t="shared" si="112"/>
        <v>-11.97999999999999</v>
      </c>
      <c r="J336">
        <f t="shared" si="113"/>
        <v>7.9000000000000057</v>
      </c>
      <c r="K336">
        <f t="shared" si="110"/>
        <v>58.61389830996157</v>
      </c>
    </row>
    <row r="337" spans="7:11" x14ac:dyDescent="0.25">
      <c r="G337">
        <v>715</v>
      </c>
      <c r="H337">
        <f t="shared" si="111"/>
        <v>69.850000000000023</v>
      </c>
      <c r="I337">
        <f t="shared" si="112"/>
        <v>-11.75</v>
      </c>
      <c r="J337">
        <f t="shared" si="113"/>
        <v>7.75</v>
      </c>
      <c r="K337">
        <f t="shared" si="110"/>
        <v>57.543337433169043</v>
      </c>
    </row>
    <row r="338" spans="7:11" x14ac:dyDescent="0.25">
      <c r="G338">
        <v>716</v>
      </c>
      <c r="H338">
        <f t="shared" si="111"/>
        <v>68.539999999999964</v>
      </c>
      <c r="I338">
        <f t="shared" si="112"/>
        <v>-11.52000000000001</v>
      </c>
      <c r="J338">
        <f t="shared" si="113"/>
        <v>7.6000000000000085</v>
      </c>
      <c r="K338">
        <f t="shared" si="110"/>
        <v>56.472776556376395</v>
      </c>
    </row>
    <row r="339" spans="7:11" x14ac:dyDescent="0.25">
      <c r="G339">
        <v>717</v>
      </c>
      <c r="H339">
        <f t="shared" si="111"/>
        <v>67.230000000000018</v>
      </c>
      <c r="I339">
        <f t="shared" si="112"/>
        <v>-11.289999999999992</v>
      </c>
      <c r="J339">
        <f t="shared" si="113"/>
        <v>7.4500000000000028</v>
      </c>
      <c r="K339">
        <f t="shared" si="110"/>
        <v>55.402215679583882</v>
      </c>
    </row>
    <row r="340" spans="7:11" x14ac:dyDescent="0.25">
      <c r="G340">
        <v>718</v>
      </c>
      <c r="H340">
        <f t="shared" si="111"/>
        <v>65.919999999999959</v>
      </c>
      <c r="I340">
        <f t="shared" si="112"/>
        <v>-11.060000000000002</v>
      </c>
      <c r="J340">
        <f t="shared" si="113"/>
        <v>7.2999999999999972</v>
      </c>
      <c r="K340">
        <f t="shared" si="110"/>
        <v>54.331654802791249</v>
      </c>
    </row>
    <row r="341" spans="7:11" x14ac:dyDescent="0.25">
      <c r="G341">
        <v>719</v>
      </c>
      <c r="H341">
        <f t="shared" si="111"/>
        <v>64.610000000000014</v>
      </c>
      <c r="I341">
        <f t="shared" si="112"/>
        <v>-10.830000000000013</v>
      </c>
      <c r="J341">
        <f t="shared" si="113"/>
        <v>7.1500000000000057</v>
      </c>
      <c r="K341">
        <f t="shared" si="110"/>
        <v>53.261093925998715</v>
      </c>
    </row>
    <row r="342" spans="7:11" x14ac:dyDescent="0.25">
      <c r="G342">
        <v>720</v>
      </c>
      <c r="H342">
        <f>Q$36*G342+T$36</f>
        <v>63.299999999999955</v>
      </c>
      <c r="I342">
        <f>R$36*G342+U$36</f>
        <v>-10.600000000000001</v>
      </c>
      <c r="J342">
        <f>S$36*G342+V$36</f>
        <v>7</v>
      </c>
      <c r="K342">
        <f t="shared" si="110"/>
        <v>52.190533049206088</v>
      </c>
    </row>
    <row r="343" spans="7:11" x14ac:dyDescent="0.25">
      <c r="G343">
        <v>721</v>
      </c>
      <c r="H343">
        <f t="shared" ref="H343:H351" si="114">Q$36*G343+T$36</f>
        <v>64.139999999999873</v>
      </c>
      <c r="I343">
        <f t="shared" ref="I343:I351" si="115">R$36*G343+U$36</f>
        <v>-10.70000000000001</v>
      </c>
      <c r="J343">
        <f t="shared" ref="J343:J351" si="116">S$36*G343+V$36</f>
        <v>7.0600000000000023</v>
      </c>
      <c r="K343">
        <f t="shared" si="110"/>
        <v>52.930895871989875</v>
      </c>
    </row>
    <row r="344" spans="7:11" x14ac:dyDescent="0.25">
      <c r="G344">
        <v>722</v>
      </c>
      <c r="H344">
        <f t="shared" si="114"/>
        <v>64.979999999999905</v>
      </c>
      <c r="I344">
        <f t="shared" si="115"/>
        <v>-10.800000000000004</v>
      </c>
      <c r="J344">
        <f t="shared" si="116"/>
        <v>7.1199999999999974</v>
      </c>
      <c r="K344">
        <f t="shared" si="110"/>
        <v>53.671258694773798</v>
      </c>
    </row>
    <row r="345" spans="7:11" x14ac:dyDescent="0.25">
      <c r="G345">
        <v>723</v>
      </c>
      <c r="H345">
        <f t="shared" si="114"/>
        <v>65.819999999999936</v>
      </c>
      <c r="I345">
        <f t="shared" si="115"/>
        <v>-10.899999999999999</v>
      </c>
      <c r="J345">
        <f t="shared" si="116"/>
        <v>7.18</v>
      </c>
      <c r="K345">
        <f t="shared" si="110"/>
        <v>54.411621517557705</v>
      </c>
    </row>
    <row r="346" spans="7:11" x14ac:dyDescent="0.25">
      <c r="G346">
        <v>724</v>
      </c>
      <c r="H346">
        <f t="shared" si="114"/>
        <v>66.659999999999968</v>
      </c>
      <c r="I346">
        <f t="shared" si="115"/>
        <v>-11.000000000000007</v>
      </c>
      <c r="J346">
        <f t="shared" si="116"/>
        <v>7.240000000000002</v>
      </c>
      <c r="K346">
        <f t="shared" si="110"/>
        <v>55.151984340341613</v>
      </c>
    </row>
    <row r="347" spans="7:11" x14ac:dyDescent="0.25">
      <c r="G347">
        <v>725</v>
      </c>
      <c r="H347">
        <f t="shared" si="114"/>
        <v>67.499999999999886</v>
      </c>
      <c r="I347">
        <f t="shared" si="115"/>
        <v>-11.100000000000001</v>
      </c>
      <c r="J347">
        <f t="shared" si="116"/>
        <v>7.2999999999999972</v>
      </c>
      <c r="K347">
        <f t="shared" si="110"/>
        <v>55.892347163125415</v>
      </c>
    </row>
    <row r="348" spans="7:11" x14ac:dyDescent="0.25">
      <c r="G348">
        <v>726</v>
      </c>
      <c r="H348">
        <f t="shared" si="114"/>
        <v>68.339999999999918</v>
      </c>
      <c r="I348">
        <f t="shared" si="115"/>
        <v>-11.20000000000001</v>
      </c>
      <c r="J348">
        <f t="shared" si="116"/>
        <v>7.3599999999999994</v>
      </c>
      <c r="K348">
        <f t="shared" si="110"/>
        <v>56.632709985909329</v>
      </c>
    </row>
    <row r="349" spans="7:11" x14ac:dyDescent="0.25">
      <c r="G349">
        <v>727</v>
      </c>
      <c r="H349">
        <f t="shared" si="114"/>
        <v>69.17999999999995</v>
      </c>
      <c r="I349">
        <f t="shared" si="115"/>
        <v>-11.300000000000004</v>
      </c>
      <c r="J349">
        <f t="shared" si="116"/>
        <v>7.4200000000000017</v>
      </c>
      <c r="K349">
        <f t="shared" si="110"/>
        <v>57.373072808693237</v>
      </c>
    </row>
    <row r="350" spans="7:11" x14ac:dyDescent="0.25">
      <c r="G350">
        <v>728</v>
      </c>
      <c r="H350">
        <f t="shared" si="114"/>
        <v>70.019999999999982</v>
      </c>
      <c r="I350">
        <f t="shared" si="115"/>
        <v>-11.399999999999999</v>
      </c>
      <c r="J350">
        <f t="shared" si="116"/>
        <v>7.4799999999999969</v>
      </c>
      <c r="K350">
        <f t="shared" si="110"/>
        <v>58.113435631477152</v>
      </c>
    </row>
    <row r="351" spans="7:11" x14ac:dyDescent="0.25">
      <c r="G351">
        <v>729</v>
      </c>
      <c r="H351">
        <f t="shared" si="114"/>
        <v>70.8599999999999</v>
      </c>
      <c r="I351">
        <f t="shared" si="115"/>
        <v>-11.500000000000007</v>
      </c>
      <c r="J351">
        <f t="shared" si="116"/>
        <v>7.5399999999999991</v>
      </c>
      <c r="K351">
        <f t="shared" si="110"/>
        <v>58.853798454260954</v>
      </c>
    </row>
    <row r="352" spans="7:11" x14ac:dyDescent="0.25">
      <c r="G352">
        <v>730</v>
      </c>
      <c r="H352">
        <f>Q$37*G352+T$37</f>
        <v>71.699999999999989</v>
      </c>
      <c r="I352">
        <f>R$37*G352+U$37</f>
        <v>-11.600000000000001</v>
      </c>
      <c r="J352">
        <f>S$37*G352+V$37</f>
        <v>7.6000000000000014</v>
      </c>
      <c r="K352">
        <f t="shared" si="110"/>
        <v>59.594161277044911</v>
      </c>
    </row>
    <row r="353" spans="7:11" x14ac:dyDescent="0.25">
      <c r="G353">
        <v>731</v>
      </c>
      <c r="H353">
        <f t="shared" ref="H353:H361" si="117">Q$37*G353+T$37</f>
        <v>72.230000000000018</v>
      </c>
      <c r="I353">
        <f t="shared" ref="I353:I361" si="118">R$37*G353+U$37</f>
        <v>-11.659999999999997</v>
      </c>
      <c r="J353">
        <f t="shared" ref="J353:J361" si="119">S$37*G353+V$37</f>
        <v>7.6400000000000041</v>
      </c>
      <c r="K353">
        <f t="shared" si="110"/>
        <v>60.060954432178491</v>
      </c>
    </row>
    <row r="354" spans="7:11" x14ac:dyDescent="0.25">
      <c r="G354">
        <v>732</v>
      </c>
      <c r="H354">
        <f t="shared" si="117"/>
        <v>72.759999999999991</v>
      </c>
      <c r="I354">
        <f t="shared" si="118"/>
        <v>-11.719999999999999</v>
      </c>
      <c r="J354">
        <f t="shared" si="119"/>
        <v>7.6800000000000033</v>
      </c>
      <c r="K354">
        <f t="shared" si="110"/>
        <v>60.527747587312014</v>
      </c>
    </row>
    <row r="355" spans="7:11" x14ac:dyDescent="0.25">
      <c r="G355">
        <v>733</v>
      </c>
      <c r="H355">
        <f t="shared" si="117"/>
        <v>73.29000000000002</v>
      </c>
      <c r="I355">
        <f t="shared" si="118"/>
        <v>-11.780000000000001</v>
      </c>
      <c r="J355">
        <f t="shared" si="119"/>
        <v>7.7200000000000024</v>
      </c>
      <c r="K355">
        <f t="shared" si="110"/>
        <v>60.994540742445579</v>
      </c>
    </row>
    <row r="356" spans="7:11" x14ac:dyDescent="0.25">
      <c r="G356">
        <v>734</v>
      </c>
      <c r="H356">
        <f t="shared" si="117"/>
        <v>73.819999999999993</v>
      </c>
      <c r="I356">
        <f t="shared" si="118"/>
        <v>-11.839999999999996</v>
      </c>
      <c r="J356">
        <f t="shared" si="119"/>
        <v>7.7600000000000051</v>
      </c>
      <c r="K356">
        <f t="shared" si="110"/>
        <v>61.461333897579095</v>
      </c>
    </row>
    <row r="357" spans="7:11" x14ac:dyDescent="0.25">
      <c r="G357">
        <v>735</v>
      </c>
      <c r="H357">
        <f t="shared" si="117"/>
        <v>74.350000000000023</v>
      </c>
      <c r="I357">
        <f t="shared" si="118"/>
        <v>-11.899999999999999</v>
      </c>
      <c r="J357">
        <f t="shared" si="119"/>
        <v>7.8000000000000043</v>
      </c>
      <c r="K357">
        <f t="shared" si="110"/>
        <v>61.928127052712675</v>
      </c>
    </row>
    <row r="358" spans="7:11" x14ac:dyDescent="0.25">
      <c r="G358">
        <v>736</v>
      </c>
      <c r="H358">
        <f t="shared" si="117"/>
        <v>74.88</v>
      </c>
      <c r="I358">
        <f t="shared" si="118"/>
        <v>-11.96</v>
      </c>
      <c r="J358">
        <f t="shared" si="119"/>
        <v>7.8400000000000034</v>
      </c>
      <c r="K358">
        <f t="shared" si="110"/>
        <v>62.394920207846198</v>
      </c>
    </row>
    <row r="359" spans="7:11" x14ac:dyDescent="0.25">
      <c r="G359">
        <v>737</v>
      </c>
      <c r="H359">
        <f t="shared" si="117"/>
        <v>75.410000000000025</v>
      </c>
      <c r="I359">
        <f t="shared" si="118"/>
        <v>-12.019999999999996</v>
      </c>
      <c r="J359">
        <f t="shared" si="119"/>
        <v>7.8800000000000026</v>
      </c>
      <c r="K359">
        <f t="shared" si="110"/>
        <v>62.861713362979771</v>
      </c>
    </row>
    <row r="360" spans="7:11" x14ac:dyDescent="0.25">
      <c r="G360">
        <v>738</v>
      </c>
      <c r="H360">
        <f t="shared" si="117"/>
        <v>75.94</v>
      </c>
      <c r="I360">
        <f t="shared" si="118"/>
        <v>-12.079999999999998</v>
      </c>
      <c r="J360">
        <f t="shared" si="119"/>
        <v>7.9200000000000017</v>
      </c>
      <c r="K360">
        <f t="shared" si="110"/>
        <v>63.328506518113286</v>
      </c>
    </row>
    <row r="361" spans="7:11" x14ac:dyDescent="0.25">
      <c r="G361">
        <v>739</v>
      </c>
      <c r="H361">
        <f t="shared" si="117"/>
        <v>76.470000000000027</v>
      </c>
      <c r="I361">
        <f t="shared" si="118"/>
        <v>-12.14</v>
      </c>
      <c r="J361">
        <f t="shared" si="119"/>
        <v>7.9600000000000044</v>
      </c>
      <c r="K361">
        <f t="shared" si="110"/>
        <v>63.795299673246866</v>
      </c>
    </row>
    <row r="362" spans="7:11" x14ac:dyDescent="0.25">
      <c r="G362">
        <v>740</v>
      </c>
      <c r="H362">
        <f>Q$38*G362+T$38</f>
        <v>77</v>
      </c>
      <c r="I362">
        <f>R$38*G362+U$38</f>
        <v>-12.199999999999989</v>
      </c>
      <c r="J362">
        <f>S$38*G362+V$38</f>
        <v>8</v>
      </c>
      <c r="K362">
        <f t="shared" si="110"/>
        <v>64.262092828380389</v>
      </c>
    </row>
    <row r="363" spans="7:11" x14ac:dyDescent="0.25">
      <c r="G363">
        <v>741</v>
      </c>
      <c r="H363">
        <f t="shared" ref="H363:H371" si="120">Q$38*G363+T$38</f>
        <v>75.82000000000005</v>
      </c>
      <c r="I363">
        <f t="shared" ref="I363:I371" si="121">R$38*G363+U$38</f>
        <v>-11.999999999999972</v>
      </c>
      <c r="J363">
        <f t="shared" ref="J363:J371" si="122">S$38*G363+V$38</f>
        <v>7.8700000000000045</v>
      </c>
      <c r="K363">
        <f t="shared" si="110"/>
        <v>63.289928529154636</v>
      </c>
    </row>
    <row r="364" spans="7:11" x14ac:dyDescent="0.25">
      <c r="G364">
        <v>742</v>
      </c>
      <c r="H364">
        <f t="shared" si="120"/>
        <v>74.639999999999986</v>
      </c>
      <c r="I364">
        <f t="shared" si="121"/>
        <v>-11.799999999999983</v>
      </c>
      <c r="J364">
        <f t="shared" si="122"/>
        <v>7.7400000000000091</v>
      </c>
      <c r="K364">
        <f t="shared" si="110"/>
        <v>62.317764229928763</v>
      </c>
    </row>
    <row r="365" spans="7:11" x14ac:dyDescent="0.25">
      <c r="G365">
        <v>743</v>
      </c>
      <c r="H365">
        <f t="shared" si="120"/>
        <v>73.460000000000036</v>
      </c>
      <c r="I365">
        <f t="shared" si="121"/>
        <v>-11.599999999999994</v>
      </c>
      <c r="J365">
        <f t="shared" si="122"/>
        <v>7.6099999999999994</v>
      </c>
      <c r="K365">
        <f t="shared" si="110"/>
        <v>61.345599930703017</v>
      </c>
    </row>
    <row r="366" spans="7:11" x14ac:dyDescent="0.25">
      <c r="G366">
        <v>744</v>
      </c>
      <c r="H366">
        <f t="shared" si="120"/>
        <v>72.279999999999973</v>
      </c>
      <c r="I366">
        <f t="shared" si="121"/>
        <v>-11.399999999999977</v>
      </c>
      <c r="J366">
        <f t="shared" si="122"/>
        <v>7.480000000000004</v>
      </c>
      <c r="K366">
        <f t="shared" si="110"/>
        <v>60.37343563147715</v>
      </c>
    </row>
    <row r="367" spans="7:11" x14ac:dyDescent="0.25">
      <c r="G367">
        <v>745</v>
      </c>
      <c r="H367">
        <f t="shared" si="120"/>
        <v>71.100000000000023</v>
      </c>
      <c r="I367">
        <f t="shared" si="121"/>
        <v>-11.199999999999989</v>
      </c>
      <c r="J367">
        <f t="shared" si="122"/>
        <v>7.3500000000000085</v>
      </c>
      <c r="K367">
        <f t="shared" si="110"/>
        <v>59.40127133225139</v>
      </c>
    </row>
    <row r="368" spans="7:11" x14ac:dyDescent="0.25">
      <c r="G368">
        <v>746</v>
      </c>
      <c r="H368">
        <f t="shared" si="120"/>
        <v>69.920000000000073</v>
      </c>
      <c r="I368">
        <f t="shared" si="121"/>
        <v>-10.999999999999972</v>
      </c>
      <c r="J368">
        <f t="shared" si="122"/>
        <v>7.2200000000000131</v>
      </c>
      <c r="K368">
        <f t="shared" si="110"/>
        <v>58.42910703302563</v>
      </c>
    </row>
    <row r="369" spans="7:11" x14ac:dyDescent="0.25">
      <c r="G369">
        <v>747</v>
      </c>
      <c r="H369">
        <f t="shared" si="120"/>
        <v>68.740000000000009</v>
      </c>
      <c r="I369">
        <f t="shared" si="121"/>
        <v>-10.799999999999983</v>
      </c>
      <c r="J369">
        <f t="shared" si="122"/>
        <v>7.0900000000000034</v>
      </c>
      <c r="K369">
        <f t="shared" si="110"/>
        <v>57.456942733799764</v>
      </c>
    </row>
    <row r="370" spans="7:11" x14ac:dyDescent="0.25">
      <c r="G370">
        <v>748</v>
      </c>
      <c r="H370">
        <f t="shared" si="120"/>
        <v>67.560000000000059</v>
      </c>
      <c r="I370">
        <f t="shared" si="121"/>
        <v>-10.599999999999994</v>
      </c>
      <c r="J370">
        <f t="shared" si="122"/>
        <v>6.960000000000008</v>
      </c>
      <c r="K370">
        <f t="shared" si="110"/>
        <v>56.484778434574004</v>
      </c>
    </row>
    <row r="371" spans="7:11" x14ac:dyDescent="0.25">
      <c r="G371">
        <v>749</v>
      </c>
      <c r="H371">
        <f t="shared" si="120"/>
        <v>66.38</v>
      </c>
      <c r="I371">
        <f t="shared" si="121"/>
        <v>-10.399999999999977</v>
      </c>
      <c r="J371">
        <f t="shared" si="122"/>
        <v>6.8300000000000125</v>
      </c>
      <c r="K371">
        <f t="shared" si="110"/>
        <v>55.512614135348144</v>
      </c>
    </row>
    <row r="372" spans="7:11" x14ac:dyDescent="0.25">
      <c r="G372">
        <v>750</v>
      </c>
      <c r="H372">
        <f>Q$39*G372+T$39</f>
        <v>65.200000000000045</v>
      </c>
      <c r="I372">
        <f>R$39*G372+U$39</f>
        <v>-10.199999999999989</v>
      </c>
      <c r="J372">
        <f>S$39*G372+V$39</f>
        <v>6.7000000000000028</v>
      </c>
      <c r="K372">
        <f t="shared" si="110"/>
        <v>54.540449836122392</v>
      </c>
    </row>
    <row r="373" spans="7:11" x14ac:dyDescent="0.25">
      <c r="G373">
        <v>751</v>
      </c>
      <c r="H373">
        <f t="shared" ref="H373:H381" si="123">Q$39*G373+T$39</f>
        <v>63.450000000000045</v>
      </c>
      <c r="I373">
        <f t="shared" ref="I373:I381" si="124">R$39*G373+U$39</f>
        <v>-9.9599999999999795</v>
      </c>
      <c r="J373">
        <f t="shared" ref="J373:J381" si="125">S$39*G373+V$39</f>
        <v>6.5500000000000114</v>
      </c>
      <c r="K373">
        <f t="shared" si="110"/>
        <v>53.034715869246256</v>
      </c>
    </row>
    <row r="374" spans="7:11" x14ac:dyDescent="0.25">
      <c r="G374">
        <v>752</v>
      </c>
      <c r="H374">
        <f t="shared" si="123"/>
        <v>61.700000000000045</v>
      </c>
      <c r="I374">
        <f t="shared" si="124"/>
        <v>-9.7199999999999704</v>
      </c>
      <c r="J374">
        <f t="shared" si="125"/>
        <v>6.4000000000000057</v>
      </c>
      <c r="K374">
        <f t="shared" si="110"/>
        <v>51.52898190237012</v>
      </c>
    </row>
    <row r="375" spans="7:11" x14ac:dyDescent="0.25">
      <c r="G375">
        <v>753</v>
      </c>
      <c r="H375">
        <f t="shared" si="123"/>
        <v>59.950000000000045</v>
      </c>
      <c r="I375">
        <f t="shared" si="124"/>
        <v>-9.4799999999999898</v>
      </c>
      <c r="J375">
        <f t="shared" si="125"/>
        <v>6.25</v>
      </c>
      <c r="K375">
        <f t="shared" si="110"/>
        <v>50.023247935493977</v>
      </c>
    </row>
    <row r="376" spans="7:11" x14ac:dyDescent="0.25">
      <c r="G376">
        <v>754</v>
      </c>
      <c r="H376">
        <f t="shared" si="123"/>
        <v>58.200000000000045</v>
      </c>
      <c r="I376">
        <f t="shared" si="124"/>
        <v>-9.2399999999999807</v>
      </c>
      <c r="J376">
        <f t="shared" si="125"/>
        <v>6.1000000000000085</v>
      </c>
      <c r="K376">
        <f t="shared" si="110"/>
        <v>48.517513968617834</v>
      </c>
    </row>
    <row r="377" spans="7:11" x14ac:dyDescent="0.25">
      <c r="G377">
        <v>755</v>
      </c>
      <c r="H377">
        <f t="shared" si="123"/>
        <v>56.450000000000045</v>
      </c>
      <c r="I377">
        <f t="shared" si="124"/>
        <v>-8.9999999999999716</v>
      </c>
      <c r="J377">
        <f t="shared" si="125"/>
        <v>5.9500000000000028</v>
      </c>
      <c r="K377">
        <f t="shared" si="110"/>
        <v>47.011780001741705</v>
      </c>
    </row>
    <row r="378" spans="7:11" x14ac:dyDescent="0.25">
      <c r="G378">
        <v>756</v>
      </c>
      <c r="H378">
        <f t="shared" si="123"/>
        <v>54.700000000000045</v>
      </c>
      <c r="I378">
        <f t="shared" si="124"/>
        <v>-8.7599999999999909</v>
      </c>
      <c r="J378">
        <f t="shared" si="125"/>
        <v>5.8000000000000114</v>
      </c>
      <c r="K378">
        <f t="shared" si="110"/>
        <v>45.506046034865555</v>
      </c>
    </row>
    <row r="379" spans="7:11" x14ac:dyDescent="0.25">
      <c r="G379">
        <v>757</v>
      </c>
      <c r="H379">
        <f t="shared" si="123"/>
        <v>52.950000000000045</v>
      </c>
      <c r="I379">
        <f t="shared" si="124"/>
        <v>-8.5199999999999818</v>
      </c>
      <c r="J379">
        <f t="shared" si="125"/>
        <v>5.6500000000000057</v>
      </c>
      <c r="K379">
        <f t="shared" si="110"/>
        <v>44.000312067989427</v>
      </c>
    </row>
    <row r="380" spans="7:11" x14ac:dyDescent="0.25">
      <c r="G380">
        <v>758</v>
      </c>
      <c r="H380">
        <f t="shared" si="123"/>
        <v>51.200000000000045</v>
      </c>
      <c r="I380">
        <f t="shared" si="124"/>
        <v>-8.2799999999999727</v>
      </c>
      <c r="J380">
        <f t="shared" si="125"/>
        <v>5.5</v>
      </c>
      <c r="K380">
        <f t="shared" si="110"/>
        <v>42.494578101113298</v>
      </c>
    </row>
    <row r="381" spans="7:11" x14ac:dyDescent="0.25">
      <c r="G381">
        <v>759</v>
      </c>
      <c r="H381">
        <f t="shared" si="123"/>
        <v>49.450000000000045</v>
      </c>
      <c r="I381">
        <f t="shared" si="124"/>
        <v>-8.039999999999992</v>
      </c>
      <c r="J381">
        <f t="shared" si="125"/>
        <v>5.3500000000000085</v>
      </c>
      <c r="K381">
        <f t="shared" si="110"/>
        <v>40.988844134237141</v>
      </c>
    </row>
    <row r="382" spans="7:11" x14ac:dyDescent="0.25">
      <c r="G382">
        <v>760</v>
      </c>
      <c r="H382">
        <f>Q$40*G382+T$40</f>
        <v>47.700000000000045</v>
      </c>
      <c r="I382">
        <f>R$40*G382+U$40</f>
        <v>-7.8000000000000114</v>
      </c>
      <c r="J382">
        <f>S$40*G382+V$40</f>
        <v>5.1999999999999886</v>
      </c>
      <c r="K382">
        <f t="shared" si="110"/>
        <v>39.483110167361012</v>
      </c>
    </row>
    <row r="383" spans="7:11" x14ac:dyDescent="0.25">
      <c r="G383">
        <v>761</v>
      </c>
      <c r="H383">
        <f t="shared" ref="H383:H391" si="126">Q$40*G383+T$40</f>
        <v>49.790000000000191</v>
      </c>
      <c r="I383">
        <f t="shared" ref="I383:I391" si="127">R$40*G383+U$40</f>
        <v>-8.1399999999999864</v>
      </c>
      <c r="J383">
        <f t="shared" ref="J383:J391" si="128">S$40*G383+V$40</f>
        <v>5.4199999999999875</v>
      </c>
      <c r="K383">
        <f t="shared" si="110"/>
        <v>41.220645610679234</v>
      </c>
    </row>
    <row r="384" spans="7:11" x14ac:dyDescent="0.25">
      <c r="G384">
        <v>762</v>
      </c>
      <c r="H384">
        <f t="shared" si="126"/>
        <v>51.880000000000109</v>
      </c>
      <c r="I384">
        <f t="shared" si="127"/>
        <v>-8.4800000000000182</v>
      </c>
      <c r="J384">
        <f t="shared" si="128"/>
        <v>5.6399999999999864</v>
      </c>
      <c r="K384">
        <f t="shared" si="110"/>
        <v>42.958181053997201</v>
      </c>
    </row>
    <row r="385" spans="7:11" x14ac:dyDescent="0.25">
      <c r="G385">
        <v>763</v>
      </c>
      <c r="H385">
        <f t="shared" si="126"/>
        <v>53.970000000000027</v>
      </c>
      <c r="I385">
        <f t="shared" si="127"/>
        <v>-8.8199999999999932</v>
      </c>
      <c r="J385">
        <f t="shared" si="128"/>
        <v>5.8599999999999852</v>
      </c>
      <c r="K385">
        <f t="shared" si="110"/>
        <v>44.695716497315189</v>
      </c>
    </row>
    <row r="386" spans="7:11" x14ac:dyDescent="0.25">
      <c r="G386">
        <v>764</v>
      </c>
      <c r="H386">
        <f t="shared" si="126"/>
        <v>56.060000000000173</v>
      </c>
      <c r="I386">
        <f t="shared" si="127"/>
        <v>-9.160000000000025</v>
      </c>
      <c r="J386">
        <f t="shared" si="128"/>
        <v>6.0799999999999841</v>
      </c>
      <c r="K386">
        <f t="shared" si="110"/>
        <v>46.43325194063339</v>
      </c>
    </row>
    <row r="387" spans="7:11" x14ac:dyDescent="0.25">
      <c r="G387">
        <v>765</v>
      </c>
      <c r="H387">
        <f t="shared" si="126"/>
        <v>58.150000000000091</v>
      </c>
      <c r="I387">
        <f t="shared" si="127"/>
        <v>-9.5</v>
      </c>
      <c r="J387">
        <f t="shared" si="128"/>
        <v>6.2999999999999829</v>
      </c>
      <c r="K387">
        <f t="shared" ref="K387:K402" si="129">H387+E$2*I387+F$2*J387</f>
        <v>48.170787383951378</v>
      </c>
    </row>
    <row r="388" spans="7:11" x14ac:dyDescent="0.25">
      <c r="G388">
        <v>766</v>
      </c>
      <c r="H388">
        <f t="shared" si="126"/>
        <v>60.240000000000009</v>
      </c>
      <c r="I388">
        <f t="shared" si="127"/>
        <v>-9.8400000000000318</v>
      </c>
      <c r="J388">
        <f t="shared" si="128"/>
        <v>6.5199999999999818</v>
      </c>
      <c r="K388">
        <f t="shared" si="129"/>
        <v>49.908322827269345</v>
      </c>
    </row>
    <row r="389" spans="7:11" x14ac:dyDescent="0.25">
      <c r="G389">
        <v>767</v>
      </c>
      <c r="H389">
        <f t="shared" si="126"/>
        <v>62.330000000000155</v>
      </c>
      <c r="I389">
        <f t="shared" si="127"/>
        <v>-10.180000000000007</v>
      </c>
      <c r="J389">
        <f t="shared" si="128"/>
        <v>6.7399999999999807</v>
      </c>
      <c r="K389">
        <f t="shared" si="129"/>
        <v>51.645858270587574</v>
      </c>
    </row>
    <row r="390" spans="7:11" x14ac:dyDescent="0.25">
      <c r="G390">
        <v>768</v>
      </c>
      <c r="H390">
        <f t="shared" si="126"/>
        <v>64.420000000000073</v>
      </c>
      <c r="I390">
        <f t="shared" si="127"/>
        <v>-10.520000000000039</v>
      </c>
      <c r="J390">
        <f t="shared" si="128"/>
        <v>6.960000000000008</v>
      </c>
      <c r="K390">
        <f t="shared" si="129"/>
        <v>53.383393713905512</v>
      </c>
    </row>
    <row r="391" spans="7:11" x14ac:dyDescent="0.25">
      <c r="G391">
        <v>769</v>
      </c>
      <c r="H391">
        <f t="shared" si="126"/>
        <v>66.509999999999991</v>
      </c>
      <c r="I391">
        <f t="shared" si="127"/>
        <v>-10.860000000000014</v>
      </c>
      <c r="J391">
        <f t="shared" si="128"/>
        <v>7.1800000000000068</v>
      </c>
      <c r="K391">
        <f t="shared" si="129"/>
        <v>55.120929157223507</v>
      </c>
    </row>
    <row r="392" spans="7:11" x14ac:dyDescent="0.25">
      <c r="G392">
        <v>770</v>
      </c>
      <c r="H392">
        <f>Q$41*G392+T$41</f>
        <v>68.600000000000023</v>
      </c>
      <c r="I392">
        <f>R$41*G392+U$41</f>
        <v>-11.199999999999996</v>
      </c>
      <c r="J392">
        <f>S$41*G392+V$41</f>
        <v>7.3999999999999986</v>
      </c>
      <c r="K392">
        <f t="shared" si="129"/>
        <v>56.858464600541623</v>
      </c>
    </row>
    <row r="393" spans="7:11" x14ac:dyDescent="0.25">
      <c r="G393">
        <v>771</v>
      </c>
      <c r="H393">
        <f t="shared" ref="H393:H401" si="130">Q$41*G393+T$41</f>
        <v>68.240000000000066</v>
      </c>
      <c r="I393">
        <f t="shared" ref="I393:I401" si="131">R$41*G393+U$41</f>
        <v>-11.119999999999997</v>
      </c>
      <c r="J393">
        <f t="shared" ref="J393:J401" si="132">S$41*G393+V$41</f>
        <v>7.3399999999999963</v>
      </c>
      <c r="K393">
        <f t="shared" si="129"/>
        <v>56.588447957924899</v>
      </c>
    </row>
    <row r="394" spans="7:11" x14ac:dyDescent="0.25">
      <c r="G394">
        <v>772</v>
      </c>
      <c r="H394">
        <f t="shared" si="130"/>
        <v>67.880000000000052</v>
      </c>
      <c r="I394">
        <f t="shared" si="131"/>
        <v>-11.04</v>
      </c>
      <c r="J394">
        <f t="shared" si="132"/>
        <v>7.279999999999994</v>
      </c>
      <c r="K394">
        <f t="shared" si="129"/>
        <v>56.318431315308132</v>
      </c>
    </row>
    <row r="395" spans="7:11" x14ac:dyDescent="0.25">
      <c r="G395">
        <v>773</v>
      </c>
      <c r="H395">
        <f t="shared" si="130"/>
        <v>67.520000000000039</v>
      </c>
      <c r="I395">
        <f t="shared" si="131"/>
        <v>-10.959999999999994</v>
      </c>
      <c r="J395">
        <f t="shared" si="132"/>
        <v>7.2199999999999989</v>
      </c>
      <c r="K395">
        <f t="shared" si="129"/>
        <v>56.048414672691358</v>
      </c>
    </row>
    <row r="396" spans="7:11" x14ac:dyDescent="0.25">
      <c r="G396">
        <v>774</v>
      </c>
      <c r="H396">
        <f t="shared" si="130"/>
        <v>67.160000000000082</v>
      </c>
      <c r="I396">
        <f t="shared" si="131"/>
        <v>-10.879999999999995</v>
      </c>
      <c r="J396">
        <f t="shared" si="132"/>
        <v>7.1599999999999966</v>
      </c>
      <c r="K396">
        <f t="shared" si="129"/>
        <v>55.778398030074648</v>
      </c>
    </row>
    <row r="397" spans="7:11" x14ac:dyDescent="0.25">
      <c r="G397">
        <v>775</v>
      </c>
      <c r="H397">
        <f t="shared" si="130"/>
        <v>66.800000000000068</v>
      </c>
      <c r="I397">
        <f t="shared" si="131"/>
        <v>-10.799999999999997</v>
      </c>
      <c r="J397">
        <f t="shared" si="132"/>
        <v>7.0999999999999943</v>
      </c>
      <c r="K397">
        <f t="shared" si="129"/>
        <v>55.508381387457874</v>
      </c>
    </row>
    <row r="398" spans="7:11" x14ac:dyDescent="0.25">
      <c r="G398">
        <v>776</v>
      </c>
      <c r="H398">
        <f t="shared" si="130"/>
        <v>66.440000000000055</v>
      </c>
      <c r="I398">
        <f t="shared" si="131"/>
        <v>-10.719999999999999</v>
      </c>
      <c r="J398">
        <f t="shared" si="132"/>
        <v>7.039999999999992</v>
      </c>
      <c r="K398">
        <f t="shared" si="129"/>
        <v>55.238364744841107</v>
      </c>
    </row>
    <row r="399" spans="7:11" x14ac:dyDescent="0.25">
      <c r="G399">
        <v>777</v>
      </c>
      <c r="H399">
        <f t="shared" si="130"/>
        <v>66.080000000000041</v>
      </c>
      <c r="I399">
        <f t="shared" si="131"/>
        <v>-10.639999999999993</v>
      </c>
      <c r="J399">
        <f t="shared" si="132"/>
        <v>6.9799999999999969</v>
      </c>
      <c r="K399">
        <f t="shared" si="129"/>
        <v>54.968348102224333</v>
      </c>
    </row>
    <row r="400" spans="7:11" x14ac:dyDescent="0.25">
      <c r="G400">
        <v>778</v>
      </c>
      <c r="H400">
        <f t="shared" si="130"/>
        <v>65.720000000000027</v>
      </c>
      <c r="I400">
        <f t="shared" si="131"/>
        <v>-10.559999999999995</v>
      </c>
      <c r="J400">
        <f t="shared" si="132"/>
        <v>6.9199999999999946</v>
      </c>
      <c r="K400">
        <f t="shared" si="129"/>
        <v>54.698331459607559</v>
      </c>
    </row>
    <row r="401" spans="7:11" x14ac:dyDescent="0.25">
      <c r="G401">
        <v>779</v>
      </c>
      <c r="H401">
        <f t="shared" si="130"/>
        <v>65.36000000000007</v>
      </c>
      <c r="I401">
        <f t="shared" si="131"/>
        <v>-10.479999999999997</v>
      </c>
      <c r="J401">
        <f t="shared" si="132"/>
        <v>6.8599999999999923</v>
      </c>
      <c r="K401">
        <f t="shared" si="129"/>
        <v>54.428314816990849</v>
      </c>
    </row>
    <row r="402" spans="7:11" x14ac:dyDescent="0.25">
      <c r="G402">
        <v>780</v>
      </c>
      <c r="H402">
        <f>Q$41*G402+T$41</f>
        <v>65.000000000000057</v>
      </c>
      <c r="I402">
        <f>R$41*G402+U$41</f>
        <v>-10.399999999999999</v>
      </c>
      <c r="J402">
        <f>S$41*G402+V$41</f>
        <v>6.7999999999999972</v>
      </c>
      <c r="K402">
        <f t="shared" si="129"/>
        <v>54.158298174374067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88F6-2453-4DBB-A2EA-316ECB5939CE}">
  <dimension ref="A1:X402"/>
  <sheetViews>
    <sheetView workbookViewId="0">
      <selection activeCell="G16" sqref="G16"/>
    </sheetView>
  </sheetViews>
  <sheetFormatPr defaultRowHeight="15.75" x14ac:dyDescent="0.25"/>
  <cols>
    <col min="1" max="18" width="13.5703125" bestFit="1" customWidth="1"/>
    <col min="19" max="19" width="11.28515625" bestFit="1" customWidth="1"/>
    <col min="20" max="24" width="13.5703125" bestFit="1" customWidth="1"/>
  </cols>
  <sheetData>
    <row r="1" spans="1:24" x14ac:dyDescent="0.25">
      <c r="A1" t="s">
        <v>156</v>
      </c>
      <c r="B1" t="s">
        <v>157</v>
      </c>
      <c r="C1" t="s">
        <v>158</v>
      </c>
      <c r="D1" t="s">
        <v>162</v>
      </c>
      <c r="E1" t="s">
        <v>163</v>
      </c>
      <c r="F1" t="s">
        <v>164</v>
      </c>
      <c r="G1" t="s">
        <v>168</v>
      </c>
      <c r="H1" t="s">
        <v>169</v>
      </c>
      <c r="I1" t="s">
        <v>170</v>
      </c>
      <c r="J1" t="s">
        <v>171</v>
      </c>
      <c r="K1" t="s">
        <v>172</v>
      </c>
      <c r="L1" t="s">
        <v>173</v>
      </c>
      <c r="M1" t="s">
        <v>174</v>
      </c>
      <c r="N1" t="s">
        <v>175</v>
      </c>
      <c r="O1" t="s">
        <v>176</v>
      </c>
      <c r="P1" t="s">
        <v>177</v>
      </c>
      <c r="Q1" t="s">
        <v>178</v>
      </c>
      <c r="R1" t="s">
        <v>179</v>
      </c>
      <c r="S1" t="s">
        <v>180</v>
      </c>
      <c r="T1" t="s">
        <v>181</v>
      </c>
      <c r="U1" t="s">
        <v>182</v>
      </c>
      <c r="V1" t="s">
        <v>183</v>
      </c>
      <c r="W1" t="s">
        <v>184</v>
      </c>
      <c r="X1" t="s">
        <v>185</v>
      </c>
    </row>
    <row r="2" spans="1:24" x14ac:dyDescent="0.25">
      <c r="A2">
        <f>CRI!C2*Planck!H2</f>
        <v>9.3633154090803954E-7</v>
      </c>
      <c r="B2">
        <f>CRI!C2*Planck!I2</f>
        <v>2.6693662350448495E-8</v>
      </c>
      <c r="C2">
        <f>CRI!C2*Planck!J2</f>
        <v>4.4147217654885935E-6</v>
      </c>
      <c r="D2">
        <f>CRI!D2*Planck!H2</f>
        <v>2.9928405417151952E-7</v>
      </c>
      <c r="E2">
        <f>CRI!D2*Planck!I2</f>
        <v>8.5322208426091098E-9</v>
      </c>
      <c r="F2">
        <f>CRI!D2*Planck!J2</f>
        <v>1.4110982812063998E-6</v>
      </c>
      <c r="G2">
        <f>CRI!E2*Planck!H2</f>
        <v>2.7790662173069668E-7</v>
      </c>
      <c r="H2">
        <f>CRI!E2*Planck!I2</f>
        <v>7.9227764967084589E-9</v>
      </c>
      <c r="I2">
        <f>CRI!E2*Planck!J2</f>
        <v>1.310305546834514E-6</v>
      </c>
      <c r="J2">
        <f>CRI!F2*Planck!H2</f>
        <v>3.1638600012417772E-7</v>
      </c>
      <c r="K2">
        <f>CRI!F2*Planck!I2</f>
        <v>9.0197763193296282E-9</v>
      </c>
      <c r="L2">
        <f>CRI!F2*Planck!J2</f>
        <v>1.4917324687039082E-6</v>
      </c>
      <c r="M2">
        <f>CRI!G2*Planck!H2</f>
        <v>1.2612685140085464E-6</v>
      </c>
      <c r="N2">
        <f>CRI!G2*Planck!I2</f>
        <v>3.5957216408138384E-8</v>
      </c>
      <c r="O2">
        <f>CRI!G2*Planck!J2</f>
        <v>5.9467713279412554E-6</v>
      </c>
      <c r="P2">
        <f>CRI!H2*Planck!H2</f>
        <v>6.4132297322468461E-7</v>
      </c>
      <c r="Q2">
        <f>CRI!H2*Planck!I2</f>
        <v>1.8283330377019518E-8</v>
      </c>
      <c r="R2">
        <f>CRI!H2*Planck!J2</f>
        <v>3.0237820311565705E-6</v>
      </c>
      <c r="S2">
        <f>CRI!I2*Planck!H2</f>
        <v>1.6161338925262052E-6</v>
      </c>
      <c r="T2">
        <f>CRI!I2*Planck!I2</f>
        <v>4.6073992550089186E-8</v>
      </c>
      <c r="U2">
        <f>CRI!I2*Planck!J2</f>
        <v>7.6199307185145585E-6</v>
      </c>
      <c r="V2">
        <f>CRI!J2*Planck!H2</f>
        <v>4.4465059476911464E-7</v>
      </c>
      <c r="W2">
        <f>CRI!J2*Planck!I2</f>
        <v>1.2676442394733532E-8</v>
      </c>
      <c r="X2">
        <f>CRI!J2*Planck!J2</f>
        <v>2.0964888749352225E-6</v>
      </c>
    </row>
    <row r="3" spans="1:24" x14ac:dyDescent="0.25">
      <c r="A3">
        <f>CRI!C3*Planck!H3</f>
        <v>1.1487813399141388E-6</v>
      </c>
      <c r="B3">
        <f>CRI!C3*Planck!I3</f>
        <v>3.2754015629106138E-8</v>
      </c>
      <c r="C3">
        <f>CRI!C3*Planck!J3</f>
        <v>5.417307258334454E-6</v>
      </c>
      <c r="D3">
        <f>CRI!D3*Planck!H3</f>
        <v>3.6921441452925327E-7</v>
      </c>
      <c r="E3">
        <f>CRI!D3*Planck!I3</f>
        <v>1.0527029195030532E-8</v>
      </c>
      <c r="F3">
        <f>CRI!D3*Planck!J3</f>
        <v>1.7411041233142964E-6</v>
      </c>
      <c r="G3">
        <f>CRI!E3*Planck!H3</f>
        <v>3.3784661608038907E-7</v>
      </c>
      <c r="H3">
        <f>CRI!E3*Planck!I3</f>
        <v>9.6326715614694412E-9</v>
      </c>
      <c r="I3">
        <f>CRI!E3*Planck!J3</f>
        <v>1.5931830209157278E-6</v>
      </c>
      <c r="J3">
        <f>CRI!F3*Planck!H3</f>
        <v>3.8978346269244287E-7</v>
      </c>
      <c r="K3">
        <f>CRI!F3*Planck!I3</f>
        <v>1.1113493217037805E-8</v>
      </c>
      <c r="L3">
        <f>CRI!F3*Planck!J3</f>
        <v>1.8381015675100791E-6</v>
      </c>
      <c r="M3">
        <f>CRI!G3*Planck!H3</f>
        <v>1.5308514095453857E-6</v>
      </c>
      <c r="N3">
        <f>CRI!G3*Planck!I3</f>
        <v>4.364758483789122E-8</v>
      </c>
      <c r="O3">
        <f>CRI!G3*Planck!J3</f>
        <v>7.2190347842711147E-6</v>
      </c>
      <c r="P3">
        <f>CRI!H3*Planck!H3</f>
        <v>8.2379037893574333E-7</v>
      </c>
      <c r="Q3">
        <f>CRI!H3*Planck!I3</f>
        <v>2.3487884081391241E-8</v>
      </c>
      <c r="R3">
        <f>CRI!H3*Planck!J3</f>
        <v>3.8847476400410907E-6</v>
      </c>
      <c r="S3">
        <f>CRI!I3*Planck!H3</f>
        <v>2.0317077323190524E-6</v>
      </c>
      <c r="T3">
        <f>CRI!I3*Planck!I3</f>
        <v>5.7927983773768289E-8</v>
      </c>
      <c r="U3">
        <f>CRI!I3*Planck!J3</f>
        <v>9.5809225504384199E-6</v>
      </c>
      <c r="V3">
        <f>CRI!J3*Planck!H3</f>
        <v>5.5742120522243805E-7</v>
      </c>
      <c r="W3">
        <f>CRI!J3*Planck!I3</f>
        <v>1.5893174996397068E-8</v>
      </c>
      <c r="X3">
        <f>CRI!J3*Planck!J3</f>
        <v>2.6286307377057065E-6</v>
      </c>
    </row>
    <row r="4" spans="1:24" x14ac:dyDescent="0.25">
      <c r="A4">
        <f>CRI!C4*Planck!H4</f>
        <v>1.4023952162996416E-6</v>
      </c>
      <c r="B4">
        <f>CRI!C4*Planck!I4</f>
        <v>4.0060700794610562E-8</v>
      </c>
      <c r="C4">
        <f>CRI!C4*Planck!J4</f>
        <v>6.6139256708198843E-6</v>
      </c>
      <c r="D4">
        <f>CRI!D4*Planck!H4</f>
        <v>4.5268356784375776E-7</v>
      </c>
      <c r="E4">
        <f>CRI!D4*Planck!I4</f>
        <v>1.2931319755836082E-8</v>
      </c>
      <c r="F4">
        <f>CRI!D4*Planck!J4</f>
        <v>2.1349298937429135E-6</v>
      </c>
      <c r="G4">
        <f>CRI!E4*Planck!H4</f>
        <v>4.0833905507538967E-7</v>
      </c>
      <c r="H4">
        <f>CRI!E4*Planck!I4</f>
        <v>1.1664578228733771E-8</v>
      </c>
      <c r="I4">
        <f>CRI!E4*Planck!J4</f>
        <v>1.9257939041517711E-6</v>
      </c>
      <c r="J4">
        <f>CRI!F4*Planck!H4</f>
        <v>4.77319408270629E-7</v>
      </c>
      <c r="K4">
        <f>CRI!F4*Planck!I4</f>
        <v>1.3635065048670699E-8</v>
      </c>
      <c r="L4">
        <f>CRI!F4*Planck!J4</f>
        <v>2.2511165546268819E-6</v>
      </c>
      <c r="M4">
        <f>CRI!G4*Planck!H4</f>
        <v>1.8495357200473534E-6</v>
      </c>
      <c r="N4">
        <f>CRI!G4*Planck!I4</f>
        <v>5.2833677859558852E-8</v>
      </c>
      <c r="O4">
        <f>CRI!G4*Planck!J4</f>
        <v>8.7227135658639053E-6</v>
      </c>
      <c r="P4">
        <f>CRI!H4*Planck!H4</f>
        <v>1.0501026981953838E-6</v>
      </c>
      <c r="Q4">
        <f>CRI!H4*Planck!I4</f>
        <v>2.9997143107075542E-8</v>
      </c>
      <c r="R4">
        <f>CRI!H4*Planck!J4</f>
        <v>4.9524564201791402E-6</v>
      </c>
      <c r="S4">
        <f>CRI!I4*Planck!H4</f>
        <v>2.5368756679570589E-6</v>
      </c>
      <c r="T4">
        <f>CRI!I4*Planck!I4</f>
        <v>7.2468171529644655E-8</v>
      </c>
      <c r="U4">
        <f>CRI!I4*Planck!J4</f>
        <v>1.1964321404526614E-5</v>
      </c>
      <c r="V4">
        <f>CRI!J4*Planck!H4</f>
        <v>6.959624920591107E-7</v>
      </c>
      <c r="W4">
        <f>CRI!J4*Planck!I4</f>
        <v>1.9880804522577921E-8</v>
      </c>
      <c r="X4">
        <f>CRI!J4*Planck!J4</f>
        <v>3.2822731699720985E-6</v>
      </c>
    </row>
    <row r="5" spans="1:24" x14ac:dyDescent="0.25">
      <c r="A5">
        <f>CRI!C5*Planck!H5</f>
        <v>1.716300519387579E-6</v>
      </c>
      <c r="B5">
        <f>CRI!C5*Planck!I5</f>
        <v>4.9125688824565192E-8</v>
      </c>
      <c r="C5">
        <f>CRI!C5*Planck!J5</f>
        <v>8.0951383186210014E-6</v>
      </c>
      <c r="D5">
        <f>CRI!D5*Planck!H5</f>
        <v>5.5753852075014978E-7</v>
      </c>
      <c r="E5">
        <f>CRI!D5*Planck!I5</f>
        <v>1.5958431270447623E-8</v>
      </c>
      <c r="F5">
        <f>CRI!D5*Planck!J5</f>
        <v>2.6296976505270122E-6</v>
      </c>
      <c r="G5">
        <f>CRI!E5*Planck!H5</f>
        <v>4.9534298855491386E-7</v>
      </c>
      <c r="H5">
        <f>CRI!E5*Planck!I5</f>
        <v>1.417820786179211E-8</v>
      </c>
      <c r="I5">
        <f>CRI!E5*Planck!J5</f>
        <v>2.3363449245718073E-6</v>
      </c>
      <c r="J5">
        <f>CRI!F5*Planck!H5</f>
        <v>5.8715544084311913E-7</v>
      </c>
      <c r="K5">
        <f>CRI!F5*Planck!I5</f>
        <v>1.6806156703140722E-8</v>
      </c>
      <c r="L5">
        <f>CRI!F5*Planck!J5</f>
        <v>2.769389424791395E-6</v>
      </c>
      <c r="M5">
        <f>CRI!G5*Planck!H5</f>
        <v>2.2405200050331381E-6</v>
      </c>
      <c r="N5">
        <f>CRI!G5*Planck!I5</f>
        <v>6.4130428983233076E-8</v>
      </c>
      <c r="O5">
        <f>CRI!G5*Planck!J5</f>
        <v>1.0567682723100582E-5</v>
      </c>
      <c r="P5">
        <f>CRI!H5*Planck!H5</f>
        <v>1.3401656342068672E-6</v>
      </c>
      <c r="Q5">
        <f>CRI!H5*Planck!I5</f>
        <v>3.8359575829362809E-8</v>
      </c>
      <c r="R5">
        <f>CRI!H5*Planck!J5</f>
        <v>6.3210527854633351E-6</v>
      </c>
      <c r="S5">
        <f>CRI!I5*Planck!H5</f>
        <v>3.171231718954703E-6</v>
      </c>
      <c r="T5">
        <f>CRI!I5*Planck!I5</f>
        <v>9.0770200705613765E-8</v>
      </c>
      <c r="U5">
        <f>CRI!I5*Planck!J5</f>
        <v>1.4957496729358822E-5</v>
      </c>
      <c r="V5">
        <f>CRI!J5*Planck!H5</f>
        <v>8.7221829673795E-7</v>
      </c>
      <c r="W5">
        <f>CRI!J5*Planck!I5</f>
        <v>2.4965513992811818E-8</v>
      </c>
      <c r="X5">
        <f>CRI!J5*Planck!J5</f>
        <v>4.1139227520860823E-6</v>
      </c>
    </row>
    <row r="6" spans="1:24" x14ac:dyDescent="0.25">
      <c r="A6">
        <f>CRI!C6*Planck!H6</f>
        <v>2.1159726354792077E-6</v>
      </c>
      <c r="B6">
        <f>CRI!C6*Planck!I6</f>
        <v>6.0620455193299277E-8</v>
      </c>
      <c r="C6">
        <f>CRI!C6*Planck!J6</f>
        <v>9.9816347779388798E-6</v>
      </c>
      <c r="D6">
        <f>CRI!D6*Planck!H6</f>
        <v>6.9245114683975763E-7</v>
      </c>
      <c r="E6">
        <f>CRI!D6*Planck!I6</f>
        <v>1.9838018231763049E-8</v>
      </c>
      <c r="F6">
        <f>CRI!D6*Planck!J6</f>
        <v>3.2664857443934112E-6</v>
      </c>
      <c r="G6">
        <f>CRI!E6*Planck!H6</f>
        <v>6.0623154878967113E-7</v>
      </c>
      <c r="H6">
        <f>CRI!E6*Planck!I6</f>
        <v>1.7367914794345082E-8</v>
      </c>
      <c r="I6">
        <f>CRI!E6*Planck!J6</f>
        <v>2.8597637840020139E-6</v>
      </c>
      <c r="J6">
        <f>CRI!F6*Planck!H6</f>
        <v>7.2837597936062712E-7</v>
      </c>
      <c r="K6">
        <f>CRI!F6*Planck!I6</f>
        <v>2.086722799735387E-8</v>
      </c>
      <c r="L6">
        <f>CRI!F6*Planck!J6</f>
        <v>3.4359532278898268E-6</v>
      </c>
      <c r="M6">
        <f>CRI!G6*Planck!H6</f>
        <v>2.7347778756511828E-6</v>
      </c>
      <c r="N6">
        <f>CRI!G6*Planck!I6</f>
        <v>7.8348593405601146E-8</v>
      </c>
      <c r="O6">
        <f>CRI!G6*Planck!J6</f>
        <v>1.2900712181164638E-5</v>
      </c>
      <c r="P6">
        <f>CRI!H6*Planck!H6</f>
        <v>1.7225957193756876E-6</v>
      </c>
      <c r="Q6">
        <f>CRI!H6*Planck!I6</f>
        <v>4.9350608260079803E-8</v>
      </c>
      <c r="R6">
        <f>CRI!H6*Planck!J6</f>
        <v>8.1259658336531291E-6</v>
      </c>
      <c r="S6">
        <f>CRI!I6*Planck!H6</f>
        <v>3.9885545306295253E-6</v>
      </c>
      <c r="T6">
        <f>CRI!I6*Planck!I6</f>
        <v>1.1426801422472075E-7</v>
      </c>
      <c r="U6">
        <f>CRI!I6*Planck!J6</f>
        <v>1.8815127355189544E-5</v>
      </c>
      <c r="V6">
        <f>CRI!J6*Planck!H6</f>
        <v>1.1055867208297558E-6</v>
      </c>
      <c r="W6">
        <f>CRI!J6*Planck!I6</f>
        <v>3.1673930536057474E-8</v>
      </c>
      <c r="X6">
        <f>CRI!J6*Planck!J6</f>
        <v>5.2153618046021905E-6</v>
      </c>
    </row>
    <row r="7" spans="1:24" x14ac:dyDescent="0.25">
      <c r="A7">
        <f>CRI!C7*Planck!H7</f>
        <v>2.6345102509904141E-6</v>
      </c>
      <c r="B7">
        <f>CRI!C7*Planck!I7</f>
        <v>7.5406375699188949E-8</v>
      </c>
      <c r="C7">
        <f>CRI!C7*Planck!J7</f>
        <v>1.2430257961916977E-5</v>
      </c>
      <c r="D7">
        <f>CRI!D7*Planck!H7</f>
        <v>8.7082138003448836E-7</v>
      </c>
      <c r="E7">
        <f>CRI!D7*Planck!I7</f>
        <v>2.4925120000987146E-8</v>
      </c>
      <c r="F7">
        <f>CRI!D7*Planck!J7</f>
        <v>4.1087463556127248E-6</v>
      </c>
      <c r="G7">
        <f>CRI!E7*Planck!H7</f>
        <v>7.4956777015626854E-7</v>
      </c>
      <c r="H7">
        <f>CRI!E7*Planck!I7</f>
        <v>2.1454533671735772E-8</v>
      </c>
      <c r="I7">
        <f>CRI!E7*Planck!J7</f>
        <v>3.5366424326793076E-6</v>
      </c>
      <c r="J7">
        <f>CRI!F7*Planck!H7</f>
        <v>9.1491360180838656E-7</v>
      </c>
      <c r="K7">
        <f>CRI!F7*Planck!I7</f>
        <v>2.6187151393442192E-8</v>
      </c>
      <c r="L7">
        <f>CRI!F7*Planck!J7</f>
        <v>4.316784145770331E-6</v>
      </c>
      <c r="M7">
        <f>CRI!G7*Planck!H7</f>
        <v>3.373054965703208E-6</v>
      </c>
      <c r="N7">
        <f>CRI!G7*Planck!I7</f>
        <v>9.6545401522810964E-8</v>
      </c>
      <c r="O7">
        <f>CRI!G7*Planck!J7</f>
        <v>1.5914890947056881E-5</v>
      </c>
      <c r="P7">
        <f>CRI!H7*Planck!H7</f>
        <v>2.2376802550253312E-6</v>
      </c>
      <c r="Q7">
        <f>CRI!H7*Planck!I7</f>
        <v>6.4048093167093553E-8</v>
      </c>
      <c r="R7">
        <f>CRI!H7*Planck!J7</f>
        <v>1.0557917850498521E-5</v>
      </c>
      <c r="S7">
        <f>CRI!I7*Planck!H7</f>
        <v>5.0595824485548122E-6</v>
      </c>
      <c r="T7">
        <f>CRI!I7*Planck!I7</f>
        <v>1.4481810228421645E-7</v>
      </c>
      <c r="U7">
        <f>CRI!I7*Planck!J7</f>
        <v>2.3872336420585327E-5</v>
      </c>
      <c r="V7">
        <f>CRI!J7*Planck!H7</f>
        <v>1.4219741522082153E-6</v>
      </c>
      <c r="W7">
        <f>CRI!J7*Planck!I7</f>
        <v>4.0700512406675214E-8</v>
      </c>
      <c r="X7">
        <f>CRI!J7*Planck!J7</f>
        <v>6.7092187325828034E-6</v>
      </c>
    </row>
    <row r="8" spans="1:24" x14ac:dyDescent="0.25">
      <c r="A8">
        <f>CRI!C8*Planck!H8</f>
        <v>3.3163546474001964E-6</v>
      </c>
      <c r="B8">
        <f>CRI!C8*Planck!I8</f>
        <v>9.4628241423866318E-8</v>
      </c>
      <c r="C8">
        <f>CRI!C8*Planck!J8</f>
        <v>1.5651601804010545E-5</v>
      </c>
      <c r="D8">
        <f>CRI!D8*Planck!H8</f>
        <v>1.107733653900396E-6</v>
      </c>
      <c r="E8">
        <f>CRI!D8*Planck!I8</f>
        <v>3.1607864290630819E-8</v>
      </c>
      <c r="F8">
        <f>CRI!D8*Planck!J8</f>
        <v>5.2279710402330837E-6</v>
      </c>
      <c r="G8">
        <f>CRI!E8*Planck!H8</f>
        <v>9.3794505923581125E-7</v>
      </c>
      <c r="H8">
        <f>CRI!E8*Planck!I8</f>
        <v>2.6763148379582341E-8</v>
      </c>
      <c r="I8">
        <f>CRI!E8*Planck!J8</f>
        <v>4.4266503863531066E-6</v>
      </c>
      <c r="J8">
        <f>CRI!F8*Planck!H8</f>
        <v>1.1625041683083265E-6</v>
      </c>
      <c r="K8">
        <f>CRI!F8*Planck!I8</f>
        <v>3.3170675874840012E-8</v>
      </c>
      <c r="L8">
        <f>CRI!F8*Planck!J8</f>
        <v>5.4864615737427549E-6</v>
      </c>
      <c r="M8">
        <f>CRI!G8*Planck!H8</f>
        <v>4.20500624366887E-6</v>
      </c>
      <c r="N8">
        <f>CRI!G8*Planck!I8</f>
        <v>1.1998485937766038E-7</v>
      </c>
      <c r="O8">
        <f>CRI!G8*Planck!J8</f>
        <v>1.9845610710204945E-5</v>
      </c>
      <c r="P8">
        <f>CRI!H8*Planck!H8</f>
        <v>2.9384380979854755E-6</v>
      </c>
      <c r="Q8">
        <f>CRI!H8*Planck!I8</f>
        <v>8.3844841492822919E-8</v>
      </c>
      <c r="R8">
        <f>CRI!H8*Planck!J8</f>
        <v>1.3868017122793819E-5</v>
      </c>
      <c r="S8">
        <f>CRI!I8*Planck!H8</f>
        <v>6.488936694479575E-6</v>
      </c>
      <c r="T8">
        <f>CRI!I8*Planck!I8</f>
        <v>1.851541024391835E-7</v>
      </c>
      <c r="U8">
        <f>CRI!I8*Planck!J8</f>
        <v>3.06246659575582E-5</v>
      </c>
      <c r="V8">
        <f>CRI!J8*Planck!H8</f>
        <v>1.8567204384288466E-6</v>
      </c>
      <c r="W8">
        <f>CRI!J8*Planck!I8</f>
        <v>5.2979312704691464E-8</v>
      </c>
      <c r="X8">
        <f>CRI!J8*Planck!J8</f>
        <v>8.7628290859778264E-6</v>
      </c>
    </row>
    <row r="9" spans="1:24" x14ac:dyDescent="0.25">
      <c r="A9">
        <f>CRI!C9*Planck!H9</f>
        <v>4.1980943248695113E-6</v>
      </c>
      <c r="B9">
        <f>CRI!C9*Planck!I9</f>
        <v>1.1931625952646708E-7</v>
      </c>
      <c r="C9">
        <f>CRI!C9*Planck!J9</f>
        <v>1.9819045457726418E-5</v>
      </c>
      <c r="D9">
        <f>CRI!D9*Planck!H9</f>
        <v>1.4170493685250532E-6</v>
      </c>
      <c r="E9">
        <f>CRI!D9*Planck!I9</f>
        <v>4.0274709697478492E-8</v>
      </c>
      <c r="F9">
        <f>CRI!D9*Planck!J9</f>
        <v>6.689836787198318E-6</v>
      </c>
      <c r="G9">
        <f>CRI!E9*Planck!H9</f>
        <v>1.1791630614900503E-6</v>
      </c>
      <c r="H9">
        <f>CRI!E9*Planck!I9</f>
        <v>3.3513617127491163E-8</v>
      </c>
      <c r="I9">
        <f>CRI!E9*Planck!J9</f>
        <v>5.5667844763039144E-6</v>
      </c>
      <c r="J9">
        <f>CRI!F9*Planck!H9</f>
        <v>1.4855058597581476E-6</v>
      </c>
      <c r="K9">
        <f>CRI!F9*Planck!I9</f>
        <v>4.2220347847115134E-8</v>
      </c>
      <c r="L9">
        <f>CRI!F9*Planck!J9</f>
        <v>7.0130173083190097E-6</v>
      </c>
      <c r="M9">
        <f>CRI!G9*Planck!H9</f>
        <v>5.2711498249482658E-6</v>
      </c>
      <c r="N9">
        <f>CRI!G9*Planck!I9</f>
        <v>1.4981413752202144E-7</v>
      </c>
      <c r="O9">
        <f>CRI!G9*Planck!J9</f>
        <v>2.4884900126293259E-5</v>
      </c>
      <c r="P9">
        <f>CRI!H9*Planck!H9</f>
        <v>3.8780602283547953E-6</v>
      </c>
      <c r="Q9">
        <f>CRI!H9*Planck!I9</f>
        <v>1.1022040117691578E-7</v>
      </c>
      <c r="R9">
        <f>CRI!H9*Planck!J9</f>
        <v>1.8308176521487184E-5</v>
      </c>
      <c r="S9">
        <f>CRI!I9*Planck!H9</f>
        <v>8.370517465526613E-6</v>
      </c>
      <c r="T9">
        <f>CRI!I9*Planck!I9</f>
        <v>2.3790290474682041E-7</v>
      </c>
      <c r="U9">
        <f>CRI!I9*Planck!J9</f>
        <v>3.9516898220032572E-5</v>
      </c>
      <c r="V9">
        <f>CRI!J9*Planck!H9</f>
        <v>2.4456081493022961E-6</v>
      </c>
      <c r="W9">
        <f>CRI!J9*Planck!I9</f>
        <v>6.9507922895769037E-8</v>
      </c>
      <c r="X9">
        <f>CRI!J9*Planck!J9</f>
        <v>1.154562411703671E-5</v>
      </c>
    </row>
    <row r="10" spans="1:24" x14ac:dyDescent="0.25">
      <c r="A10">
        <f>CRI!C10*Planck!H10</f>
        <v>5.3082236179208178E-6</v>
      </c>
      <c r="B10">
        <f>CRI!C10*Planck!I10</f>
        <v>1.5037508326219365E-7</v>
      </c>
      <c r="C10">
        <f>CRI!C10*Planck!J10</f>
        <v>2.5067901174926236E-5</v>
      </c>
      <c r="D10">
        <f>CRI!D10*Planck!H10</f>
        <v>1.8143384232151767E-6</v>
      </c>
      <c r="E10">
        <f>CRI!D10*Planck!I10</f>
        <v>5.1397851917106094E-8</v>
      </c>
      <c r="F10">
        <f>CRI!D10*Planck!J10</f>
        <v>8.5681500186769243E-6</v>
      </c>
      <c r="G10">
        <f>CRI!E10*Planck!H10</f>
        <v>1.4805686189444601E-6</v>
      </c>
      <c r="H10">
        <f>CRI!E10*Planck!I10</f>
        <v>4.1942586705940354E-8</v>
      </c>
      <c r="I10">
        <f>CRI!E10*Planck!J10</f>
        <v>6.9919337416561696E-6</v>
      </c>
      <c r="J10">
        <f>CRI!F10*Planck!H10</f>
        <v>1.8999204243102324E-6</v>
      </c>
      <c r="K10">
        <f>CRI!F10*Planck!I10</f>
        <v>5.3822278894328084E-8</v>
      </c>
      <c r="L10">
        <f>CRI!F10*Planck!J10</f>
        <v>8.9723080384258367E-6</v>
      </c>
      <c r="M10">
        <f>CRI!G10*Planck!H10</f>
        <v>6.6069304845382855E-6</v>
      </c>
      <c r="N10">
        <f>CRI!G10*Planck!I10</f>
        <v>1.8716576264153731E-7</v>
      </c>
      <c r="O10">
        <f>CRI!G10*Planck!J10</f>
        <v>3.1200999124615974E-5</v>
      </c>
      <c r="P10">
        <f>CRI!H10*Planck!H10</f>
        <v>5.1113850154021901E-6</v>
      </c>
      <c r="Q10">
        <f>CRI!H10*Planck!I10</f>
        <v>1.447989012145831E-7</v>
      </c>
      <c r="R10">
        <f>CRI!H10*Planck!J10</f>
        <v>2.4138337729503741E-5</v>
      </c>
      <c r="S10">
        <f>CRI!I10*Planck!H10</f>
        <v>1.0768355287785358E-5</v>
      </c>
      <c r="T10">
        <f>CRI!I10*Planck!I10</f>
        <v>3.0505352440895632E-7</v>
      </c>
      <c r="U10">
        <f>CRI!I10*Planck!J10</f>
        <v>5.085318283490679E-5</v>
      </c>
      <c r="V10">
        <f>CRI!J10*Planck!H10</f>
        <v>3.2328600913657219E-6</v>
      </c>
      <c r="W10">
        <f>CRI!J10*Planck!I10</f>
        <v>9.158272906456051E-8</v>
      </c>
      <c r="X10">
        <f>CRI!J10*Planck!J10</f>
        <v>1.5267069196015133E-5</v>
      </c>
    </row>
    <row r="11" spans="1:24" x14ac:dyDescent="0.25">
      <c r="A11">
        <f>CRI!C11*Planck!H11</f>
        <v>6.6739726650771565E-6</v>
      </c>
      <c r="B11">
        <f>CRI!C11*Planck!I11</f>
        <v>1.8873014187773673E-7</v>
      </c>
      <c r="C11">
        <f>CRI!C11*Planck!J11</f>
        <v>3.1527603499411636E-5</v>
      </c>
      <c r="D11">
        <f>CRI!D11*Planck!H11</f>
        <v>2.3161670311310101E-6</v>
      </c>
      <c r="E11">
        <f>CRI!D11*Planck!I11</f>
        <v>6.5497800835364696E-8</v>
      </c>
      <c r="F11">
        <f>CRI!D11*Planck!J11</f>
        <v>1.0941488594644055E-5</v>
      </c>
      <c r="G11">
        <f>CRI!E11*Planck!H11</f>
        <v>1.8550658845422126E-6</v>
      </c>
      <c r="H11">
        <f>CRI!E11*Planck!I11</f>
        <v>5.2458537838220742E-8</v>
      </c>
      <c r="I11">
        <f>CRI!E11*Planck!J11</f>
        <v>8.7632635924882184E-6</v>
      </c>
      <c r="J11">
        <f>CRI!F11*Planck!H11</f>
        <v>2.4227800130012516E-6</v>
      </c>
      <c r="K11">
        <f>CRI!F11*Planck!I11</f>
        <v>6.8512659331814165E-8</v>
      </c>
      <c r="L11">
        <f>CRI!F11*Planck!J11</f>
        <v>1.1445124433292803E-5</v>
      </c>
      <c r="M11">
        <f>CRI!G11*Planck!H11</f>
        <v>8.246514147663228E-6</v>
      </c>
      <c r="N11">
        <f>CRI!G11*Planck!I11</f>
        <v>2.3319930470036637E-7</v>
      </c>
      <c r="O11">
        <f>CRI!G11*Planck!J11</f>
        <v>3.8956232119480678E-5</v>
      </c>
      <c r="P11">
        <f>CRI!H11*Planck!H11</f>
        <v>6.7086218841849842E-6</v>
      </c>
      <c r="Q11">
        <f>CRI!H11*Planck!I11</f>
        <v>1.8970997088908278E-7</v>
      </c>
      <c r="R11">
        <f>CRI!H11*Planck!J11</f>
        <v>3.169128514697248E-5</v>
      </c>
      <c r="S11">
        <f>CRI!I11*Planck!H11</f>
        <v>1.373441738943394E-5</v>
      </c>
      <c r="T11">
        <f>CRI!I11*Planck!I11</f>
        <v>3.8838914580510272E-7</v>
      </c>
      <c r="U11">
        <f>CRI!I11*Planck!J11</f>
        <v>6.4880886913924981E-5</v>
      </c>
      <c r="V11">
        <f>CRI!J11*Planck!H11</f>
        <v>4.2671845993564401E-6</v>
      </c>
      <c r="W11">
        <f>CRI!J11*Planck!I11</f>
        <v>1.2066971132038997E-7</v>
      </c>
      <c r="X11">
        <f>CRI!J11*Planck!J11</f>
        <v>2.0158024441916145E-5</v>
      </c>
    </row>
    <row r="12" spans="1:24" x14ac:dyDescent="0.25">
      <c r="A12">
        <f>CRI!C12*Planck!H12</f>
        <v>8.31905981670111E-6</v>
      </c>
      <c r="B12">
        <f>CRI!C12*Planck!I12</f>
        <v>2.3527861843133002E-7</v>
      </c>
      <c r="C12">
        <f>CRI!C12*Planck!J12</f>
        <v>3.9311155436119593E-5</v>
      </c>
      <c r="D12">
        <f>CRI!D12*Planck!H12</f>
        <v>2.9380806495492016E-6</v>
      </c>
      <c r="E12">
        <f>CRI!D12*Planck!I12</f>
        <v>8.309443269995385E-8</v>
      </c>
      <c r="F12">
        <f>CRI!D12*Planck!J12</f>
        <v>1.3883701721486681E-5</v>
      </c>
      <c r="G12">
        <f>CRI!E12*Planck!H12</f>
        <v>2.3108499490836422E-6</v>
      </c>
      <c r="H12">
        <f>CRI!E12*Planck!I12</f>
        <v>6.5355171786480564E-8</v>
      </c>
      <c r="I12">
        <f>CRI!E12*Planck!J12</f>
        <v>1.0919765398922111E-5</v>
      </c>
      <c r="J12">
        <f>CRI!F12*Planck!H12</f>
        <v>3.070129218068267E-6</v>
      </c>
      <c r="K12">
        <f>CRI!F12*Planck!I12</f>
        <v>8.6829013944895597E-8</v>
      </c>
      <c r="L12">
        <f>CRI!F12*Planck!J12</f>
        <v>1.4507688315710801E-5</v>
      </c>
      <c r="M12">
        <f>CRI!G12*Planck!H12</f>
        <v>1.0233764060227556E-5</v>
      </c>
      <c r="N12">
        <f>CRI!G12*Planck!I12</f>
        <v>2.8943004648298536E-7</v>
      </c>
      <c r="O12">
        <f>CRI!G12*Planck!J12</f>
        <v>4.8358961052369339E-5</v>
      </c>
      <c r="P12">
        <f>CRI!H12*Planck!H12</f>
        <v>8.7482176643880733E-6</v>
      </c>
      <c r="Q12">
        <f>CRI!H12*Planck!I12</f>
        <v>2.4741600747739073E-7</v>
      </c>
      <c r="R12">
        <f>CRI!H12*Planck!J12</f>
        <v>4.1339111867347984E-5</v>
      </c>
      <c r="S12">
        <f>CRI!I12*Planck!H12</f>
        <v>1.7298362475997547E-5</v>
      </c>
      <c r="T12">
        <f>CRI!I12*Planck!I12</f>
        <v>4.8923014308736878E-7</v>
      </c>
      <c r="U12">
        <f>CRI!I12*Planck!J12</f>
        <v>8.1742243843359788E-5</v>
      </c>
      <c r="V12">
        <f>CRI!J12*Planck!H12</f>
        <v>5.6120641620602734E-6</v>
      </c>
      <c r="W12">
        <f>CRI!J12*Planck!I12</f>
        <v>1.5871970291002423E-7</v>
      </c>
      <c r="X12">
        <f>CRI!J12*Planck!J12</f>
        <v>2.6519430254525124E-5</v>
      </c>
    </row>
    <row r="13" spans="1:24" x14ac:dyDescent="0.25">
      <c r="A13">
        <f>CRI!C13*Planck!H13</f>
        <v>1.0279162217877478E-5</v>
      </c>
      <c r="B13">
        <f>CRI!C13*Planck!I13</f>
        <v>2.9135008350178312E-7</v>
      </c>
      <c r="C13">
        <f>CRI!C13*Planck!J13</f>
        <v>4.8588622471838888E-5</v>
      </c>
      <c r="D13">
        <f>CRI!D13*Planck!H13</f>
        <v>3.7065067554984747E-6</v>
      </c>
      <c r="E13">
        <f>CRI!D13*Planck!I13</f>
        <v>1.0505632947753871E-7</v>
      </c>
      <c r="F13">
        <f>CRI!D13*Planck!J13</f>
        <v>1.752030502242848E-5</v>
      </c>
      <c r="G13">
        <f>CRI!E13*Planck!H13</f>
        <v>2.8580293054446071E-6</v>
      </c>
      <c r="H13">
        <f>CRI!E13*Planck!I13</f>
        <v>8.1007290199547925E-8</v>
      </c>
      <c r="I13">
        <f>CRI!E13*Planck!J13</f>
        <v>1.3509632788378587E-5</v>
      </c>
      <c r="J13">
        <f>CRI!F13*Planck!H13</f>
        <v>3.8688947842169184E-6</v>
      </c>
      <c r="K13">
        <f>CRI!F13*Planck!I13</f>
        <v>1.0965901642069483E-7</v>
      </c>
      <c r="L13">
        <f>CRI!F13*Planck!J13</f>
        <v>1.8287897794495444E-5</v>
      </c>
      <c r="M13">
        <f>CRI!G13*Planck!H13</f>
        <v>1.2605370729269182E-5</v>
      </c>
      <c r="N13">
        <f>CRI!G13*Planck!I13</f>
        <v>3.5728357396249473E-7</v>
      </c>
      <c r="O13">
        <f>CRI!G13*Planck!J13</f>
        <v>5.9584388931698172E-5</v>
      </c>
      <c r="P13">
        <f>CRI!H13*Planck!H13</f>
        <v>1.132656500311144E-5</v>
      </c>
      <c r="Q13">
        <f>CRI!H13*Planck!I13</f>
        <v>3.2103741428514021E-7</v>
      </c>
      <c r="R13">
        <f>CRI!H13*Planck!J13</f>
        <v>5.3539595851670823E-5</v>
      </c>
      <c r="S13">
        <f>CRI!I13*Planck!H13</f>
        <v>2.1524533206629697E-5</v>
      </c>
      <c r="T13">
        <f>CRI!I13*Planck!I13</f>
        <v>6.1008615431534523E-7</v>
      </c>
      <c r="U13">
        <f>CRI!I13*Planck!J13</f>
        <v>1.0174442193747623E-4</v>
      </c>
      <c r="V13">
        <f>CRI!J13*Planck!H13</f>
        <v>7.368356803099377E-6</v>
      </c>
      <c r="W13">
        <f>CRI!J13*Planck!I13</f>
        <v>2.0884692004570946E-7</v>
      </c>
      <c r="X13">
        <f>CRI!J13*Planck!J13</f>
        <v>3.4829522032538543E-5</v>
      </c>
    </row>
    <row r="14" spans="1:24" x14ac:dyDescent="0.25">
      <c r="A14">
        <f>CRI!C14*Planck!H14</f>
        <v>1.2659817813351096E-5</v>
      </c>
      <c r="B14">
        <f>CRI!C14*Planck!I14</f>
        <v>3.5982060952925455E-7</v>
      </c>
      <c r="C14">
        <f>CRI!C14*Planck!J14</f>
        <v>5.9861350061340919E-5</v>
      </c>
      <c r="D14">
        <f>CRI!D14*Planck!H14</f>
        <v>4.6646674365355785E-6</v>
      </c>
      <c r="E14">
        <f>CRI!D14*Planck!I14</f>
        <v>1.3258038188317401E-7</v>
      </c>
      <c r="F14">
        <f>CRI!D14*Planck!J14</f>
        <v>2.2056659460273864E-5</v>
      </c>
      <c r="G14">
        <f>CRI!E14*Planck!H14</f>
        <v>3.529614954646452E-6</v>
      </c>
      <c r="H14">
        <f>CRI!E14*Planck!I14</f>
        <v>1.003196272733942E-7</v>
      </c>
      <c r="I14">
        <f>CRI!E14*Planck!J14</f>
        <v>1.6689617457133585E-5</v>
      </c>
      <c r="J14">
        <f>CRI!F14*Planck!H14</f>
        <v>4.863799450902092E-6</v>
      </c>
      <c r="K14">
        <f>CRI!F14*Planck!I14</f>
        <v>1.3824016339366167E-7</v>
      </c>
      <c r="L14">
        <f>CRI!F14*Planck!J14</f>
        <v>2.2998245776614263E-5</v>
      </c>
      <c r="M14">
        <f>CRI!G14*Planck!H14</f>
        <v>1.5482514116996424E-5</v>
      </c>
      <c r="N14">
        <f>CRI!G14*Planck!I14</f>
        <v>4.4004801244041744E-7</v>
      </c>
      <c r="O14">
        <f>CRI!G14*Planck!J14</f>
        <v>7.3208336095466082E-5</v>
      </c>
      <c r="P14">
        <f>CRI!H14*Planck!H14</f>
        <v>1.4626246455220415E-5</v>
      </c>
      <c r="Q14">
        <f>CRI!H14*Planck!I14</f>
        <v>4.1571095194532039E-7</v>
      </c>
      <c r="R14">
        <f>CRI!H14*Planck!J14</f>
        <v>6.9159514935202368E-5</v>
      </c>
      <c r="S14">
        <f>CRI!I14*Planck!H14</f>
        <v>2.6668755024035317E-5</v>
      </c>
      <c r="T14">
        <f>CRI!I14*Planck!I14</f>
        <v>7.5798623879206298E-7</v>
      </c>
      <c r="U14">
        <f>CRI!I14*Planck!J14</f>
        <v>1.2610194741588803E-4</v>
      </c>
      <c r="V14">
        <f>CRI!J14*Planck!H14</f>
        <v>9.7076857003675331E-6</v>
      </c>
      <c r="W14">
        <f>CRI!J14*Planck!I14</f>
        <v>2.7591434863627462E-7</v>
      </c>
      <c r="X14">
        <f>CRI!J14*Planck!J14</f>
        <v>4.590233292159449E-5</v>
      </c>
    </row>
    <row r="15" spans="1:24" x14ac:dyDescent="0.25">
      <c r="A15">
        <f>CRI!C15*Planck!H15</f>
        <v>1.5614629524788391E-5</v>
      </c>
      <c r="B15">
        <f>CRI!C15*Planck!I15</f>
        <v>4.4453301349106348E-7</v>
      </c>
      <c r="C15">
        <f>CRI!C15*Planck!J15</f>
        <v>7.3858274301345984E-5</v>
      </c>
      <c r="D15">
        <f>CRI!D15*Planck!H15</f>
        <v>5.8921975832175633E-6</v>
      </c>
      <c r="E15">
        <f>CRI!D15*Planck!I15</f>
        <v>1.6774502037299929E-7</v>
      </c>
      <c r="F15">
        <f>CRI!D15*Planck!J15</f>
        <v>2.7870500843337065E-5</v>
      </c>
      <c r="G15">
        <f>CRI!E15*Planck!H15</f>
        <v>4.3625512739710522E-6</v>
      </c>
      <c r="H15">
        <f>CRI!E15*Planck!I15</f>
        <v>1.2419750729589666E-7</v>
      </c>
      <c r="I15">
        <f>CRI!E15*Planck!J15</f>
        <v>2.0635168329490478E-5</v>
      </c>
      <c r="J15">
        <f>CRI!F15*Planck!H15</f>
        <v>6.1308224074600197E-6</v>
      </c>
      <c r="K15">
        <f>CRI!F15*Planck!I15</f>
        <v>1.745384324130273E-7</v>
      </c>
      <c r="L15">
        <f>CRI!F15*Planck!J15</f>
        <v>2.8999212715497134E-5</v>
      </c>
      <c r="M15">
        <f>CRI!G15*Planck!H15</f>
        <v>1.9053274427974552E-5</v>
      </c>
      <c r="N15">
        <f>CRI!G15*Planck!I15</f>
        <v>5.4242782288839019E-7</v>
      </c>
      <c r="O15">
        <f>CRI!G15*Planck!J15</f>
        <v>9.0123301792473137E-5</v>
      </c>
      <c r="P15">
        <f>CRI!H15*Planck!H15</f>
        <v>1.8906428382286886E-5</v>
      </c>
      <c r="Q15">
        <f>CRI!H15*Planck!I15</f>
        <v>5.3824726163298837E-7</v>
      </c>
      <c r="R15">
        <f>CRI!H15*Planck!J15</f>
        <v>8.9428709871143853E-5</v>
      </c>
      <c r="S15">
        <f>CRI!I15*Planck!H15</f>
        <v>3.3052597450198629E-5</v>
      </c>
      <c r="T15">
        <f>CRI!I15*Planck!I15</f>
        <v>9.4097466257003344E-7</v>
      </c>
      <c r="U15">
        <f>CRI!I15*Planck!J15</f>
        <v>1.5634106495919712E-4</v>
      </c>
      <c r="V15">
        <f>CRI!J15*Planck!H15</f>
        <v>1.2824554656722757E-5</v>
      </c>
      <c r="W15">
        <f>CRI!J15*Planck!I15</f>
        <v>3.6510234963842838E-7</v>
      </c>
      <c r="X15">
        <f>CRI!J15*Planck!J15</f>
        <v>6.0661027796089819E-5</v>
      </c>
    </row>
    <row r="16" spans="1:24" x14ac:dyDescent="0.25">
      <c r="A16">
        <f>CRI!C16*Planck!H16</f>
        <v>1.9336680240546037E-5</v>
      </c>
      <c r="B16">
        <f>CRI!C16*Planck!I16</f>
        <v>5.5021811029545672E-7</v>
      </c>
      <c r="C16">
        <f>CRI!C16*Planck!J16</f>
        <v>9.149564724954433E-5</v>
      </c>
      <c r="D16">
        <f>CRI!D16*Planck!H16</f>
        <v>7.4610255658400836E-6</v>
      </c>
      <c r="E16">
        <f>CRI!D16*Planck!I16</f>
        <v>2.1230073294042836E-7</v>
      </c>
      <c r="F16">
        <f>CRI!D16*Planck!J16</f>
        <v>3.5303441686982111E-5</v>
      </c>
      <c r="G16">
        <f>CRI!E16*Planck!H16</f>
        <v>5.4200155326315501E-6</v>
      </c>
      <c r="H16">
        <f>CRI!E16*Planck!I16</f>
        <v>1.5422454459806194E-7</v>
      </c>
      <c r="I16">
        <f>CRI!E16*Planck!J16</f>
        <v>2.5645965237655699E-5</v>
      </c>
      <c r="J16">
        <f>CRI!F16*Planck!H16</f>
        <v>7.7558381261924272E-6</v>
      </c>
      <c r="K16">
        <f>CRI!F16*Planck!I16</f>
        <v>2.2068951570099238E-7</v>
      </c>
      <c r="L16">
        <f>CRI!F16*Planck!J16</f>
        <v>3.6698410507440371E-5</v>
      </c>
      <c r="M16">
        <f>CRI!G16*Planck!H16</f>
        <v>2.3562326938929626E-5</v>
      </c>
      <c r="N16">
        <f>CRI!G16*Planck!I16</f>
        <v>6.7045732986354118E-7</v>
      </c>
      <c r="O16">
        <f>CRI!G16*Planck!J16</f>
        <v>1.1149020034277937E-4</v>
      </c>
      <c r="P16">
        <f>CRI!H16*Planck!H16</f>
        <v>2.4507238991340984E-5</v>
      </c>
      <c r="Q16">
        <f>CRI!H16*Planck!I16</f>
        <v>6.9734445409611821E-7</v>
      </c>
      <c r="R16">
        <f>CRI!H16*Planck!J16</f>
        <v>1.1596125425450457E-4</v>
      </c>
      <c r="S16">
        <f>CRI!I16*Planck!H16</f>
        <v>4.1099894631684429E-5</v>
      </c>
      <c r="T16">
        <f>CRI!I16*Planck!I16</f>
        <v>1.1694823556201711E-6</v>
      </c>
      <c r="U16">
        <f>CRI!I16*Planck!J16</f>
        <v>1.9447296094439893E-4</v>
      </c>
      <c r="V16">
        <f>CRI!J16*Planck!H16</f>
        <v>1.7000857646985155E-5</v>
      </c>
      <c r="W16">
        <f>CRI!J16*Planck!I16</f>
        <v>4.8375313919252623E-7</v>
      </c>
      <c r="X16">
        <f>CRI!J16*Planck!J16</f>
        <v>8.0443201979759648E-5</v>
      </c>
    </row>
    <row r="17" spans="1:24" x14ac:dyDescent="0.25">
      <c r="A17">
        <f>CRI!C17*Planck!H17</f>
        <v>2.4064109814200876E-5</v>
      </c>
      <c r="B17">
        <f>CRI!C17*Planck!I17</f>
        <v>6.8260285355314895E-7</v>
      </c>
      <c r="C17">
        <f>CRI!C17*Planck!J17</f>
        <v>1.1390345312055082E-4</v>
      </c>
      <c r="D17">
        <f>CRI!D17*Planck!H17</f>
        <v>9.4940433251339409E-6</v>
      </c>
      <c r="E17">
        <f>CRI!D17*Planck!I17</f>
        <v>2.693081570658908E-7</v>
      </c>
      <c r="F17">
        <f>CRI!D17*Planck!J17</f>
        <v>4.4938471738967316E-5</v>
      </c>
      <c r="G17">
        <f>CRI!E17*Planck!H17</f>
        <v>6.7680308852439958E-6</v>
      </c>
      <c r="H17">
        <f>CRI!E17*Planck!I17</f>
        <v>1.9198205256182314E-7</v>
      </c>
      <c r="I17">
        <f>CRI!E17*Planck!J17</f>
        <v>3.2035346190154913E-5</v>
      </c>
      <c r="J17">
        <f>CRI!F17*Planck!H17</f>
        <v>9.870045040980828E-6</v>
      </c>
      <c r="K17">
        <f>CRI!F17*Planck!I17</f>
        <v>2.7997382665265873E-7</v>
      </c>
      <c r="L17">
        <f>CRI!F17*Planck!J17</f>
        <v>4.6718213193975917E-5</v>
      </c>
      <c r="M17">
        <f>CRI!G17*Planck!H17</f>
        <v>2.932813383605732E-5</v>
      </c>
      <c r="N17">
        <f>CRI!G17*Planck!I17</f>
        <v>8.3192222776790036E-7</v>
      </c>
      <c r="O17">
        <f>CRI!G17*Planck!J17</f>
        <v>1.388198334906713E-4</v>
      </c>
      <c r="P17">
        <f>CRI!H17*Planck!H17</f>
        <v>3.1866145418023817E-5</v>
      </c>
      <c r="Q17">
        <f>CRI!H17*Planck!I17</f>
        <v>9.0391549747858403E-7</v>
      </c>
      <c r="R17">
        <f>CRI!H17*Planck!J17</f>
        <v>1.508330883119794E-4</v>
      </c>
      <c r="S17">
        <f>CRI!I17*Planck!H17</f>
        <v>5.1324234213100315E-5</v>
      </c>
      <c r="T17">
        <f>CRI!I17*Planck!I17</f>
        <v>1.4558638985938256E-6</v>
      </c>
      <c r="U17">
        <f>CRI!I17*Planck!J17</f>
        <v>2.4293470860867479E-4</v>
      </c>
      <c r="V17">
        <f>CRI!J17*Planck!H17</f>
        <v>2.2560102950813321E-5</v>
      </c>
      <c r="W17">
        <f>CRI!J17*Planck!I17</f>
        <v>6.3994017520607713E-7</v>
      </c>
      <c r="X17">
        <f>CRI!J17*Planck!J17</f>
        <v>1.0678448730051637E-4</v>
      </c>
    </row>
    <row r="18" spans="1:24" x14ac:dyDescent="0.25">
      <c r="A18">
        <f>CRI!C18*Planck!H18</f>
        <v>3.0165888830381824E-5</v>
      </c>
      <c r="B18">
        <f>CRI!C18*Planck!I18</f>
        <v>8.5108577973342991E-7</v>
      </c>
      <c r="C18">
        <f>CRI!C18*Planck!J18</f>
        <v>1.4283534175101454E-4</v>
      </c>
      <c r="D18">
        <f>CRI!D18*Planck!H18</f>
        <v>1.2160623934747672E-5</v>
      </c>
      <c r="E18">
        <f>CRI!D18*Planck!I18</f>
        <v>3.4309395495503889E-7</v>
      </c>
      <c r="F18">
        <f>CRI!D18*Planck!J18</f>
        <v>5.7580497143377735E-5</v>
      </c>
      <c r="G18">
        <f>CRI!E18*Planck!H18</f>
        <v>8.5195068845179923E-6</v>
      </c>
      <c r="H18">
        <f>CRI!E18*Planck!I18</f>
        <v>2.4036524169815227E-7</v>
      </c>
      <c r="I18">
        <f>CRI!E18*Planck!J18</f>
        <v>4.0339825033587307E-5</v>
      </c>
      <c r="J18">
        <f>CRI!F18*Planck!H18</f>
        <v>1.2655533048371124E-5</v>
      </c>
      <c r="K18">
        <f>CRI!F18*Planck!I18</f>
        <v>3.5705708102879049E-7</v>
      </c>
      <c r="L18">
        <f>CRI!F18*Planck!J18</f>
        <v>5.992388946898031E-5</v>
      </c>
      <c r="M18">
        <f>CRI!G18*Planck!H18</f>
        <v>3.678824411267658E-5</v>
      </c>
      <c r="N18">
        <f>CRI!G18*Planck!I18</f>
        <v>1.0379257048155342E-6</v>
      </c>
      <c r="O18">
        <f>CRI!G18*Planck!J18</f>
        <v>1.7419216286979194E-4</v>
      </c>
      <c r="P18">
        <f>CRI!H18*Planck!H18</f>
        <v>4.1678417497289266E-5</v>
      </c>
      <c r="Q18">
        <f>CRI!H18*Planck!I18</f>
        <v>1.1758946886395084E-6</v>
      </c>
      <c r="R18">
        <f>CRI!H18*Planck!J18</f>
        <v>1.9734711084896033E-4</v>
      </c>
      <c r="S18">
        <f>CRI!I18*Planck!H18</f>
        <v>6.4503154475589888E-5</v>
      </c>
      <c r="T18">
        <f>CRI!I18*Planck!I18</f>
        <v>1.819860764945623E-6</v>
      </c>
      <c r="U18">
        <f>CRI!I18*Planck!J18</f>
        <v>3.0542213310353657E-4</v>
      </c>
      <c r="V18">
        <f>CRI!J18*Planck!H18</f>
        <v>3.0036269776813778E-5</v>
      </c>
      <c r="W18">
        <f>CRI!J18*Planck!I18</f>
        <v>8.4742877052363778E-7</v>
      </c>
      <c r="X18">
        <f>CRI!J18*Planck!J18</f>
        <v>1.4222159614192816E-4</v>
      </c>
    </row>
    <row r="19" spans="1:24" x14ac:dyDescent="0.25">
      <c r="A19">
        <f>CRI!C19*Planck!H19</f>
        <v>3.7882304541498662E-5</v>
      </c>
      <c r="B19">
        <f>CRI!C19*Planck!I19</f>
        <v>1.062333912585561E-6</v>
      </c>
      <c r="C19">
        <f>CRI!C19*Planck!J19</f>
        <v>1.7943682523812037E-4</v>
      </c>
      <c r="D19">
        <f>CRI!D19*Planck!H19</f>
        <v>1.5611652848156676E-5</v>
      </c>
      <c r="E19">
        <f>CRI!D19*Planck!I19</f>
        <v>4.377977647569402E-7</v>
      </c>
      <c r="F19">
        <f>CRI!D19*Planck!J19</f>
        <v>7.3947597900866013E-5</v>
      </c>
      <c r="G19">
        <f>CRI!E19*Planck!H19</f>
        <v>1.0728387028354113E-5</v>
      </c>
      <c r="H19">
        <f>CRI!E19*Planck!I19</f>
        <v>3.0085628383770772E-7</v>
      </c>
      <c r="I19">
        <f>CRI!E19*Planck!J19</f>
        <v>5.0817069647514554E-5</v>
      </c>
      <c r="J19">
        <f>CRI!F19*Planck!H19</f>
        <v>1.6262754957463682E-5</v>
      </c>
      <c r="K19">
        <f>CRI!F19*Planck!I19</f>
        <v>4.5605662887950456E-7</v>
      </c>
      <c r="L19">
        <f>CRI!F19*Planck!J19</f>
        <v>7.7031668334646213E-5</v>
      </c>
      <c r="M19">
        <f>CRI!G19*Planck!H19</f>
        <v>4.6228249760797593E-5</v>
      </c>
      <c r="N19">
        <f>CRI!G19*Planck!I19</f>
        <v>1.2963793527020675E-6</v>
      </c>
      <c r="O19">
        <f>CRI!G19*Planck!J19</f>
        <v>2.1896900079839378E-4</v>
      </c>
      <c r="P19">
        <f>CRI!H19*Planck!H19</f>
        <v>5.4529801654461942E-5</v>
      </c>
      <c r="Q19">
        <f>CRI!H19*Planck!I19</f>
        <v>1.5291798702647627E-6</v>
      </c>
      <c r="R19">
        <f>CRI!H19*Planck!J19</f>
        <v>2.5829089882909123E-4</v>
      </c>
      <c r="S19">
        <f>CRI!I19*Planck!H19</f>
        <v>8.1165797035203191E-5</v>
      </c>
      <c r="T19">
        <f>CRI!I19*Planck!I19</f>
        <v>2.2761334025514853E-6</v>
      </c>
      <c r="U19">
        <f>CRI!I19*Planck!J19</f>
        <v>3.8445741657464462E-4</v>
      </c>
      <c r="V19">
        <f>CRI!J19*Planck!H19</f>
        <v>3.9968790846323393E-5</v>
      </c>
      <c r="W19">
        <f>CRI!J19*Planck!I19</f>
        <v>1.1208452726146878E-6</v>
      </c>
      <c r="X19">
        <f>CRI!J19*Planck!J19</f>
        <v>1.8931986912818874E-4</v>
      </c>
    </row>
    <row r="20" spans="1:24" x14ac:dyDescent="0.25">
      <c r="A20">
        <f>CRI!C20*Planck!H20</f>
        <v>4.7279276718508871E-5</v>
      </c>
      <c r="B20">
        <f>CRI!C20*Planck!I20</f>
        <v>1.3184898237897551E-6</v>
      </c>
      <c r="C20">
        <f>CRI!C20*Planck!J20</f>
        <v>2.2402521362778697E-4</v>
      </c>
      <c r="D20">
        <f>CRI!D20*Planck!H20</f>
        <v>1.987207099574826E-5</v>
      </c>
      <c r="E20">
        <f>CRI!D20*Planck!I20</f>
        <v>5.541777540616315E-7</v>
      </c>
      <c r="F20">
        <f>CRI!D20*Planck!J20</f>
        <v>9.4160597602929212E-5</v>
      </c>
      <c r="G20">
        <f>CRI!E20*Planck!H20</f>
        <v>1.3445044316825962E-5</v>
      </c>
      <c r="H20">
        <f>CRI!E20*Planck!I20</f>
        <v>3.7494554364021163E-7</v>
      </c>
      <c r="I20">
        <f>CRI!E20*Planck!J20</f>
        <v>6.3707170125401917E-5</v>
      </c>
      <c r="J20">
        <f>CRI!F20*Planck!H20</f>
        <v>2.0721620499283967E-5</v>
      </c>
      <c r="K20">
        <f>CRI!F20*Planck!I20</f>
        <v>5.7786936808285354E-7</v>
      </c>
      <c r="L20">
        <f>CRI!F20*Planck!J20</f>
        <v>9.8186050660303506E-5</v>
      </c>
      <c r="M20">
        <f>CRI!G20*Planck!H20</f>
        <v>5.7732429305491691E-5</v>
      </c>
      <c r="N20">
        <f>CRI!G20*Planck!I20</f>
        <v>1.6099996832682713E-6</v>
      </c>
      <c r="O20">
        <f>CRI!G20*Planck!J20</f>
        <v>2.735557882033055E-4</v>
      </c>
      <c r="P20">
        <f>CRI!H20*Planck!H20</f>
        <v>7.07526988705498E-5</v>
      </c>
      <c r="Q20">
        <f>CRI!H20*Planck!I20</f>
        <v>1.9730994198978718E-6</v>
      </c>
      <c r="R20">
        <f>CRI!H20*Planck!J20</f>
        <v>3.3525023180002025E-4</v>
      </c>
      <c r="S20">
        <f>CRI!I20*Planck!H20</f>
        <v>1.014657602701124E-4</v>
      </c>
      <c r="T20">
        <f>CRI!I20*Planck!I20</f>
        <v>2.8296027702737946E-6</v>
      </c>
      <c r="U20">
        <f>CRI!I20*Planck!J20</f>
        <v>4.8077911080900843E-4</v>
      </c>
      <c r="V20">
        <f>CRI!J20*Planck!H20</f>
        <v>5.2782880024022794E-5</v>
      </c>
      <c r="W20">
        <f>CRI!J20*Planck!I20</f>
        <v>1.4719702798402814E-6</v>
      </c>
      <c r="X20">
        <f>CRI!J20*Planck!J20</f>
        <v>2.5010314865164655E-4</v>
      </c>
    </row>
    <row r="21" spans="1:24" x14ac:dyDescent="0.25">
      <c r="A21">
        <f>CRI!C21*Planck!H21</f>
        <v>5.8378495710845306E-5</v>
      </c>
      <c r="B21">
        <f>CRI!C21*Planck!I21</f>
        <v>1.6206926583417503E-6</v>
      </c>
      <c r="C21">
        <f>CRI!C21*Planck!J21</f>
        <v>2.7670918219233748E-4</v>
      </c>
      <c r="D21">
        <f>CRI!D21*Planck!H21</f>
        <v>2.4970489376318596E-5</v>
      </c>
      <c r="E21">
        <f>CRI!D21*Planck!I21</f>
        <v>6.9322596128289707E-7</v>
      </c>
      <c r="F21">
        <f>CRI!D21*Planck!J21</f>
        <v>1.1835802910180061E-4</v>
      </c>
      <c r="G21">
        <f>CRI!E21*Planck!H21</f>
        <v>1.6624188817658685E-5</v>
      </c>
      <c r="H21">
        <f>CRI!E21*Planck!I21</f>
        <v>4.6151755778560003E-7</v>
      </c>
      <c r="I21">
        <f>CRI!E21*Planck!J21</f>
        <v>7.8797263210239856E-5</v>
      </c>
      <c r="J21">
        <f>CRI!F21*Planck!H21</f>
        <v>2.6065086170896944E-5</v>
      </c>
      <c r="K21">
        <f>CRI!F21*Planck!I21</f>
        <v>7.2361394862680484E-7</v>
      </c>
      <c r="L21">
        <f>CRI!F21*Planck!J21</f>
        <v>1.2354632626790694E-4</v>
      </c>
      <c r="M21">
        <f>CRI!G21*Planck!H21</f>
        <v>7.1331224446689111E-5</v>
      </c>
      <c r="N21">
        <f>CRI!G21*Planck!I21</f>
        <v>1.9802838419113262E-6</v>
      </c>
      <c r="O21">
        <f>CRI!G21*Planck!J21</f>
        <v>3.3810403199126238E-4</v>
      </c>
      <c r="P21">
        <f>CRI!H21*Planck!H21</f>
        <v>9.0555080651471371E-5</v>
      </c>
      <c r="Q21">
        <f>CRI!H21*Planck!I21</f>
        <v>2.513972869638707E-6</v>
      </c>
      <c r="R21">
        <f>CRI!H21*Planck!J21</f>
        <v>4.2922350097100476E-4</v>
      </c>
      <c r="S21">
        <f>CRI!I21*Planck!H21</f>
        <v>1.2546815757854331E-4</v>
      </c>
      <c r="T21">
        <f>CRI!I21*Planck!I21</f>
        <v>3.4832230492954337E-6</v>
      </c>
      <c r="U21">
        <f>CRI!I21*Planck!J21</f>
        <v>5.9470856266493786E-4</v>
      </c>
      <c r="V21">
        <f>CRI!J21*Planck!H21</f>
        <v>6.8868381658887821E-5</v>
      </c>
      <c r="W21">
        <f>CRI!J21*Planck!I21</f>
        <v>1.9119108703875334E-6</v>
      </c>
      <c r="X21">
        <f>CRI!J21*Planck!J21</f>
        <v>3.2643036336752309E-4</v>
      </c>
    </row>
    <row r="22" spans="1:24" x14ac:dyDescent="0.25">
      <c r="A22">
        <f>CRI!C22*Planck!H22</f>
        <v>7.1141979668901668E-5</v>
      </c>
      <c r="B22">
        <f>CRI!C22*Planck!I22</f>
        <v>1.9687088713406749E-6</v>
      </c>
      <c r="C22">
        <f>CRI!C22*Planck!J22</f>
        <v>3.3731544597867048E-4</v>
      </c>
      <c r="D22">
        <f>CRI!D22*Planck!H22</f>
        <v>3.0846717747062829E-5</v>
      </c>
      <c r="E22">
        <f>CRI!D22*Planck!I22</f>
        <v>8.5361986218287083E-7</v>
      </c>
      <c r="F22">
        <f>CRI!D22*Planck!J22</f>
        <v>1.4625786915481415E-4</v>
      </c>
      <c r="G22">
        <f>CRI!E22*Planck!H22</f>
        <v>2.028658013996024E-5</v>
      </c>
      <c r="H22">
        <f>CRI!E22*Planck!I22</f>
        <v>5.6138963909323931E-7</v>
      </c>
      <c r="I22">
        <f>CRI!E22*Planck!J22</f>
        <v>9.6187607642355248E-5</v>
      </c>
      <c r="J22">
        <f>CRI!F22*Planck!H22</f>
        <v>3.2236209537471068E-5</v>
      </c>
      <c r="K22">
        <f>CRI!F22*Planck!I22</f>
        <v>8.9207120732624337E-7</v>
      </c>
      <c r="L22">
        <f>CRI!F22*Planck!J22</f>
        <v>1.5284606145908507E-4</v>
      </c>
      <c r="M22">
        <f>CRI!G22*Planck!H22</f>
        <v>8.6982186079555547E-5</v>
      </c>
      <c r="N22">
        <f>CRI!G22*Planck!I22</f>
        <v>2.4070542059751221E-6</v>
      </c>
      <c r="O22">
        <f>CRI!G22*Planck!J22</f>
        <v>4.1242083824735883E-4</v>
      </c>
      <c r="P22">
        <f>CRI!H22*Planck!H22</f>
        <v>1.1393832681347531E-4</v>
      </c>
      <c r="Q22">
        <f>CRI!H22*Planck!I22</f>
        <v>3.1530103017565496E-6</v>
      </c>
      <c r="R22">
        <f>CRI!H22*Planck!J22</f>
        <v>5.4023176895021444E-4</v>
      </c>
      <c r="S22">
        <f>CRI!I22*Planck!H22</f>
        <v>1.5312199530298758E-4</v>
      </c>
      <c r="T22">
        <f>CRI!I22*Planck!I22</f>
        <v>4.2373382347996563E-6</v>
      </c>
      <c r="U22">
        <f>CRI!I22*Planck!J22</f>
        <v>7.2601879193065412E-4</v>
      </c>
      <c r="V22">
        <f>CRI!J22*Planck!H22</f>
        <v>8.8649576228045434E-5</v>
      </c>
      <c r="W22">
        <f>CRI!J22*Planck!I22</f>
        <v>2.4531958201471692E-6</v>
      </c>
      <c r="X22">
        <f>CRI!J22*Planck!J22</f>
        <v>4.2032666901248392E-4</v>
      </c>
    </row>
    <row r="23" spans="1:24" x14ac:dyDescent="0.25">
      <c r="A23">
        <f>CRI!C23*Planck!H23</f>
        <v>8.5531744670596486E-5</v>
      </c>
      <c r="B23">
        <f>CRI!C23*Planck!I23</f>
        <v>2.3621615454879776E-6</v>
      </c>
      <c r="C23">
        <f>CRI!C23*Planck!J23</f>
        <v>4.0567820059004655E-4</v>
      </c>
      <c r="D23">
        <f>CRI!D23*Planck!H23</f>
        <v>3.7535032928909673E-5</v>
      </c>
      <c r="E23">
        <f>CRI!D23*Planck!I23</f>
        <v>1.0366187634165684E-6</v>
      </c>
      <c r="F23">
        <f>CRI!D23*Planck!J23</f>
        <v>1.780291595399071E-4</v>
      </c>
      <c r="G23">
        <f>CRI!E23*Planck!H23</f>
        <v>2.4399442598489811E-5</v>
      </c>
      <c r="H23">
        <f>CRI!E23*Planck!I23</f>
        <v>6.7384835021735973E-7</v>
      </c>
      <c r="I23">
        <f>CRI!E23*Planck!J23</f>
        <v>1.1572688019958341E-4</v>
      </c>
      <c r="J23">
        <f>CRI!F23*Planck!H23</f>
        <v>3.9206227627436374E-5</v>
      </c>
      <c r="K23">
        <f>CRI!F23*Planck!I23</f>
        <v>1.0827727600067986E-6</v>
      </c>
      <c r="L23">
        <f>CRI!F23*Planck!J23</f>
        <v>1.859556581837142E-4</v>
      </c>
      <c r="M23">
        <f>CRI!G23*Planck!H23</f>
        <v>1.04717059809683E-4</v>
      </c>
      <c r="N23">
        <f>CRI!G23*Planck!I23</f>
        <v>2.8920094263438193E-6</v>
      </c>
      <c r="O23">
        <f>CRI!G23*Planck!J23</f>
        <v>4.966744050209519E-4</v>
      </c>
      <c r="P23">
        <f>CRI!H23*Planck!H23</f>
        <v>1.4114910423756503E-4</v>
      </c>
      <c r="Q23">
        <f>CRI!H23*Planck!I23</f>
        <v>3.8981665520108361E-6</v>
      </c>
      <c r="R23">
        <f>CRI!H23*Planck!J23</f>
        <v>6.6947207545594634E-4</v>
      </c>
      <c r="S23">
        <f>CRI!I23*Planck!H23</f>
        <v>1.8446647082337708E-4</v>
      </c>
      <c r="T23">
        <f>CRI!I23*Planck!I23</f>
        <v>5.0944781436295997E-6</v>
      </c>
      <c r="U23">
        <f>CRI!I23*Planck!J23</f>
        <v>8.7492692030342585E-4</v>
      </c>
      <c r="V23">
        <f>CRI!J23*Planck!H23</f>
        <v>1.1303960940834596E-4</v>
      </c>
      <c r="W23">
        <f>CRI!J23*Planck!I23</f>
        <v>3.1218563293631654E-6</v>
      </c>
      <c r="X23">
        <f>CRI!J23*Planck!J23</f>
        <v>5.3614836826711111E-4</v>
      </c>
    </row>
    <row r="24" spans="1:24" x14ac:dyDescent="0.25">
      <c r="A24">
        <f>CRI!C24*Planck!H24</f>
        <v>1.0219330587065418E-4</v>
      </c>
      <c r="B24">
        <f>CRI!C24*Planck!I24</f>
        <v>2.819073069575419E-6</v>
      </c>
      <c r="C24">
        <f>CRI!C24*Planck!J24</f>
        <v>4.8488910223296202E-4</v>
      </c>
      <c r="D24">
        <f>CRI!D24*Planck!H24</f>
        <v>4.5357028906975276E-5</v>
      </c>
      <c r="E24">
        <f>CRI!D24*Planck!I24</f>
        <v>1.251205033619775E-6</v>
      </c>
      <c r="F24">
        <f>CRI!D24*Planck!J24</f>
        <v>2.1521105359380779E-4</v>
      </c>
      <c r="G24">
        <f>CRI!E24*Planck!H24</f>
        <v>2.9198087391615477E-5</v>
      </c>
      <c r="H24">
        <f>CRI!E24*Planck!I24</f>
        <v>8.0544944845011973E-7</v>
      </c>
      <c r="I24">
        <f>CRI!E24*Planck!J24</f>
        <v>1.3853974349513199E-4</v>
      </c>
      <c r="J24">
        <f>CRI!F24*Planck!H24</f>
        <v>4.7356897906400998E-5</v>
      </c>
      <c r="K24">
        <f>CRI!F24*Planck!I24</f>
        <v>1.3063728040615642E-6</v>
      </c>
      <c r="L24">
        <f>CRI!F24*Planck!J24</f>
        <v>2.2470007712087163E-4</v>
      </c>
      <c r="M24">
        <f>CRI!G24*Planck!H24</f>
        <v>1.2543178364398102E-4</v>
      </c>
      <c r="N24">
        <f>CRI!G24*Planck!I24</f>
        <v>3.4601225621090072E-6</v>
      </c>
      <c r="O24">
        <f>CRI!G24*Planck!J24</f>
        <v>5.951515556174438E-4</v>
      </c>
      <c r="P24">
        <f>CRI!H24*Planck!H24</f>
        <v>1.7370862129011786E-4</v>
      </c>
      <c r="Q24">
        <f>CRI!H24*Planck!I24</f>
        <v>4.7918725405737951E-6</v>
      </c>
      <c r="R24">
        <f>CRI!H24*Planck!J24</f>
        <v>8.2421658356076483E-4</v>
      </c>
      <c r="S24">
        <f>CRI!I24*Planck!H24</f>
        <v>2.2106551919651884E-4</v>
      </c>
      <c r="T24">
        <f>CRI!I24*Planck!I24</f>
        <v>6.0982453446353582E-6</v>
      </c>
      <c r="U24">
        <f>CRI!I24*Planck!J24</f>
        <v>1.0489166606816364E-3</v>
      </c>
      <c r="V24">
        <f>CRI!J24*Planck!H24</f>
        <v>1.4387057581868615E-4</v>
      </c>
      <c r="W24">
        <f>CRI!J24*Planck!I24</f>
        <v>3.9687694055823029E-6</v>
      </c>
      <c r="X24">
        <f>CRI!J24*Planck!J24</f>
        <v>6.8264035253697236E-4</v>
      </c>
    </row>
    <row r="25" spans="1:24" x14ac:dyDescent="0.25">
      <c r="A25">
        <f>CRI!C25*Planck!H25</f>
        <v>1.2243375073340071E-4</v>
      </c>
      <c r="B25">
        <f>CRI!C25*Planck!I25</f>
        <v>3.3760054509137652E-6</v>
      </c>
      <c r="C25">
        <f>CRI!C25*Planck!J25</f>
        <v>5.811877256501624E-4</v>
      </c>
      <c r="D25">
        <f>CRI!D25*Planck!H25</f>
        <v>5.4975154741076006E-5</v>
      </c>
      <c r="E25">
        <f>CRI!D25*Planck!I25</f>
        <v>1.5158926436455927E-6</v>
      </c>
      <c r="F25">
        <f>CRI!D25*Planck!J25</f>
        <v>2.6096468465468075E-4</v>
      </c>
      <c r="G25">
        <f>CRI!E25*Planck!H25</f>
        <v>3.504966197465981E-5</v>
      </c>
      <c r="H25">
        <f>CRI!E25*Planck!I25</f>
        <v>9.6646430555570527E-7</v>
      </c>
      <c r="I25">
        <f>CRI!E25*Planck!J25</f>
        <v>1.6637923126455628E-4</v>
      </c>
      <c r="J25">
        <f>CRI!F25*Planck!H25</f>
        <v>5.7327803284580571E-5</v>
      </c>
      <c r="K25">
        <f>CRI!F25*Planck!I25</f>
        <v>1.5807649052513867E-6</v>
      </c>
      <c r="L25">
        <f>CRI!F25*Planck!J25</f>
        <v>2.7213260565737014E-4</v>
      </c>
      <c r="M25">
        <f>CRI!G25*Planck!H25</f>
        <v>1.5076155972661891E-4</v>
      </c>
      <c r="N25">
        <f>CRI!G25*Planck!I25</f>
        <v>4.1571204375957741E-6</v>
      </c>
      <c r="O25">
        <f>CRI!G25*Planck!J25</f>
        <v>7.1565861119274896E-4</v>
      </c>
      <c r="P25">
        <f>CRI!H25*Planck!H25</f>
        <v>2.1394697775217001E-4</v>
      </c>
      <c r="Q25">
        <f>CRI!H25*Planck!I25</f>
        <v>5.8994040350085247E-6</v>
      </c>
      <c r="R25">
        <f>CRI!H25*Planck!J25</f>
        <v>1.015597060979264E-3</v>
      </c>
      <c r="S25">
        <f>CRI!I25*Planck!H25</f>
        <v>2.657052457092704E-4</v>
      </c>
      <c r="T25">
        <f>CRI!I25*Planck!I25</f>
        <v>7.3265937903359909E-6</v>
      </c>
      <c r="U25">
        <f>CRI!I25*Planck!J25</f>
        <v>1.2612913230384307E-3</v>
      </c>
      <c r="V25">
        <f>CRI!J25*Planck!H25</f>
        <v>1.8302645403753861E-4</v>
      </c>
      <c r="W25">
        <f>CRI!J25*Planck!I25</f>
        <v>5.046797168189519E-6</v>
      </c>
      <c r="X25">
        <f>CRI!J25*Planck!J25</f>
        <v>8.6881867065820349E-4</v>
      </c>
    </row>
    <row r="26" spans="1:24" x14ac:dyDescent="0.25">
      <c r="A26">
        <f>CRI!C26*Planck!H26</f>
        <v>1.4794908884105002E-4</v>
      </c>
      <c r="B26">
        <f>CRI!C26*Planck!I26</f>
        <v>4.0803566061293016E-6</v>
      </c>
      <c r="C26">
        <f>CRI!C26*Planck!J26</f>
        <v>7.0266855616320375E-4</v>
      </c>
      <c r="D26">
        <f>CRI!D26*Planck!H26</f>
        <v>6.7027622567281209E-5</v>
      </c>
      <c r="E26">
        <f>CRI!D26*Planck!I26</f>
        <v>1.8485859201835302E-6</v>
      </c>
      <c r="F26">
        <f>CRI!D26*Planck!J26</f>
        <v>3.1834060717334927E-4</v>
      </c>
      <c r="G26">
        <f>CRI!E26*Planck!H26</f>
        <v>4.2437263203916114E-5</v>
      </c>
      <c r="H26">
        <f>CRI!E26*Planck!I26</f>
        <v>1.1703969832905264E-6</v>
      </c>
      <c r="I26">
        <f>CRI!E26*Planck!J26</f>
        <v>2.0155129508807023E-4</v>
      </c>
      <c r="J26">
        <f>CRI!F26*Planck!H26</f>
        <v>6.9876151193297499E-5</v>
      </c>
      <c r="K26">
        <f>CRI!F26*Planck!I26</f>
        <v>1.9271468135824834E-6</v>
      </c>
      <c r="L26">
        <f>CRI!F26*Planck!J26</f>
        <v>3.3186939273405539E-4</v>
      </c>
      <c r="M26">
        <f>CRI!G26*Planck!H26</f>
        <v>1.8282903120043315E-4</v>
      </c>
      <c r="N26">
        <f>CRI!G26*Planck!I26</f>
        <v>5.0423267293817889E-6</v>
      </c>
      <c r="O26">
        <f>CRI!G26*Planck!J26</f>
        <v>8.6832715486572724E-4</v>
      </c>
      <c r="P26">
        <f>CRI!H26*Planck!H26</f>
        <v>2.6485502898224909E-4</v>
      </c>
      <c r="Q26">
        <f>CRI!H26*Planck!I26</f>
        <v>7.3045598025638885E-6</v>
      </c>
      <c r="R26">
        <f>CRI!H26*Planck!J26</f>
        <v>1.2579009594811616E-3</v>
      </c>
      <c r="S26">
        <f>CRI!I26*Planck!H26</f>
        <v>3.2217440092616867E-4</v>
      </c>
      <c r="T26">
        <f>CRI!I26*Planck!I26</f>
        <v>8.8853973717754777E-6</v>
      </c>
      <c r="U26">
        <f>CRI!I26*Planck!J26</f>
        <v>1.5301332566823086E-3</v>
      </c>
      <c r="V26">
        <f>CRI!J26*Planck!H26</f>
        <v>2.3293988172341353E-4</v>
      </c>
      <c r="W26">
        <f>CRI!J26*Planck!I26</f>
        <v>6.4243571397878629E-6</v>
      </c>
      <c r="X26">
        <f>CRI!J26*Planck!J26</f>
        <v>1.1063233416683527E-3</v>
      </c>
    </row>
    <row r="27" spans="1:24" x14ac:dyDescent="0.25">
      <c r="A27">
        <f>CRI!C27*Planck!H27</f>
        <v>1.8088291094273115E-4</v>
      </c>
      <c r="B27">
        <f>CRI!C27*Planck!I27</f>
        <v>4.9920251402909854E-6</v>
      </c>
      <c r="C27">
        <f>CRI!C27*Planck!J27</f>
        <v>8.59564328843854E-4</v>
      </c>
      <c r="D27">
        <f>CRI!D27*Planck!H27</f>
        <v>8.2607943580144944E-5</v>
      </c>
      <c r="E27">
        <f>CRI!D27*Planck!I27</f>
        <v>2.2798225050147807E-6</v>
      </c>
      <c r="F27">
        <f>CRI!D27*Planck!J27</f>
        <v>3.9255693758223257E-4</v>
      </c>
      <c r="G27">
        <f>CRI!E27*Planck!H27</f>
        <v>5.1986033459918796E-5</v>
      </c>
      <c r="H27">
        <f>CRI!E27*Planck!I27</f>
        <v>1.4347158867765429E-6</v>
      </c>
      <c r="I27">
        <f>CRI!E27*Planck!J27</f>
        <v>2.4704014175433599E-4</v>
      </c>
      <c r="J27">
        <f>CRI!F27*Planck!H27</f>
        <v>8.616863080342705E-5</v>
      </c>
      <c r="K27">
        <f>CRI!F27*Planck!I27</f>
        <v>2.3780907164378313E-6</v>
      </c>
      <c r="L27">
        <f>CRI!F27*Planck!J27</f>
        <v>4.0947749523663913E-4</v>
      </c>
      <c r="M27">
        <f>CRI!G27*Planck!H27</f>
        <v>2.243232950667729E-4</v>
      </c>
      <c r="N27">
        <f>CRI!G27*Planck!I27</f>
        <v>6.1908973196522056E-6</v>
      </c>
      <c r="O27">
        <f>CRI!G27*Planck!J27</f>
        <v>1.0659951322276142E-3</v>
      </c>
      <c r="P27">
        <f>CRI!H27*Planck!H27</f>
        <v>3.3043177432057978E-4</v>
      </c>
      <c r="Q27">
        <f>CRI!H27*Planck!I27</f>
        <v>9.1192900200591228E-6</v>
      </c>
      <c r="R27">
        <f>CRI!H27*Planck!J27</f>
        <v>1.5702277503289303E-3</v>
      </c>
      <c r="S27">
        <f>CRI!I27*Planck!H27</f>
        <v>3.9523628178431418E-4</v>
      </c>
      <c r="T27">
        <f>CRI!I27*Planck!I27</f>
        <v>1.0907771467958649E-5</v>
      </c>
      <c r="U27">
        <f>CRI!I27*Planck!J27</f>
        <v>1.8781818996391299E-3</v>
      </c>
      <c r="V27">
        <f>CRI!J27*Planck!H27</f>
        <v>2.9624917697707151E-4</v>
      </c>
      <c r="W27">
        <f>CRI!J27*Planck!I27</f>
        <v>8.1759151903978329E-6</v>
      </c>
      <c r="X27">
        <f>CRI!J27*Planck!J27</f>
        <v>1.4077903968466271E-3</v>
      </c>
    </row>
    <row r="28" spans="1:24" x14ac:dyDescent="0.25">
      <c r="A28">
        <f>CRI!C28*Planck!H28</f>
        <v>2.2369311493948717E-4</v>
      </c>
      <c r="B28">
        <f>CRI!C28*Planck!I28</f>
        <v>6.1844872341416619E-6</v>
      </c>
      <c r="C28">
        <f>CRI!C28*Planck!J28</f>
        <v>1.0636377429809334E-3</v>
      </c>
      <c r="D28">
        <f>CRI!D28*Planck!H28</f>
        <v>1.027612298519332E-4</v>
      </c>
      <c r="E28">
        <f>CRI!D28*Planck!I28</f>
        <v>2.841059790132112E-6</v>
      </c>
      <c r="F28">
        <f>CRI!D28*Planck!J28</f>
        <v>4.8861907356971112E-4</v>
      </c>
      <c r="G28">
        <f>CRI!E28*Planck!H28</f>
        <v>6.4479363967178679E-5</v>
      </c>
      <c r="H28">
        <f>CRI!E28*Planck!I28</f>
        <v>1.7826735678854711E-6</v>
      </c>
      <c r="I28">
        <f>CRI!E28*Planck!J28</f>
        <v>3.0659274058322648E-4</v>
      </c>
      <c r="J28">
        <f>CRI!F28*Planck!H28</f>
        <v>1.0734799719296369E-4</v>
      </c>
      <c r="K28">
        <f>CRI!F28*Planck!I28</f>
        <v>2.9678710425671934E-6</v>
      </c>
      <c r="L28">
        <f>CRI!F28*Planck!J28</f>
        <v>5.1042868028698576E-4</v>
      </c>
      <c r="M28">
        <f>CRI!G28*Planck!H28</f>
        <v>2.7838149477485077E-4</v>
      </c>
      <c r="N28">
        <f>CRI!G28*Planck!I28</f>
        <v>7.6964675516368625E-6</v>
      </c>
      <c r="O28">
        <f>CRI!G28*Planck!J28</f>
        <v>1.3236753615330544E-3</v>
      </c>
      <c r="P28">
        <f>CRI!H28*Planck!H28</f>
        <v>4.1545527262026204E-4</v>
      </c>
      <c r="Q28">
        <f>CRI!H28*Planck!I28</f>
        <v>1.148617305710064E-5</v>
      </c>
      <c r="R28">
        <f>CRI!H28*Planck!J28</f>
        <v>1.9754470699685318E-3</v>
      </c>
      <c r="S28">
        <f>CRI!I28*Planck!H28</f>
        <v>4.9034307016900989E-4</v>
      </c>
      <c r="T28">
        <f>CRI!I28*Planck!I28</f>
        <v>1.3556610620896488E-5</v>
      </c>
      <c r="U28">
        <f>CRI!I28*Planck!J28</f>
        <v>2.3315308411794196E-3</v>
      </c>
      <c r="V28">
        <f>CRI!J28*Planck!H28</f>
        <v>3.7743802792825933E-4</v>
      </c>
      <c r="W28">
        <f>CRI!J28*Planck!I28</f>
        <v>1.0435102868648332E-5</v>
      </c>
      <c r="X28">
        <f>CRI!J28*Planck!J28</f>
        <v>1.7946789835234284E-3</v>
      </c>
    </row>
    <row r="29" spans="1:24" x14ac:dyDescent="0.25">
      <c r="A29">
        <f>CRI!C29*Planck!H29</f>
        <v>2.7828688380141051E-4</v>
      </c>
      <c r="B29">
        <f>CRI!C29*Planck!I29</f>
        <v>7.7134551111278954E-6</v>
      </c>
      <c r="C29">
        <f>CRI!C29*Planck!J29</f>
        <v>1.3240577857304809E-3</v>
      </c>
      <c r="D29">
        <f>CRI!D29*Planck!H29</f>
        <v>1.2843164909745317E-4</v>
      </c>
      <c r="E29">
        <f>CRI!D29*Planck!I29</f>
        <v>3.5598219600902131E-6</v>
      </c>
      <c r="F29">
        <f>CRI!D29*Planck!J29</f>
        <v>6.1106338393957047E-4</v>
      </c>
      <c r="G29">
        <f>CRI!E29*Planck!H29</f>
        <v>8.064057351371311E-5</v>
      </c>
      <c r="H29">
        <f>CRI!E29*Planck!I29</f>
        <v>2.2351662264381666E-6</v>
      </c>
      <c r="I29">
        <f>CRI!E29*Planck!J29</f>
        <v>3.8367880565581244E-4</v>
      </c>
      <c r="J29">
        <f>CRI!F29*Planck!H29</f>
        <v>1.3447419888390304E-4</v>
      </c>
      <c r="K29">
        <f>CRI!F29*Planck!I29</f>
        <v>3.7273071677933452E-6</v>
      </c>
      <c r="L29">
        <f>CRI!F29*Planck!J29</f>
        <v>6.3981315820533298E-4</v>
      </c>
      <c r="M29">
        <f>CRI!G29*Planck!H29</f>
        <v>3.4772127407479834E-4</v>
      </c>
      <c r="N29">
        <f>CRI!G29*Planck!I29</f>
        <v>9.6380124069166161E-6</v>
      </c>
      <c r="O29">
        <f>CRI!G29*Planck!J29</f>
        <v>1.6544188282025154E-3</v>
      </c>
      <c r="P29">
        <f>CRI!H29*Planck!H29</f>
        <v>5.24273592380707E-4</v>
      </c>
      <c r="Q29">
        <f>CRI!H29*Planck!I29</f>
        <v>1.4531625657442684E-5</v>
      </c>
      <c r="R29">
        <f>CRI!H29*Planck!J29</f>
        <v>2.4944349599312493E-3</v>
      </c>
      <c r="S29">
        <f>CRI!I29*Planck!H29</f>
        <v>6.1172576747187265E-4</v>
      </c>
      <c r="T29">
        <f>CRI!I29*Planck!I29</f>
        <v>1.6955593390746197E-5</v>
      </c>
      <c r="U29">
        <f>CRI!I29*Planck!J29</f>
        <v>2.9105226020321026E-3</v>
      </c>
      <c r="V29">
        <f>CRI!J29*Planck!H29</f>
        <v>4.8175601479241416E-4</v>
      </c>
      <c r="W29">
        <f>CRI!J29*Planck!I29</f>
        <v>1.3353138832331552E-5</v>
      </c>
      <c r="X29">
        <f>CRI!J29*Planck!J29</f>
        <v>2.2921410937339747E-3</v>
      </c>
    </row>
    <row r="30" spans="1:24" x14ac:dyDescent="0.25">
      <c r="A30">
        <f>CRI!C30*Planck!H30</f>
        <v>3.4642890054037342E-4</v>
      </c>
      <c r="B30">
        <f>CRI!C30*Planck!I30</f>
        <v>9.6232635959288547E-6</v>
      </c>
      <c r="C30">
        <f>CRI!C30*Planck!J30</f>
        <v>1.6493115936141675E-3</v>
      </c>
      <c r="D30">
        <f>CRI!D30*Planck!H30</f>
        <v>1.6068054580223724E-4</v>
      </c>
      <c r="E30">
        <f>CRI!D30*Planck!I30</f>
        <v>4.4634591530346175E-6</v>
      </c>
      <c r="F30">
        <f>CRI!D30*Planck!J30</f>
        <v>7.6498319466564591E-4</v>
      </c>
      <c r="G30">
        <f>CRI!E30*Planck!H30</f>
        <v>1.0081916599356062E-4</v>
      </c>
      <c r="H30">
        <f>CRI!E30*Planck!I30</f>
        <v>2.8006018215119167E-6</v>
      </c>
      <c r="I30">
        <f>CRI!E30*Planck!J30</f>
        <v>4.7998945547648368E-4</v>
      </c>
      <c r="J30">
        <f>CRI!F30*Planck!H30</f>
        <v>1.6848855186423856E-4</v>
      </c>
      <c r="K30">
        <f>CRI!F30*Planck!I30</f>
        <v>4.6803535875810565E-6</v>
      </c>
      <c r="L30">
        <f>CRI!F30*Planck!J30</f>
        <v>8.0215629108162359E-4</v>
      </c>
      <c r="M30">
        <f>CRI!G30*Planck!H30</f>
        <v>4.3478265334723025E-4</v>
      </c>
      <c r="N30">
        <f>CRI!G30*Planck!I30</f>
        <v>1.207759535527014E-5</v>
      </c>
      <c r="O30">
        <f>CRI!G30*Planck!J30</f>
        <v>2.0699545267423361E-3</v>
      </c>
      <c r="P30">
        <f>CRI!H30*Planck!H30</f>
        <v>6.6135181170775918E-4</v>
      </c>
      <c r="Q30">
        <f>CRI!H30*Planck!I30</f>
        <v>1.8371339122635234E-5</v>
      </c>
      <c r="R30">
        <f>CRI!H30*Planck!J30</f>
        <v>3.148626482391934E-3</v>
      </c>
      <c r="S30">
        <f>CRI!I30*Planck!H30</f>
        <v>7.6395175101370599E-4</v>
      </c>
      <c r="T30">
        <f>CRI!I30*Planck!I30</f>
        <v>2.1221408095885812E-5</v>
      </c>
      <c r="U30">
        <f>CRI!I30*Planck!J30</f>
        <v>3.6370940124896053E-3</v>
      </c>
      <c r="V30">
        <f>CRI!J30*Planck!H30</f>
        <v>6.134079148358213E-4</v>
      </c>
      <c r="W30">
        <f>CRI!J30*Planck!I30</f>
        <v>1.7039531191209732E-5</v>
      </c>
      <c r="X30">
        <f>CRI!J30*Planck!J30</f>
        <v>2.9203706272061059E-3</v>
      </c>
    </row>
    <row r="31" spans="1:24" x14ac:dyDescent="0.25">
      <c r="A31">
        <f>CRI!C31*Planck!H31</f>
        <v>4.304085230498792E-4</v>
      </c>
      <c r="B31">
        <f>CRI!C31*Planck!I31</f>
        <v>1.1970536490377639E-5</v>
      </c>
      <c r="C31">
        <f>CRI!C31*Planck!J31</f>
        <v>2.0504002425597609E-3</v>
      </c>
      <c r="D31">
        <f>CRI!D31*Planck!H31</f>
        <v>2.0045957350758729E-4</v>
      </c>
      <c r="E31">
        <f>CRI!D31*Planck!I31</f>
        <v>5.5751884802709321E-6</v>
      </c>
      <c r="F31">
        <f>CRI!D31*Planck!J31</f>
        <v>9.5495868722783313E-4</v>
      </c>
      <c r="G31">
        <f>CRI!E31*Planck!H31</f>
        <v>1.2596906872628145E-4</v>
      </c>
      <c r="H31">
        <f>CRI!E31*Planck!I31</f>
        <v>3.5034560262927028E-6</v>
      </c>
      <c r="I31">
        <f>CRI!E31*Planck!J31</f>
        <v>6.0009733831749041E-4</v>
      </c>
      <c r="J31">
        <f>CRI!F31*Planck!H31</f>
        <v>2.1051664394716862E-4</v>
      </c>
      <c r="K31">
        <f>CRI!F31*Planck!I31</f>
        <v>5.8548960655906472E-6</v>
      </c>
      <c r="L31">
        <f>CRI!F31*Planck!J31</f>
        <v>1.0028690295292295E-3</v>
      </c>
      <c r="M31">
        <f>CRI!G31*Planck!H31</f>
        <v>5.4239996845335261E-4</v>
      </c>
      <c r="N31">
        <f>CRI!G31*Planck!I31</f>
        <v>1.5085246381141247E-5</v>
      </c>
      <c r="O31">
        <f>CRI!G31*Planck!J31</f>
        <v>2.5839103254753104E-3</v>
      </c>
      <c r="P31">
        <f>CRI!H31*Planck!H31</f>
        <v>8.3132767006505377E-4</v>
      </c>
      <c r="Q31">
        <f>CRI!H31*Planck!I31</f>
        <v>2.3120913450919504E-5</v>
      </c>
      <c r="R31">
        <f>CRI!H31*Planck!J31</f>
        <v>3.9603176170154271E-3</v>
      </c>
      <c r="S31">
        <f>CRI!I31*Planck!H31</f>
        <v>9.5201251534002978E-4</v>
      </c>
      <c r="T31">
        <f>CRI!I31*Planck!I31</f>
        <v>2.6477404474756084E-5</v>
      </c>
      <c r="U31">
        <f>CRI!I31*Planck!J31</f>
        <v>4.5352417246321839E-3</v>
      </c>
      <c r="V31">
        <f>CRI!J31*Planck!H31</f>
        <v>7.7661038852089087E-4</v>
      </c>
      <c r="W31">
        <f>CRI!J31*Planck!I31</f>
        <v>2.1599114554519019E-5</v>
      </c>
      <c r="X31">
        <f>CRI!J31*Planck!J31</f>
        <v>3.69965287330783E-3</v>
      </c>
    </row>
    <row r="32" spans="1:24" x14ac:dyDescent="0.25">
      <c r="A32">
        <f>CRI!C32*Planck!H32</f>
        <v>5.3248084052852254E-4</v>
      </c>
      <c r="B32">
        <f>CRI!C32*Planck!I32</f>
        <v>1.4808131855654157E-5</v>
      </c>
      <c r="C32">
        <f>CRI!C32*Planck!J32</f>
        <v>2.5381872288121254E-3</v>
      </c>
      <c r="D32">
        <f>CRI!D32*Planck!H32</f>
        <v>2.4933626659668913E-4</v>
      </c>
      <c r="E32">
        <f>CRI!D32*Planck!I32</f>
        <v>6.9339665038380571E-6</v>
      </c>
      <c r="F32">
        <f>CRI!D32*Planck!J32</f>
        <v>1.1885162420628207E-3</v>
      </c>
      <c r="G32">
        <f>CRI!E32*Planck!H32</f>
        <v>1.5636342142504234E-4</v>
      </c>
      <c r="H32">
        <f>CRI!E32*Planck!I32</f>
        <v>4.3484196718984424E-6</v>
      </c>
      <c r="I32">
        <f>CRI!E32*Planck!J32</f>
        <v>7.4534069417498924E-4</v>
      </c>
      <c r="J32">
        <f>CRI!F32*Planck!H32</f>
        <v>2.6201438184736826E-4</v>
      </c>
      <c r="K32">
        <f>CRI!F32*Planck!I32</f>
        <v>7.286541071829823E-6</v>
      </c>
      <c r="L32">
        <f>CRI!F32*Planck!J32</f>
        <v>1.2489492713202524E-3</v>
      </c>
      <c r="M32">
        <f>CRI!G32*Planck!H32</f>
        <v>6.7405312749443925E-4</v>
      </c>
      <c r="N32">
        <f>CRI!G32*Planck!I32</f>
        <v>1.8745214531562207E-5</v>
      </c>
      <c r="O32">
        <f>CRI!G32*Planck!J32</f>
        <v>3.2130227221867781E-3</v>
      </c>
      <c r="P32">
        <f>CRI!H32*Planck!H32</f>
        <v>1.0396054505556868E-3</v>
      </c>
      <c r="Q32">
        <f>CRI!H32*Planck!I32</f>
        <v>2.8911114575324781E-5</v>
      </c>
      <c r="R32">
        <f>CRI!H32*Planck!J32</f>
        <v>4.9555083991093879E-3</v>
      </c>
      <c r="S32">
        <f>CRI!I32*Planck!H32</f>
        <v>1.1811777375216037E-3</v>
      </c>
      <c r="T32">
        <f>CRI!I32*Planck!I32</f>
        <v>3.2848197251232832E-5</v>
      </c>
      <c r="U32">
        <f>CRI!I32*Planck!J32</f>
        <v>5.630343892484041E-3</v>
      </c>
      <c r="V32">
        <f>CRI!J32*Planck!H32</f>
        <v>9.7621487430229147E-4</v>
      </c>
      <c r="W32">
        <f>CRI!J32*Planck!I32</f>
        <v>2.7148241735365955E-5</v>
      </c>
      <c r="X32">
        <f>CRI!J32*Planck!J32</f>
        <v>4.6533432528222301E-3</v>
      </c>
    </row>
    <row r="33" spans="1:24" x14ac:dyDescent="0.25">
      <c r="A33">
        <f>CRI!C33*Planck!H33</f>
        <v>6.555714771264554E-4</v>
      </c>
      <c r="B33">
        <f>CRI!C33*Planck!I33</f>
        <v>1.8225065288528984E-5</v>
      </c>
      <c r="C33">
        <f>CRI!C33*Planck!J33</f>
        <v>3.1268496597609443E-3</v>
      </c>
      <c r="D33">
        <f>CRI!D33*Planck!H33</f>
        <v>3.0874965350744757E-4</v>
      </c>
      <c r="E33">
        <f>CRI!D33*Planck!I33</f>
        <v>8.5833243045418924E-6</v>
      </c>
      <c r="F33">
        <f>CRI!D33*Planck!J33</f>
        <v>1.4726292749232131E-3</v>
      </c>
      <c r="G33">
        <f>CRI!E33*Planck!H33</f>
        <v>1.9296853344215469E-4</v>
      </c>
      <c r="H33">
        <f>CRI!E33*Planck!I33</f>
        <v>5.3645776903386823E-6</v>
      </c>
      <c r="I33">
        <f>CRI!E33*Planck!J33</f>
        <v>9.2039329682700821E-4</v>
      </c>
      <c r="J33">
        <f>CRI!F33*Planck!H33</f>
        <v>3.2465651910200356E-4</v>
      </c>
      <c r="K33">
        <f>CRI!F33*Planck!I33</f>
        <v>9.0255394925292693E-6</v>
      </c>
      <c r="L33">
        <f>CRI!F33*Planck!J33</f>
        <v>1.5484995331751692E-3</v>
      </c>
      <c r="M33">
        <f>CRI!G33*Planck!H33</f>
        <v>8.334154498393601E-4</v>
      </c>
      <c r="N33">
        <f>CRI!G33*Planck!I33</f>
        <v>2.3169176078814091E-5</v>
      </c>
      <c r="O33">
        <f>CRI!G33*Planck!J33</f>
        <v>3.975104022512322E-3</v>
      </c>
      <c r="P33">
        <f>CRI!H33*Planck!H33</f>
        <v>1.293149942350872E-3</v>
      </c>
      <c r="Q33">
        <f>CRI!H33*Planck!I33</f>
        <v>3.5949919954580441E-5</v>
      </c>
      <c r="R33">
        <f>CRI!H33*Planck!J33</f>
        <v>6.1678788634663972E-3</v>
      </c>
      <c r="S33">
        <f>CRI!I33*Planck!H33</f>
        <v>1.4584770372188802E-3</v>
      </c>
      <c r="T33">
        <f>CRI!I33*Planck!I33</f>
        <v>4.0546058137924665E-5</v>
      </c>
      <c r="U33">
        <f>CRI!I33*Planck!J33</f>
        <v>6.9564320393965635E-3</v>
      </c>
      <c r="V33">
        <f>CRI!J33*Planck!H33</f>
        <v>1.2185702118583635E-3</v>
      </c>
      <c r="W33">
        <f>CRI!J33*Planck!I33</f>
        <v>3.3876583171557654E-5</v>
      </c>
      <c r="X33">
        <f>CRI!J33*Planck!J33</f>
        <v>5.8121592919900128E-3</v>
      </c>
    </row>
    <row r="34" spans="1:24" x14ac:dyDescent="0.25">
      <c r="A34">
        <f>CRI!C34*Planck!H34</f>
        <v>8.0423848936826822E-4</v>
      </c>
      <c r="B34">
        <f>CRI!C34*Planck!I34</f>
        <v>2.2374254871224829E-5</v>
      </c>
      <c r="C34">
        <f>CRI!C34*Planck!J34</f>
        <v>3.8384626612861994E-3</v>
      </c>
      <c r="D34">
        <f>CRI!D34*Planck!H34</f>
        <v>3.8158003346323665E-4</v>
      </c>
      <c r="E34">
        <f>CRI!D34*Planck!I34</f>
        <v>1.0615717893809387E-5</v>
      </c>
      <c r="F34">
        <f>CRI!D34*Planck!J34</f>
        <v>1.8212019570108904E-3</v>
      </c>
      <c r="G34">
        <f>CRI!E34*Planck!H34</f>
        <v>2.3748462974162749E-4</v>
      </c>
      <c r="H34">
        <f>CRI!E34*Planck!I34</f>
        <v>6.6069228270975156E-6</v>
      </c>
      <c r="I34">
        <f>CRI!E34*Planck!J34</f>
        <v>1.1334646326224213E-3</v>
      </c>
      <c r="J34">
        <f>CRI!F34*Planck!H34</f>
        <v>4.0083554398282801E-4</v>
      </c>
      <c r="K34">
        <f>CRI!F34*Planck!I34</f>
        <v>1.1151414339249726E-5</v>
      </c>
      <c r="L34">
        <f>CRI!F34*Planck!J34</f>
        <v>1.9131044947910867E-3</v>
      </c>
      <c r="M34">
        <f>CRI!G34*Planck!H34</f>
        <v>1.0276024113955286E-3</v>
      </c>
      <c r="N34">
        <f>CRI!G34*Planck!I34</f>
        <v>2.8588333638332763E-5</v>
      </c>
      <c r="O34">
        <f>CRI!G34*Planck!J34</f>
        <v>4.9045320995364768E-3</v>
      </c>
      <c r="P34">
        <f>CRI!H34*Planck!H34</f>
        <v>1.6030212507559857E-3</v>
      </c>
      <c r="Q34">
        <f>CRI!H34*Planck!I34</f>
        <v>4.4596729082908227E-5</v>
      </c>
      <c r="R34">
        <f>CRI!H34*Planck!J34</f>
        <v>7.650886270201343E-3</v>
      </c>
      <c r="S34">
        <f>CRI!I34*Planck!H34</f>
        <v>1.7955763559518998E-3</v>
      </c>
      <c r="T34">
        <f>CRI!I34*Planck!I34</f>
        <v>4.995369353731162E-5</v>
      </c>
      <c r="U34">
        <f>CRI!I34*Planck!J34</f>
        <v>8.5699116480033068E-3</v>
      </c>
      <c r="V34">
        <f>CRI!J34*Planck!H34</f>
        <v>1.5147668275411915E-3</v>
      </c>
      <c r="W34">
        <f>CRI!J34*Planck!I34</f>
        <v>4.214145370797334E-5</v>
      </c>
      <c r="X34">
        <f>CRI!J34*Planck!J34</f>
        <v>7.2296663053754429E-3</v>
      </c>
    </row>
    <row r="35" spans="1:24" x14ac:dyDescent="0.25">
      <c r="A35">
        <f>CRI!C35*Planck!H35</f>
        <v>9.8500919066279676E-4</v>
      </c>
      <c r="B35">
        <f>CRI!C35*Planck!I35</f>
        <v>2.7456436147854045E-5</v>
      </c>
      <c r="C35">
        <f>CRI!C35*Planck!J35</f>
        <v>4.7044934472794293E-3</v>
      </c>
      <c r="D35">
        <f>CRI!D35*Planck!H35</f>
        <v>4.7061111912723928E-4</v>
      </c>
      <c r="E35">
        <f>CRI!D35*Planck!I35</f>
        <v>1.3117952873203794E-5</v>
      </c>
      <c r="F35">
        <f>CRI!D35*Planck!J35</f>
        <v>2.2476814908307407E-3</v>
      </c>
      <c r="G35">
        <f>CRI!E35*Planck!H35</f>
        <v>2.9191301605545437E-4</v>
      </c>
      <c r="H35">
        <f>CRI!E35*Planck!I35</f>
        <v>8.136869342976368E-6</v>
      </c>
      <c r="I35">
        <f>CRI!E35*Planck!J35</f>
        <v>1.3942031041196546E-3</v>
      </c>
      <c r="J35">
        <f>CRI!F35*Planck!H35</f>
        <v>4.9388526500193089E-4</v>
      </c>
      <c r="K35">
        <f>CRI!F35*Planck!I35</f>
        <v>1.3766703266765423E-5</v>
      </c>
      <c r="L35">
        <f>CRI!F35*Planck!J35</f>
        <v>2.3588409275105511E-3</v>
      </c>
      <c r="M35">
        <f>CRI!G35*Planck!H35</f>
        <v>1.265482372305267E-3</v>
      </c>
      <c r="N35">
        <f>CRI!G35*Planck!I35</f>
        <v>3.5274428178740797E-5</v>
      </c>
      <c r="O35">
        <f>CRI!G35*Planck!J35</f>
        <v>6.0440588621835838E-3</v>
      </c>
      <c r="P35">
        <f>CRI!H35*Planck!H35</f>
        <v>1.9830361239334721E-3</v>
      </c>
      <c r="Q35">
        <f>CRI!H35*Planck!I35</f>
        <v>5.5275732685327308E-5</v>
      </c>
      <c r="R35">
        <f>CRI!H35*Planck!J35</f>
        <v>9.4711608167696009E-3</v>
      </c>
      <c r="S35">
        <f>CRI!I35*Planck!H35</f>
        <v>2.2078880417059164E-3</v>
      </c>
      <c r="T35">
        <f>CRI!I35*Planck!I35</f>
        <v>6.1543321233295583E-5</v>
      </c>
      <c r="U35">
        <f>CRI!I35*Planck!J35</f>
        <v>1.0545074018591496E-2</v>
      </c>
      <c r="V35">
        <f>CRI!J35*Planck!H35</f>
        <v>1.877710751924274E-3</v>
      </c>
      <c r="W35">
        <f>CRI!J35*Planck!I35</f>
        <v>5.233986226022637E-5</v>
      </c>
      <c r="X35">
        <f>CRI!J35*Planck!J35</f>
        <v>8.9681172643372373E-3</v>
      </c>
    </row>
    <row r="36" spans="1:24" x14ac:dyDescent="0.25">
      <c r="A36">
        <f>CRI!C36*Planck!H36</f>
        <v>1.2060035038517984E-3</v>
      </c>
      <c r="B36">
        <f>CRI!C36*Planck!I36</f>
        <v>3.372256717166061E-5</v>
      </c>
      <c r="C36">
        <f>CRI!C36*Planck!J36</f>
        <v>5.764089320766907E-3</v>
      </c>
      <c r="D36">
        <f>CRI!D36*Planck!H36</f>
        <v>5.8021953139493682E-4</v>
      </c>
      <c r="E36">
        <f>CRI!D36*Planck!I36</f>
        <v>1.6224241521092343E-5</v>
      </c>
      <c r="F36">
        <f>CRI!D36*Planck!J36</f>
        <v>2.7731571209638215E-3</v>
      </c>
      <c r="G36">
        <f>CRI!E36*Planck!H36</f>
        <v>3.5869879133855736E-4</v>
      </c>
      <c r="H36">
        <f>CRI!E36*Planck!I36</f>
        <v>1.0030023998001949E-5</v>
      </c>
      <c r="I36">
        <f>CRI!E36*Planck!J36</f>
        <v>1.7143995568197391E-3</v>
      </c>
      <c r="J36">
        <f>CRI!F36*Planck!H36</f>
        <v>6.0881848908274057E-4</v>
      </c>
      <c r="K36">
        <f>CRI!F36*Planck!I36</f>
        <v>1.7023932623635741E-5</v>
      </c>
      <c r="L36">
        <f>CRI!F36*Planck!J36</f>
        <v>2.9098457342778272E-3</v>
      </c>
      <c r="M36">
        <f>CRI!G36*Planck!H36</f>
        <v>1.5579161018407074E-3</v>
      </c>
      <c r="N36">
        <f>CRI!G36*Planck!I36</f>
        <v>4.3562833958889549E-5</v>
      </c>
      <c r="O36">
        <f>CRI!G36*Planck!J36</f>
        <v>7.4460542913765432E-3</v>
      </c>
      <c r="P36">
        <f>CRI!H36*Planck!H36</f>
        <v>2.4503005273194696E-3</v>
      </c>
      <c r="Q36">
        <f>CRI!H36*Planck!I36</f>
        <v>6.8515907175540339E-5</v>
      </c>
      <c r="R36">
        <f>CRI!H36*Planck!J36</f>
        <v>1.1711202378005109E-2</v>
      </c>
      <c r="S36">
        <f>CRI!I36*Planck!H36</f>
        <v>2.7135078836665462E-3</v>
      </c>
      <c r="T36">
        <f>CRI!I36*Planck!I36</f>
        <v>7.5875776136236363E-5</v>
      </c>
      <c r="U36">
        <f>CRI!I36*Planck!J36</f>
        <v>1.296920097172554E-2</v>
      </c>
      <c r="V36">
        <f>CRI!J36*Planck!H36</f>
        <v>2.3233017660617642E-3</v>
      </c>
      <c r="W36">
        <f>CRI!J36*Planck!I36</f>
        <v>6.496473651678831E-5</v>
      </c>
      <c r="X36">
        <f>CRI!J36*Planck!J36</f>
        <v>1.1104212264644609E-2</v>
      </c>
    </row>
    <row r="37" spans="1:24" x14ac:dyDescent="0.25">
      <c r="A37">
        <f>CRI!C37*Planck!H37</f>
        <v>1.4773219787667174E-3</v>
      </c>
      <c r="B37">
        <f>CRI!C37*Planck!I37</f>
        <v>4.1486048096244288E-5</v>
      </c>
      <c r="C37">
        <f>CRI!C37*Planck!J37</f>
        <v>7.0659493844658266E-3</v>
      </c>
      <c r="D37">
        <f>CRI!D37*Planck!H37</f>
        <v>7.1483321553228256E-4</v>
      </c>
      <c r="E37">
        <f>CRI!D37*Planck!I37</f>
        <v>2.0073894240118202E-5</v>
      </c>
      <c r="F37">
        <f>CRI!D37*Planck!J37</f>
        <v>3.4190077666770131E-3</v>
      </c>
      <c r="G37">
        <f>CRI!E37*Planck!H37</f>
        <v>4.4081381624490762E-4</v>
      </c>
      <c r="H37">
        <f>CRI!E37*Planck!I37</f>
        <v>1.2378901448072891E-5</v>
      </c>
      <c r="I37">
        <f>CRI!E37*Planck!J37</f>
        <v>2.1083881227841579E-3</v>
      </c>
      <c r="J37">
        <f>CRI!F37*Planck!H37</f>
        <v>7.5057487630889681E-4</v>
      </c>
      <c r="K37">
        <f>CRI!F37*Planck!I37</f>
        <v>2.1077588952124112E-5</v>
      </c>
      <c r="L37">
        <f>CRI!F37*Planck!J37</f>
        <v>3.5899581550108638E-3</v>
      </c>
      <c r="M37">
        <f>CRI!G37*Planck!H37</f>
        <v>1.9181357950116252E-3</v>
      </c>
      <c r="N37">
        <f>CRI!G37*Planck!I37</f>
        <v>5.3864949544317176E-5</v>
      </c>
      <c r="O37">
        <f>CRI!G37*Planck!J37</f>
        <v>9.1743375072499845E-3</v>
      </c>
      <c r="P37">
        <f>CRI!H37*Planck!H37</f>
        <v>3.0261272790866631E-3</v>
      </c>
      <c r="Q37">
        <f>CRI!H37*Planck!I37</f>
        <v>8.4979485616500395E-5</v>
      </c>
      <c r="R37">
        <f>CRI!H37*Planck!J37</f>
        <v>1.4473799545599355E-2</v>
      </c>
      <c r="S37">
        <f>CRI!I37*Planck!H37</f>
        <v>3.3358883391506528E-3</v>
      </c>
      <c r="T37">
        <f>CRI!I37*Planck!I37</f>
        <v>9.3678173120551619E-5</v>
      </c>
      <c r="U37">
        <f>CRI!I37*Planck!J37</f>
        <v>1.5955369577826062E-2</v>
      </c>
      <c r="V37">
        <f>CRI!J37*Planck!H37</f>
        <v>2.8712467490546686E-3</v>
      </c>
      <c r="W37">
        <f>CRI!J37*Planck!I37</f>
        <v>8.0630141864474776E-5</v>
      </c>
      <c r="X37">
        <f>CRI!J37*Planck!J37</f>
        <v>1.3733014529486002E-2</v>
      </c>
    </row>
    <row r="38" spans="1:24" x14ac:dyDescent="0.25">
      <c r="A38">
        <f>CRI!C38*Planck!H38</f>
        <v>1.8071198295505743E-3</v>
      </c>
      <c r="B38">
        <f>CRI!C38*Planck!I38</f>
        <v>5.1014422433752864E-5</v>
      </c>
      <c r="C38">
        <f>CRI!C38*Planck!J38</f>
        <v>8.6494487730862345E-3</v>
      </c>
      <c r="D38">
        <f>CRI!D38*Planck!H38</f>
        <v>8.7870470676366919E-4</v>
      </c>
      <c r="E38">
        <f>CRI!D38*Planck!I38</f>
        <v>2.4805556539389539E-5</v>
      </c>
      <c r="F38">
        <f>CRI!D38*Planck!J38</f>
        <v>4.2057594762336791E-3</v>
      </c>
      <c r="G38">
        <f>CRI!E38*Planck!H38</f>
        <v>5.4096629201756674E-4</v>
      </c>
      <c r="H38">
        <f>CRI!E38*Planck!I38</f>
        <v>1.5271307686479417E-5</v>
      </c>
      <c r="I38">
        <f>CRI!E38*Planck!J38</f>
        <v>2.5892362832054261E-3</v>
      </c>
      <c r="J38">
        <f>CRI!F38*Planck!H38</f>
        <v>9.240289096083843E-4</v>
      </c>
      <c r="K38">
        <f>CRI!F38*Planck!I38</f>
        <v>2.6085044480689167E-5</v>
      </c>
      <c r="L38">
        <f>CRI!F38*Planck!J38</f>
        <v>4.4226954891508907E-3</v>
      </c>
      <c r="M38">
        <f>CRI!G38*Planck!H38</f>
        <v>2.3590516545144427E-3</v>
      </c>
      <c r="N38">
        <f>CRI!G38*Planck!I38</f>
        <v>6.6595283654417671E-5</v>
      </c>
      <c r="O38">
        <f>CRI!G38*Planck!J38</f>
        <v>1.1291169575545825E-2</v>
      </c>
      <c r="P38">
        <f>CRI!H38*Planck!H38</f>
        <v>3.7297432728021964E-3</v>
      </c>
      <c r="Q38">
        <f>CRI!H38*Planck!I38</f>
        <v>1.0528947542759187E-4</v>
      </c>
      <c r="R38">
        <f>CRI!H38*Planck!J38</f>
        <v>1.785173448231633E-2</v>
      </c>
      <c r="S38">
        <f>CRI!I38*Planck!H38</f>
        <v>4.0952610376789314E-3</v>
      </c>
      <c r="T38">
        <f>CRI!I38*Planck!I38</f>
        <v>1.1560792656710499E-4</v>
      </c>
      <c r="U38">
        <f>CRI!I38*Planck!J38</f>
        <v>1.9601218457455133E-2</v>
      </c>
      <c r="V38">
        <f>CRI!J38*Planck!H38</f>
        <v>3.540405070596048E-3</v>
      </c>
      <c r="W38">
        <f>CRI!J38*Planck!I38</f>
        <v>9.9944517737324073E-5</v>
      </c>
      <c r="X38">
        <f>CRI!J38*Planck!J38</f>
        <v>1.6945501783194431E-2</v>
      </c>
    </row>
    <row r="39" spans="1:24" x14ac:dyDescent="0.25">
      <c r="A39">
        <f>CRI!C39*Planck!H39</f>
        <v>2.2050333524999298E-3</v>
      </c>
      <c r="B39">
        <f>CRI!C39*Planck!I39</f>
        <v>6.2717821576091531E-5</v>
      </c>
      <c r="C39">
        <f>CRI!C39*Planck!J39</f>
        <v>1.056183091376924E-2</v>
      </c>
      <c r="D39">
        <f>CRI!D39*Planck!H39</f>
        <v>1.0774594790624655E-3</v>
      </c>
      <c r="E39">
        <f>CRI!D39*Planck!I39</f>
        <v>3.0646208270135632E-5</v>
      </c>
      <c r="F39">
        <f>CRI!D39*Planck!J39</f>
        <v>5.1608946510463332E-3</v>
      </c>
      <c r="G39">
        <f>CRI!E39*Planck!H39</f>
        <v>6.6222592566962169E-4</v>
      </c>
      <c r="H39">
        <f>CRI!E39*Planck!I39</f>
        <v>1.8835709401910602E-5</v>
      </c>
      <c r="I39">
        <f>CRI!E39*Planck!J39</f>
        <v>3.1719784400118657E-3</v>
      </c>
      <c r="J39">
        <f>CRI!F39*Planck!H39</f>
        <v>1.1347330726338921E-3</v>
      </c>
      <c r="K39">
        <f>CRI!F39*Planck!I39</f>
        <v>3.2275242596787357E-5</v>
      </c>
      <c r="L39">
        <f>CRI!F39*Planck!J39</f>
        <v>5.4352279215338457E-3</v>
      </c>
      <c r="M39">
        <f>CRI!G39*Planck!H39</f>
        <v>2.8950011750557112E-3</v>
      </c>
      <c r="N39">
        <f>CRI!G39*Planck!I39</f>
        <v>8.2342594479974069E-5</v>
      </c>
      <c r="O39">
        <f>CRI!G39*Planck!J39</f>
        <v>1.3866689531673495E-2</v>
      </c>
      <c r="P39">
        <f>CRI!H39*Planck!H39</f>
        <v>4.5827823856136925E-3</v>
      </c>
      <c r="Q39">
        <f>CRI!H39*Planck!I39</f>
        <v>1.3034819979349215E-4</v>
      </c>
      <c r="R39">
        <f>CRI!H39*Planck!J39</f>
        <v>2.1950948096352386E-2</v>
      </c>
      <c r="S39">
        <f>CRI!I39*Planck!H39</f>
        <v>5.0159139369976074E-3</v>
      </c>
      <c r="T39">
        <f>CRI!I39*Planck!I39</f>
        <v>1.4266777188879585E-4</v>
      </c>
      <c r="U39">
        <f>CRI!I39*Planck!J39</f>
        <v>2.4025593454414202E-2</v>
      </c>
      <c r="V39">
        <f>CRI!J39*Planck!H39</f>
        <v>4.3536880113279859E-3</v>
      </c>
      <c r="W39">
        <f>CRI!J39*Planck!I39</f>
        <v>1.2383206248688526E-4</v>
      </c>
      <c r="X39">
        <f>CRI!J39*Planck!J39</f>
        <v>2.0853615014402332E-2</v>
      </c>
    </row>
    <row r="40" spans="1:24" x14ac:dyDescent="0.25">
      <c r="A40">
        <f>CRI!C40*Planck!H40</f>
        <v>2.6854628893688195E-3</v>
      </c>
      <c r="B40">
        <f>CRI!C40*Planck!I40</f>
        <v>7.7234775068184288E-5</v>
      </c>
      <c r="C40">
        <f>CRI!C40*Planck!J40</f>
        <v>1.2873985176119386E-2</v>
      </c>
      <c r="D40">
        <f>CRI!D40*Planck!H40</f>
        <v>1.3186759953496727E-3</v>
      </c>
      <c r="E40">
        <f>CRI!D40*Planck!I40</f>
        <v>3.7925545086412964E-5</v>
      </c>
      <c r="F40">
        <f>CRI!D40*Planck!J40</f>
        <v>6.3216718739413586E-3</v>
      </c>
      <c r="G40">
        <f>CRI!E40*Planck!H40</f>
        <v>8.0913784125933479E-4</v>
      </c>
      <c r="H40">
        <f>CRI!E40*Planck!I40</f>
        <v>2.3271064149208618E-5</v>
      </c>
      <c r="I40">
        <f>CRI!E40*Planck!J40</f>
        <v>3.8789694748893907E-3</v>
      </c>
      <c r="J40">
        <f>CRI!F40*Planck!H40</f>
        <v>1.3897489138386683E-3</v>
      </c>
      <c r="K40">
        <f>CRI!F40*Planck!I40</f>
        <v>3.9969625045465076E-5</v>
      </c>
      <c r="L40">
        <f>CRI!F40*Planck!J40</f>
        <v>6.6623921656546155E-3</v>
      </c>
      <c r="M40">
        <f>CRI!G40*Planck!H40</f>
        <v>3.5459919178432741E-3</v>
      </c>
      <c r="N40">
        <f>CRI!G40*Planck!I40</f>
        <v>1.019838662647075E-4</v>
      </c>
      <c r="O40">
        <f>CRI!G40*Planck!J40</f>
        <v>1.6999321631170669E-2</v>
      </c>
      <c r="P40">
        <f>CRI!H40*Planck!H40</f>
        <v>5.6180408491763008E-3</v>
      </c>
      <c r="Q40">
        <f>CRI!H40*Planck!I40</f>
        <v>1.6157665891707284E-4</v>
      </c>
      <c r="R40">
        <f>CRI!H40*Planck!J40</f>
        <v>2.6932628597272558E-2</v>
      </c>
      <c r="S40">
        <f>CRI!I40*Planck!H40</f>
        <v>6.1308592918122842E-3</v>
      </c>
      <c r="T40">
        <f>CRI!I40*Planck!I40</f>
        <v>1.7632548200623342E-4</v>
      </c>
      <c r="U40">
        <f>CRI!I40*Planck!J40</f>
        <v>2.939105654824975E-2</v>
      </c>
      <c r="V40">
        <f>CRI!J40*Planck!H40</f>
        <v>5.3392163227963946E-3</v>
      </c>
      <c r="W40">
        <f>CRI!J40*Planck!I40</f>
        <v>1.5355757600079149E-4</v>
      </c>
      <c r="X40">
        <f>CRI!J40*Planck!J40</f>
        <v>2.559595668362824E-2</v>
      </c>
    </row>
    <row r="41" spans="1:24" x14ac:dyDescent="0.25">
      <c r="A41">
        <f>CRI!C41*Planck!H41</f>
        <v>3.2655072202955621E-3</v>
      </c>
      <c r="B41">
        <f>CRI!C41*Planck!I41</f>
        <v>9.5352750263732778E-5</v>
      </c>
      <c r="C41">
        <f>CRI!C41*Planck!J41</f>
        <v>1.5670317594761271E-2</v>
      </c>
      <c r="D41">
        <f>CRI!D41*Planck!H41</f>
        <v>1.6114104257014049E-3</v>
      </c>
      <c r="E41">
        <f>CRI!D41*Planck!I41</f>
        <v>4.7053154541907359E-5</v>
      </c>
      <c r="F41">
        <f>CRI!D41*Planck!J41</f>
        <v>7.7327384209442884E-3</v>
      </c>
      <c r="G41">
        <f>CRI!E41*Planck!H41</f>
        <v>9.8712228064490033E-4</v>
      </c>
      <c r="H41">
        <f>CRI!E41*Planck!I41</f>
        <v>2.8823952285605496E-5</v>
      </c>
      <c r="I41">
        <f>CRI!E41*Planck!J41</f>
        <v>4.7369424101811036E-3</v>
      </c>
      <c r="J41">
        <f>CRI!F41*Planck!H41</f>
        <v>1.7007850105706054E-3</v>
      </c>
      <c r="K41">
        <f>CRI!F41*Planck!I41</f>
        <v>4.9662890762360824E-5</v>
      </c>
      <c r="L41">
        <f>CRI!F41*Planck!J41</f>
        <v>8.1616237472714962E-3</v>
      </c>
      <c r="M41">
        <f>CRI!G41*Planck!H41</f>
        <v>4.3380022387259675E-3</v>
      </c>
      <c r="N41">
        <f>CRI!G41*Planck!I41</f>
        <v>1.2666958490917444E-4</v>
      </c>
      <c r="O41">
        <f>CRI!G41*Planck!J41</f>
        <v>2.0816941510687768E-2</v>
      </c>
      <c r="P41">
        <f>CRI!H41*Planck!H41</f>
        <v>6.8751732897889403E-3</v>
      </c>
      <c r="Q41">
        <f>CRI!H41*Planck!I41</f>
        <v>2.0075493254055504E-4</v>
      </c>
      <c r="R41">
        <f>CRI!H41*Planck!J41</f>
        <v>3.2992163759558657E-2</v>
      </c>
      <c r="S41">
        <f>CRI!I41*Planck!H41</f>
        <v>7.4821200974827641E-3</v>
      </c>
      <c r="T41">
        <f>CRI!I41*Planck!I41</f>
        <v>2.1847776806751518E-4</v>
      </c>
      <c r="U41">
        <f>CRI!I41*Planck!J41</f>
        <v>3.5904743214467308E-2</v>
      </c>
      <c r="V41">
        <f>CRI!J41*Planck!H41</f>
        <v>6.5296804915632254E-3</v>
      </c>
      <c r="W41">
        <f>CRI!J41*Planck!I41</f>
        <v>1.9066654924059312E-4</v>
      </c>
      <c r="X41">
        <f>CRI!J41*Planck!J41</f>
        <v>3.1334233915995269E-2</v>
      </c>
    </row>
    <row r="42" spans="1:24" x14ac:dyDescent="0.25">
      <c r="A42">
        <f>CRI!C42*Planck!H42</f>
        <v>3.9653992860487772E-3</v>
      </c>
      <c r="B42">
        <f>CRI!C42*Planck!I42</f>
        <v>1.180354006860776E-4</v>
      </c>
      <c r="C42">
        <f>CRI!C42*Planck!J42</f>
        <v>1.9050913670732923E-2</v>
      </c>
      <c r="D42">
        <f>CRI!D42*Planck!H42</f>
        <v>1.9664480066061561E-3</v>
      </c>
      <c r="E42">
        <f>CRI!D42*Planck!I42</f>
        <v>5.8533948700882742E-5</v>
      </c>
      <c r="F42">
        <f>CRI!D42*Planck!J42</f>
        <v>9.4473793203224739E-3</v>
      </c>
      <c r="G42">
        <f>CRI!E42*Planck!H42</f>
        <v>1.2026210949492193E-3</v>
      </c>
      <c r="H42">
        <f>CRI!E42*Planck!I42</f>
        <v>3.5797621519548124E-5</v>
      </c>
      <c r="I42">
        <f>CRI!E42*Planck!J42</f>
        <v>5.7777361132550671E-3</v>
      </c>
      <c r="J42">
        <f>CRI!F42*Planck!H42</f>
        <v>2.0802094615337851E-3</v>
      </c>
      <c r="K42">
        <f>CRI!F42*Planck!I42</f>
        <v>6.1920210195975131E-5</v>
      </c>
      <c r="L42">
        <f>CRI!F42*Planck!J42</f>
        <v>9.9939219256303877E-3</v>
      </c>
      <c r="M42">
        <f>CRI!G42*Planck!H42</f>
        <v>5.2980334723438591E-3</v>
      </c>
      <c r="N42">
        <f>CRI!G42*Planck!I42</f>
        <v>1.5770303534287417E-4</v>
      </c>
      <c r="O42">
        <f>CRI!G42*Planck!J42</f>
        <v>2.5453269904339892E-2</v>
      </c>
      <c r="P42">
        <f>CRI!H42*Planck!H42</f>
        <v>8.4020960282263028E-3</v>
      </c>
      <c r="Q42">
        <f>CRI!H42*Planck!I42</f>
        <v>2.5009959899468083E-4</v>
      </c>
      <c r="R42">
        <f>CRI!H42*Planck!J42</f>
        <v>4.0366075277741484E-2</v>
      </c>
      <c r="S42">
        <f>CRI!I42*Planck!H42</f>
        <v>9.1171680306285433E-3</v>
      </c>
      <c r="T42">
        <f>CRI!I42*Planck!I42</f>
        <v>2.7138467124954732E-4</v>
      </c>
      <c r="U42">
        <f>CRI!I42*Planck!J42</f>
        <v>4.3801485939676935E-2</v>
      </c>
      <c r="V42">
        <f>CRI!J42*Planck!H42</f>
        <v>7.9633018449340211E-3</v>
      </c>
      <c r="W42">
        <f>CRI!J42*Planck!I42</f>
        <v>2.3703830465646731E-4</v>
      </c>
      <c r="X42">
        <f>CRI!J42*Planck!J42</f>
        <v>3.8257982371553825E-2</v>
      </c>
    </row>
    <row r="43" spans="1:24" x14ac:dyDescent="0.25">
      <c r="A43">
        <f>CRI!C43*Planck!H43</f>
        <v>4.8087517029873576E-3</v>
      </c>
      <c r="B43">
        <f>CRI!C43*Planck!I43</f>
        <v>1.4637120253316687E-4</v>
      </c>
      <c r="C43">
        <f>CRI!C43*Planck!J43</f>
        <v>2.3132377042698882E-2</v>
      </c>
      <c r="D43">
        <f>CRI!D43*Planck!H43</f>
        <v>2.3964667204032391E-3</v>
      </c>
      <c r="E43">
        <f>CRI!D43*Planck!I43</f>
        <v>7.2944859157153893E-5</v>
      </c>
      <c r="F43">
        <f>CRI!D43*Planck!J43</f>
        <v>1.1528141848581844E-2</v>
      </c>
      <c r="G43">
        <f>CRI!E43*Planck!H43</f>
        <v>1.4612119689587405E-3</v>
      </c>
      <c r="H43">
        <f>CRI!E43*Planck!I43</f>
        <v>4.4477104717109503E-5</v>
      </c>
      <c r="I43">
        <f>CRI!E43*Planck!J43</f>
        <v>7.0291227938135163E-3</v>
      </c>
      <c r="J43">
        <f>CRI!F43*Planck!H43</f>
        <v>2.5408083628037643E-3</v>
      </c>
      <c r="K43">
        <f>CRI!F43*Planck!I43</f>
        <v>7.7338402654243197E-5</v>
      </c>
      <c r="L43">
        <f>CRI!F43*Planck!J43</f>
        <v>1.2222493626590487E-2</v>
      </c>
      <c r="M43">
        <f>CRI!G43*Planck!H43</f>
        <v>6.4617601008892618E-3</v>
      </c>
      <c r="N43">
        <f>CRI!G43*Planck!I43</f>
        <v>1.9668630340394298E-4</v>
      </c>
      <c r="O43">
        <f>CRI!G43*Planck!J43</f>
        <v>3.1084131651126622E-2</v>
      </c>
      <c r="P43">
        <f>CRI!H43*Planck!H43</f>
        <v>1.0252211175982504E-2</v>
      </c>
      <c r="Q43">
        <f>CRI!H43*Planck!I43</f>
        <v>3.1206195934805519E-4</v>
      </c>
      <c r="R43">
        <f>CRI!H43*Planck!J43</f>
        <v>4.9317999574997405E-2</v>
      </c>
      <c r="S43">
        <f>CRI!I43*Planck!H43</f>
        <v>1.1088601788796506E-2</v>
      </c>
      <c r="T43">
        <f>CRI!I43*Planck!I43</f>
        <v>3.375204374202302E-4</v>
      </c>
      <c r="U43">
        <f>CRI!I43*Planck!J43</f>
        <v>5.3341435220170777E-2</v>
      </c>
      <c r="V43">
        <f>CRI!J43*Planck!H43</f>
        <v>9.6867083030160641E-3</v>
      </c>
      <c r="W43">
        <f>CRI!J43*Planck!I43</f>
        <v>2.948488985238423E-4</v>
      </c>
      <c r="X43">
        <f>CRI!J43*Planck!J43</f>
        <v>4.6597662472114235E-2</v>
      </c>
    </row>
    <row r="44" spans="1:24" x14ac:dyDescent="0.25">
      <c r="A44">
        <f>CRI!C44*Planck!H44</f>
        <v>5.8061009909864637E-3</v>
      </c>
      <c r="B44">
        <f>CRI!C44*Planck!I44</f>
        <v>1.8111433951920324E-4</v>
      </c>
      <c r="C44">
        <f>CRI!C44*Planck!J44</f>
        <v>2.7968066162917752E-2</v>
      </c>
      <c r="D44">
        <f>CRI!D44*Planck!H44</f>
        <v>2.9114373520629606E-3</v>
      </c>
      <c r="E44">
        <f>CRI!D44*Planck!I44</f>
        <v>9.0818787666459736E-5</v>
      </c>
      <c r="F44">
        <f>CRI!D44*Planck!J44</f>
        <v>1.4024432681776751E-2</v>
      </c>
      <c r="G44">
        <f>CRI!E44*Planck!H44</f>
        <v>1.7636361243772338E-3</v>
      </c>
      <c r="H44">
        <f>CRI!E44*Planck!I44</f>
        <v>5.5014508413592068E-5</v>
      </c>
      <c r="I44">
        <f>CRI!E44*Planck!J44</f>
        <v>8.4954588097018013E-3</v>
      </c>
      <c r="J44">
        <f>CRI!F44*Planck!H44</f>
        <v>3.0935519518627838E-3</v>
      </c>
      <c r="K44">
        <f>CRI!F44*Planck!I44</f>
        <v>9.6499633643950215E-5</v>
      </c>
      <c r="L44">
        <f>CRI!F44*Planck!J44</f>
        <v>1.4901681145822045E-2</v>
      </c>
      <c r="M44">
        <f>CRI!G44*Planck!H44</f>
        <v>7.8500977492660575E-3</v>
      </c>
      <c r="N44">
        <f>CRI!G44*Planck!I44</f>
        <v>2.4487436081919517E-4</v>
      </c>
      <c r="O44">
        <f>CRI!G44*Planck!J44</f>
        <v>3.7814025897531391E-2</v>
      </c>
      <c r="P44">
        <f>CRI!H44*Planck!H44</f>
        <v>1.2458076373148424E-2</v>
      </c>
      <c r="Q44">
        <f>CRI!H44*Planck!I44</f>
        <v>3.8861471364438205E-4</v>
      </c>
      <c r="R44">
        <f>CRI!H44*Planck!J44</f>
        <v>6.0010720586466941E-2</v>
      </c>
      <c r="S44">
        <f>CRI!I44*Planck!H44</f>
        <v>1.3423763001034327E-2</v>
      </c>
      <c r="T44">
        <f>CRI!I44*Planck!I44</f>
        <v>4.1873814691975922E-4</v>
      </c>
      <c r="U44">
        <f>CRI!I44*Planck!J44</f>
        <v>6.4662445994496595E-2</v>
      </c>
      <c r="V44">
        <f>CRI!J44*Planck!H44</f>
        <v>1.1732014218683338E-2</v>
      </c>
      <c r="W44">
        <f>CRI!J44*Planck!I44</f>
        <v>3.6596607770780814E-4</v>
      </c>
      <c r="X44">
        <f>CRI!J44*Planck!J44</f>
        <v>5.6513269473233721E-2</v>
      </c>
    </row>
    <row r="45" spans="1:24" x14ac:dyDescent="0.25">
      <c r="A45">
        <f>CRI!C45*Planck!H45</f>
        <v>6.9661895269120758E-3</v>
      </c>
      <c r="B45">
        <f>CRI!C45*Planck!I45</f>
        <v>2.2314088113367683E-4</v>
      </c>
      <c r="C45">
        <f>CRI!C45*Planck!J45</f>
        <v>3.3603345117336203E-2</v>
      </c>
      <c r="D45">
        <f>CRI!D45*Planck!H45</f>
        <v>3.5104979934790876E-3</v>
      </c>
      <c r="E45">
        <f>CRI!D45*Planck!I45</f>
        <v>1.1244822043051126E-4</v>
      </c>
      <c r="F45">
        <f>CRI!D45*Planck!J45</f>
        <v>1.6933859630558244E-2</v>
      </c>
      <c r="G45">
        <f>CRI!E45*Planck!H45</f>
        <v>2.1172600880966725E-3</v>
      </c>
      <c r="H45">
        <f>CRI!E45*Planck!I45</f>
        <v>6.7820044203775905E-5</v>
      </c>
      <c r="I45">
        <f>CRI!E45*Planck!J45</f>
        <v>1.0213190607091005E-2</v>
      </c>
      <c r="J45">
        <f>CRI!F45*Planck!H45</f>
        <v>3.7412620357784527E-3</v>
      </c>
      <c r="K45">
        <f>CRI!F45*Planck!I45</f>
        <v>1.1984005086144052E-4</v>
      </c>
      <c r="L45">
        <f>CRI!F45*Planck!J45</f>
        <v>1.8047013920159442E-2</v>
      </c>
      <c r="M45">
        <f>CRI!G45*Planck!H45</f>
        <v>9.472863936388928E-3</v>
      </c>
      <c r="N45">
        <f>CRI!G45*Planck!I45</f>
        <v>3.0343463918964587E-4</v>
      </c>
      <c r="O45">
        <f>CRI!G45*Planck!J45</f>
        <v>4.5694983588129234E-2</v>
      </c>
      <c r="P45">
        <f>CRI!H45*Planck!H45</f>
        <v>1.5037161906332362E-2</v>
      </c>
      <c r="Q45">
        <f>CRI!H45*Planck!I45</f>
        <v>4.8167015045542748E-4</v>
      </c>
      <c r="R45">
        <f>CRI!H45*Planck!J45</f>
        <v>7.2535916396138142E-2</v>
      </c>
      <c r="S45">
        <f>CRI!I45*Planck!H45</f>
        <v>1.6136175657783088E-2</v>
      </c>
      <c r="T45">
        <f>CRI!I45*Planck!I45</f>
        <v>5.1687374288272804E-4</v>
      </c>
      <c r="U45">
        <f>CRI!I45*Planck!J45</f>
        <v>7.7837313700363855E-2</v>
      </c>
      <c r="V45">
        <f>CRI!J45*Planck!H45</f>
        <v>1.4108336636077417E-2</v>
      </c>
      <c r="W45">
        <f>CRI!J45*Planck!I45</f>
        <v>4.5191803297093722E-4</v>
      </c>
      <c r="X45">
        <f>CRI!J45*Planck!J45</f>
        <v>6.805547038049331E-2</v>
      </c>
    </row>
    <row r="46" spans="1:24" x14ac:dyDescent="0.25">
      <c r="A46">
        <f>CRI!C46*Planck!H46</f>
        <v>8.287432727255982E-3</v>
      </c>
      <c r="B46">
        <f>CRI!C46*Planck!I46</f>
        <v>2.7315133915973444E-4</v>
      </c>
      <c r="C46">
        <f>CRI!C46*Planck!J46</f>
        <v>4.0034470237830494E-2</v>
      </c>
      <c r="D46">
        <f>CRI!D46*Planck!H46</f>
        <v>4.1970837118924147E-3</v>
      </c>
      <c r="E46">
        <f>CRI!D46*Planck!I46</f>
        <v>1.3833464164342179E-4</v>
      </c>
      <c r="F46">
        <f>CRI!D46*Planck!J46</f>
        <v>2.0275039144127701E-2</v>
      </c>
      <c r="G46">
        <f>CRI!E46*Planck!H46</f>
        <v>2.5168730052447541E-3</v>
      </c>
      <c r="H46">
        <f>CRI!E46*Planck!I46</f>
        <v>8.2955392158606513E-5</v>
      </c>
      <c r="I46">
        <f>CRI!E46*Planck!J46</f>
        <v>1.2158370479374363E-2</v>
      </c>
      <c r="J46">
        <f>CRI!F46*Planck!H46</f>
        <v>4.4863003089383232E-3</v>
      </c>
      <c r="K46">
        <f>CRI!F46*Planck!I46</f>
        <v>1.4786713540720147E-4</v>
      </c>
      <c r="L46">
        <f>CRI!F46*Planck!J46</f>
        <v>2.1672170635601635E-2</v>
      </c>
      <c r="M46">
        <f>CRI!G46*Planck!H46</f>
        <v>1.1334536160418235E-2</v>
      </c>
      <c r="N46">
        <f>CRI!G46*Planck!I46</f>
        <v>3.7358296988527037E-4</v>
      </c>
      <c r="O46">
        <f>CRI!G46*Planck!J46</f>
        <v>5.4754248451573742E-2</v>
      </c>
      <c r="P46">
        <f>CRI!H46*Planck!H46</f>
        <v>1.7993404001927612E-2</v>
      </c>
      <c r="Q46">
        <f>CRI!H46*Planck!I46</f>
        <v>5.9305729058943578E-4</v>
      </c>
      <c r="R46">
        <f>CRI!H46*Planck!J46</f>
        <v>8.692153779098552E-2</v>
      </c>
      <c r="S46">
        <f>CRI!I46*Planck!H46</f>
        <v>1.9232903703552937E-2</v>
      </c>
      <c r="T46">
        <f>CRI!I46*Planck!I46</f>
        <v>6.3391083529134879E-4</v>
      </c>
      <c r="U46">
        <f>CRI!I46*Planck!J46</f>
        <v>9.2909244183016687E-2</v>
      </c>
      <c r="V46">
        <f>CRI!J46*Planck!H46</f>
        <v>1.6822765394837028E-2</v>
      </c>
      <c r="W46">
        <f>CRI!J46*Planck!I46</f>
        <v>5.5447338725985145E-4</v>
      </c>
      <c r="X46">
        <f>CRI!J46*Planck!J46</f>
        <v>8.1266481754067227E-2</v>
      </c>
    </row>
    <row r="47" spans="1:24" x14ac:dyDescent="0.25">
      <c r="A47">
        <f>CRI!C47*Planck!H47</f>
        <v>9.7690019788580999E-3</v>
      </c>
      <c r="B47">
        <f>CRI!C47*Planck!I47</f>
        <v>3.3204690806753334E-4</v>
      </c>
      <c r="C47">
        <f>CRI!C47*Planck!J47</f>
        <v>4.7262105894830327E-2</v>
      </c>
      <c r="D47">
        <f>CRI!D47*Planck!H47</f>
        <v>4.9659093392528681E-3</v>
      </c>
      <c r="E47">
        <f>CRI!D47*Planck!I47</f>
        <v>1.6879051160099612E-4</v>
      </c>
      <c r="F47">
        <f>CRI!D47*Planck!J47</f>
        <v>2.4024903829872084E-2</v>
      </c>
      <c r="G47">
        <f>CRI!E47*Planck!H47</f>
        <v>2.9714047685693388E-3</v>
      </c>
      <c r="H47">
        <f>CRI!E47*Planck!I47</f>
        <v>1.0099760120387472E-4</v>
      </c>
      <c r="I47">
        <f>CRI!E47*Planck!J47</f>
        <v>1.4375557209677557E-2</v>
      </c>
      <c r="J47">
        <f>CRI!F47*Planck!H47</f>
        <v>5.3322469134600469E-3</v>
      </c>
      <c r="K47">
        <f>CRI!F47*Planck!I47</f>
        <v>1.8124227065352864E-4</v>
      </c>
      <c r="L47">
        <f>CRI!F47*Planck!J47</f>
        <v>2.5797232800928223E-2</v>
      </c>
      <c r="M47">
        <f>CRI!G47*Planck!H47</f>
        <v>1.3432377720929889E-2</v>
      </c>
      <c r="N47">
        <f>CRI!G47*Planck!I47</f>
        <v>4.5656449859285842E-4</v>
      </c>
      <c r="O47">
        <f>CRI!G47*Planck!J47</f>
        <v>6.498539560539171E-2</v>
      </c>
      <c r="P47">
        <f>CRI!H47*Planck!H47</f>
        <v>2.1328987653840187E-2</v>
      </c>
      <c r="Q47">
        <f>CRI!H47*Planck!I47</f>
        <v>7.2496908261411456E-4</v>
      </c>
      <c r="R47">
        <f>CRI!H47*Planck!J47</f>
        <v>0.10318893120371289</v>
      </c>
      <c r="S47">
        <f>CRI!I47*Planck!H47</f>
        <v>2.2712929600845085E-2</v>
      </c>
      <c r="T47">
        <f>CRI!I47*Planck!I47</f>
        <v>7.7200906125701513E-4</v>
      </c>
      <c r="U47">
        <f>CRI!I47*Planck!J47</f>
        <v>0.10988439620548053</v>
      </c>
      <c r="V47">
        <f>CRI!J47*Planck!H47</f>
        <v>1.9863637357011472E-2</v>
      </c>
      <c r="W47">
        <f>CRI!J47*Planck!I47</f>
        <v>6.7516204640398448E-4</v>
      </c>
      <c r="X47">
        <f>CRI!J47*Planck!J47</f>
        <v>9.6099615319488338E-2</v>
      </c>
    </row>
    <row r="48" spans="1:24" x14ac:dyDescent="0.25">
      <c r="A48">
        <f>CRI!C48*Planck!H48</f>
        <v>1.1413016027029061E-2</v>
      </c>
      <c r="B48">
        <f>CRI!C48*Planck!I48</f>
        <v>4.0094147011767264E-4</v>
      </c>
      <c r="C48">
        <f>CRI!C48*Planck!J48</f>
        <v>5.5301628377144689E-2</v>
      </c>
      <c r="D48">
        <f>CRI!D48*Planck!H48</f>
        <v>5.8161568725879085E-3</v>
      </c>
      <c r="E48">
        <f>CRI!D48*Planck!I48</f>
        <v>2.0432272077842964E-4</v>
      </c>
      <c r="F48">
        <f>CRI!D48*Planck!J48</f>
        <v>2.8182116382671898E-2</v>
      </c>
      <c r="G48">
        <f>CRI!E48*Planck!H48</f>
        <v>3.48015944015506E-3</v>
      </c>
      <c r="H48">
        <f>CRI!E48*Planck!I48</f>
        <v>1.2225867718709314E-4</v>
      </c>
      <c r="I48">
        <f>CRI!E48*Planck!J48</f>
        <v>1.6863069638811873E-2</v>
      </c>
      <c r="J48">
        <f>CRI!F48*Planck!H48</f>
        <v>6.2785890173756367E-3</v>
      </c>
      <c r="K48">
        <f>CRI!F48*Planck!I48</f>
        <v>2.2056805185671465E-4</v>
      </c>
      <c r="L48">
        <f>CRI!F48*Planck!J48</f>
        <v>3.0422825636048274E-2</v>
      </c>
      <c r="M48">
        <f>CRI!G48*Planck!H48</f>
        <v>1.577036633977115E-2</v>
      </c>
      <c r="N48">
        <f>CRI!G48*Planck!I48</f>
        <v>5.5401603306151246E-4</v>
      </c>
      <c r="O48">
        <f>CRI!G48*Planck!J48</f>
        <v>7.6415115568752981E-2</v>
      </c>
      <c r="P48">
        <f>CRI!H48*Planck!H48</f>
        <v>2.5047613285718747E-2</v>
      </c>
      <c r="Q48">
        <f>CRI!H48*Planck!I48</f>
        <v>8.7992752046710601E-4</v>
      </c>
      <c r="R48">
        <f>CRI!H48*Planck!J48</f>
        <v>0.12136790120865422</v>
      </c>
      <c r="S48">
        <f>CRI!I48*Planck!H48</f>
        <v>2.658269731274605E-2</v>
      </c>
      <c r="T48">
        <f>CRI!I48*Planck!I48</f>
        <v>9.3385532054141289E-4</v>
      </c>
      <c r="U48">
        <f>CRI!I48*Planck!J48</f>
        <v>0.12880613192604795</v>
      </c>
      <c r="V48">
        <f>CRI!J48*Planck!H48</f>
        <v>2.3226488756760897E-2</v>
      </c>
      <c r="W48">
        <f>CRI!J48*Planck!I48</f>
        <v>8.1595106199386011E-4</v>
      </c>
      <c r="X48">
        <f>CRI!J48*Planck!J48</f>
        <v>0.11254366476752253</v>
      </c>
    </row>
    <row r="49" spans="1:24" x14ac:dyDescent="0.25">
      <c r="A49">
        <f>CRI!C49*Planck!H49</f>
        <v>1.3227883893993401E-2</v>
      </c>
      <c r="B49">
        <f>CRI!C49*Planck!I49</f>
        <v>4.8123022775712688E-4</v>
      </c>
      <c r="C49">
        <f>CRI!C49*Planck!J49</f>
        <v>6.4200101711770569E-2</v>
      </c>
      <c r="D49">
        <f>CRI!D49*Planck!H49</f>
        <v>6.7579641334472142E-3</v>
      </c>
      <c r="E49">
        <f>CRI!D49*Planck!I49</f>
        <v>2.4585463897139646E-4</v>
      </c>
      <c r="F49">
        <f>CRI!D49*Planck!J49</f>
        <v>3.2799046938174245E-2</v>
      </c>
      <c r="G49">
        <f>CRI!E49*Planck!H49</f>
        <v>4.0436998503413655E-3</v>
      </c>
      <c r="H49">
        <f>CRI!E49*Planck!I49</f>
        <v>1.4710974299108148E-4</v>
      </c>
      <c r="I49">
        <f>CRI!E49*Planck!J49</f>
        <v>1.9625659233497704E-2</v>
      </c>
      <c r="J49">
        <f>CRI!F49*Planck!H49</f>
        <v>7.3395921941127535E-3</v>
      </c>
      <c r="K49">
        <f>CRI!F49*Planck!I49</f>
        <v>2.6701425953860685E-4</v>
      </c>
      <c r="L49">
        <f>CRI!F49*Planck!J49</f>
        <v>3.5621915732033507E-2</v>
      </c>
      <c r="M49">
        <f>CRI!G49*Planck!H49</f>
        <v>1.836836808730407E-2</v>
      </c>
      <c r="N49">
        <f>CRI!G49*Planck!I49</f>
        <v>6.6824096953209075E-4</v>
      </c>
      <c r="O49">
        <f>CRI!G49*Planck!J49</f>
        <v>8.9148884956545743E-2</v>
      </c>
      <c r="P49">
        <f>CRI!H49*Planck!H49</f>
        <v>2.9181110700819614E-2</v>
      </c>
      <c r="Q49">
        <f>CRI!H49*Planck!I49</f>
        <v>1.0616083918863252E-3</v>
      </c>
      <c r="R49">
        <f>CRI!H49*Planck!J49</f>
        <v>0.14162736005762455</v>
      </c>
      <c r="S49">
        <f>CRI!I49*Planck!H49</f>
        <v>3.0865062419317937E-2</v>
      </c>
      <c r="T49">
        <f>CRI!I49*Planck!I49</f>
        <v>1.122870531433296E-3</v>
      </c>
      <c r="U49">
        <f>CRI!I49*Planck!J49</f>
        <v>0.14980023732746467</v>
      </c>
      <c r="V49">
        <f>CRI!J49*Planck!H49</f>
        <v>2.6926609551382711E-2</v>
      </c>
      <c r="W49">
        <f>CRI!J49*Planck!I49</f>
        <v>9.7958967216390017E-4</v>
      </c>
      <c r="X49">
        <f>CRI!J49*Planck!J49</f>
        <v>0.13068538292333196</v>
      </c>
    </row>
    <row r="50" spans="1:24" x14ac:dyDescent="0.25">
      <c r="A50">
        <f>CRI!C50*Planck!H50</f>
        <v>1.522666331786268E-2</v>
      </c>
      <c r="B50">
        <f>CRI!C50*Planck!I50</f>
        <v>5.7473810398601792E-4</v>
      </c>
      <c r="C50">
        <f>CRI!C50*Planck!J50</f>
        <v>7.4028981295725507E-2</v>
      </c>
      <c r="D50">
        <f>CRI!D50*Planck!H50</f>
        <v>7.7954382072146318E-3</v>
      </c>
      <c r="E50">
        <f>CRI!D50*Planck!I50</f>
        <v>2.9424275571252279E-4</v>
      </c>
      <c r="F50">
        <f>CRI!D50*Planck!J50</f>
        <v>3.7899856139649649E-2</v>
      </c>
      <c r="G50">
        <f>CRI!E50*Planck!H50</f>
        <v>4.6644835174317056E-3</v>
      </c>
      <c r="H50">
        <f>CRI!E50*Planck!I50</f>
        <v>1.7606328825421445E-4</v>
      </c>
      <c r="I50">
        <f>CRI!E50*Planck!J50</f>
        <v>2.2677782772085441E-2</v>
      </c>
      <c r="J50">
        <f>CRI!F50*Planck!H50</f>
        <v>8.5174746968992663E-3</v>
      </c>
      <c r="K50">
        <f>CRI!F50*Planck!I50</f>
        <v>3.2149638800392863E-4</v>
      </c>
      <c r="L50">
        <f>CRI!F50*Planck!J50</f>
        <v>4.1410252650945063E-2</v>
      </c>
      <c r="M50">
        <f>CRI!G50*Planck!H50</f>
        <v>2.1232984559487068E-2</v>
      </c>
      <c r="N50">
        <f>CRI!G50*Planck!I50</f>
        <v>8.0144973543665025E-4</v>
      </c>
      <c r="O50">
        <f>CRI!G50*Planck!J50</f>
        <v>0.10323050979676703</v>
      </c>
      <c r="P50">
        <f>CRI!H50*Planck!H50</f>
        <v>3.3750413615170234E-2</v>
      </c>
      <c r="Q50">
        <f>CRI!H50*Planck!I50</f>
        <v>1.273926422683234E-3</v>
      </c>
      <c r="R50">
        <f>CRI!H50*Planck!J50</f>
        <v>0.16408773781117167</v>
      </c>
      <c r="S50">
        <f>CRI!I50*Planck!H50</f>
        <v>3.5584258504900233E-2</v>
      </c>
      <c r="T50">
        <f>CRI!I50*Planck!I50</f>
        <v>1.3431458250516717E-3</v>
      </c>
      <c r="U50">
        <f>CRI!I50*Planck!J50</f>
        <v>0.17300352364074498</v>
      </c>
      <c r="V50">
        <f>CRI!J50*Planck!H50</f>
        <v>3.0983672021953894E-2</v>
      </c>
      <c r="W50">
        <f>CRI!J50*Planck!I50</f>
        <v>1.1694943626639534E-3</v>
      </c>
      <c r="X50">
        <f>CRI!J50*Planck!J50</f>
        <v>0.15063639542718127</v>
      </c>
    </row>
    <row r="51" spans="1:24" x14ac:dyDescent="0.25">
      <c r="A51">
        <f>CRI!C51*Planck!H51</f>
        <v>1.7402163923164394E-2</v>
      </c>
      <c r="B51">
        <f>CRI!C51*Planck!I51</f>
        <v>6.8277691342713759E-4</v>
      </c>
      <c r="C51">
        <f>CRI!C51*Planck!J51</f>
        <v>8.4762951782966819E-2</v>
      </c>
      <c r="D51">
        <f>CRI!D51*Planck!H51</f>
        <v>8.931695408607724E-3</v>
      </c>
      <c r="E51">
        <f>CRI!D51*Planck!I51</f>
        <v>3.5043661522133268E-4</v>
      </c>
      <c r="F51">
        <f>CRI!D51*Planck!J51</f>
        <v>4.350475438587275E-2</v>
      </c>
      <c r="G51">
        <f>CRI!E51*Planck!H51</f>
        <v>5.344375121543966E-3</v>
      </c>
      <c r="H51">
        <f>CRI!E51*Planck!I51</f>
        <v>2.096874828783384E-4</v>
      </c>
      <c r="I51">
        <f>CRI!E51*Planck!J51</f>
        <v>2.603153336203861E-2</v>
      </c>
      <c r="J51">
        <f>CRI!F51*Planck!H51</f>
        <v>9.8248649494684977E-3</v>
      </c>
      <c r="K51">
        <f>CRI!F51*Planck!I51</f>
        <v>3.8548027674346604E-4</v>
      </c>
      <c r="L51">
        <f>CRI!F51*Planck!J51</f>
        <v>4.7855229824460027E-2</v>
      </c>
      <c r="M51">
        <f>CRI!G51*Planck!H51</f>
        <v>2.4386456890223222E-2</v>
      </c>
      <c r="N51">
        <f>CRI!G51*Planck!I51</f>
        <v>9.5680685680513057E-4</v>
      </c>
      <c r="O51">
        <f>CRI!G51*Planck!J51</f>
        <v>0.11878224332732962</v>
      </c>
      <c r="P51">
        <f>CRI!H51*Planck!H51</f>
        <v>3.8772343347529922E-2</v>
      </c>
      <c r="Q51">
        <f>CRI!H51*Planck!I51</f>
        <v>1.5212396018132607E-3</v>
      </c>
      <c r="R51">
        <f>CRI!H51*Planck!J51</f>
        <v>0.18885342559637874</v>
      </c>
      <c r="S51">
        <f>CRI!I51*Planck!H51</f>
        <v>4.0741708974509828E-2</v>
      </c>
      <c r="T51">
        <f>CRI!I51*Planck!I51</f>
        <v>1.5985080030382923E-3</v>
      </c>
      <c r="U51">
        <f>CRI!I51*Planck!J51</f>
        <v>0.19844586734211628</v>
      </c>
      <c r="V51">
        <f>CRI!J51*Planck!H51</f>
        <v>3.5390012791155528E-2</v>
      </c>
      <c r="W51">
        <f>CRI!J51*Planck!I51</f>
        <v>1.3885332770327231E-3</v>
      </c>
      <c r="X51">
        <f>CRI!J51*Planck!J51</f>
        <v>0.17237867434533513</v>
      </c>
    </row>
    <row r="52" spans="1:24" x14ac:dyDescent="0.25">
      <c r="A52">
        <f>CRI!C52*Planck!H52</f>
        <v>1.9753614276403583E-2</v>
      </c>
      <c r="B52">
        <f>CRI!C52*Planck!I52</f>
        <v>8.0712196409398222E-4</v>
      </c>
      <c r="C52">
        <f>CRI!C52*Planck!J52</f>
        <v>9.6409327021432928E-2</v>
      </c>
      <c r="D52">
        <f>CRI!D52*Planck!H52</f>
        <v>1.0168527180258385E-2</v>
      </c>
      <c r="E52">
        <f>CRI!D52*Planck!I52</f>
        <v>4.1548050472348455E-4</v>
      </c>
      <c r="F52">
        <f>CRI!D52*Planck!J52</f>
        <v>4.9628429943522435E-2</v>
      </c>
      <c r="G52">
        <f>CRI!E52*Planck!H52</f>
        <v>6.0844465914660821E-3</v>
      </c>
      <c r="H52">
        <f>CRI!E52*Planck!I52</f>
        <v>2.4860718725257681E-4</v>
      </c>
      <c r="I52">
        <f>CRI!E52*Planck!J52</f>
        <v>2.969569988423883E-2</v>
      </c>
      <c r="J52">
        <f>CRI!F52*Planck!H52</f>
        <v>1.1252058765040016E-2</v>
      </c>
      <c r="K52">
        <f>CRI!F52*Planck!I52</f>
        <v>4.5975301752188864E-4</v>
      </c>
      <c r="L52">
        <f>CRI!F52*Planck!J52</f>
        <v>5.4916705265373192E-2</v>
      </c>
      <c r="M52">
        <f>CRI!G52*Planck!H52</f>
        <v>2.7838426870543449E-2</v>
      </c>
      <c r="N52">
        <f>CRI!G52*Planck!I52</f>
        <v>1.1374630211282283E-3</v>
      </c>
      <c r="O52">
        <f>CRI!G52*Planck!J52</f>
        <v>0.13586799673062699</v>
      </c>
      <c r="P52">
        <f>CRI!H52*Planck!H52</f>
        <v>4.4258097809157397E-2</v>
      </c>
      <c r="Q52">
        <f>CRI!H52*Planck!I52</f>
        <v>1.8083618689194287E-3</v>
      </c>
      <c r="R52">
        <f>CRI!H52*Planck!J52</f>
        <v>0.21600570737713454</v>
      </c>
      <c r="S52">
        <f>CRI!I52*Planck!H52</f>
        <v>4.6341812395275919E-2</v>
      </c>
      <c r="T52">
        <f>CRI!I52*Planck!I52</f>
        <v>1.8935013166086674E-3</v>
      </c>
      <c r="U52">
        <f>CRI!I52*Planck!J52</f>
        <v>0.22617546761146293</v>
      </c>
      <c r="V52">
        <f>CRI!J52*Planck!H52</f>
        <v>4.0174017220365094E-2</v>
      </c>
      <c r="W52">
        <f>CRI!J52*Planck!I52</f>
        <v>1.6414885514485209E-3</v>
      </c>
      <c r="X52">
        <f>CRI!J52*Planck!J52</f>
        <v>0.19607297731785092</v>
      </c>
    </row>
    <row r="53" spans="1:24" x14ac:dyDescent="0.25">
      <c r="A53">
        <f>CRI!C53*Planck!H53</f>
        <v>2.2264019882454161E-2</v>
      </c>
      <c r="B53">
        <f>CRI!C53*Planck!I53</f>
        <v>9.4909371502461225E-4</v>
      </c>
      <c r="C53">
        <f>CRI!C53*Planck!J53</f>
        <v>0.10889823341235937</v>
      </c>
      <c r="D53">
        <f>CRI!D53*Planck!H53</f>
        <v>1.150449142591871E-2</v>
      </c>
      <c r="E53">
        <f>CRI!D53*Planck!I53</f>
        <v>4.9042538429903721E-4</v>
      </c>
      <c r="F53">
        <f>CRI!D53*Planck!J53</f>
        <v>5.6271005829342829E-2</v>
      </c>
      <c r="G53">
        <f>CRI!E53*Planck!H53</f>
        <v>6.8838350335415225E-3</v>
      </c>
      <c r="H53">
        <f>CRI!E53*Planck!I53</f>
        <v>2.9345125453958783E-4</v>
      </c>
      <c r="I53">
        <f>CRI!E53*Planck!J53</f>
        <v>3.3670355947065786E-2</v>
      </c>
      <c r="J53">
        <f>CRI!F53*Planck!H53</f>
        <v>1.2805819144588204E-2</v>
      </c>
      <c r="K53">
        <f>CRI!F53*Planck!I53</f>
        <v>5.4589973104761684E-4</v>
      </c>
      <c r="L53">
        <f>CRI!F53*Planck!J53</f>
        <v>6.2636086816596367E-2</v>
      </c>
      <c r="M53">
        <f>CRI!G53*Planck!H53</f>
        <v>3.158077195524734E-2</v>
      </c>
      <c r="N53">
        <f>CRI!G53*Planck!I53</f>
        <v>1.3462578787028488E-3</v>
      </c>
      <c r="O53">
        <f>CRI!G53*Planck!J53</f>
        <v>0.15446852337907305</v>
      </c>
      <c r="P53">
        <f>CRI!H53*Planck!H53</f>
        <v>5.0204846189828858E-2</v>
      </c>
      <c r="Q53">
        <f>CRI!H53*Planck!I53</f>
        <v>2.1401842180394049E-3</v>
      </c>
      <c r="R53">
        <f>CRI!H53*Planck!J53</f>
        <v>0.2455629795372305</v>
      </c>
      <c r="S53">
        <f>CRI!I53*Planck!H53</f>
        <v>5.2364295809939836E-2</v>
      </c>
      <c r="T53">
        <f>CRI!I53*Planck!I53</f>
        <v>2.232239474600454E-3</v>
      </c>
      <c r="U53">
        <f>CRI!I53*Planck!J53</f>
        <v>0.25612532407404975</v>
      </c>
      <c r="V53">
        <f>CRI!J53*Planck!H53</f>
        <v>4.5310722378310984E-2</v>
      </c>
      <c r="W53">
        <f>CRI!J53*Planck!I53</f>
        <v>1.9315524357023555E-3</v>
      </c>
      <c r="X53">
        <f>CRI!J53*Planck!J53</f>
        <v>0.22162474017212483</v>
      </c>
    </row>
    <row r="54" spans="1:24" x14ac:dyDescent="0.25">
      <c r="A54">
        <f>CRI!C54*Planck!H54</f>
        <v>2.4922039237537174E-2</v>
      </c>
      <c r="B54">
        <f>CRI!C54*Planck!I54</f>
        <v>1.1102425931176017E-3</v>
      </c>
      <c r="C54">
        <f>CRI!C54*Planck!J54</f>
        <v>0.12218425426138999</v>
      </c>
      <c r="D54">
        <f>CRI!D54*Planck!H54</f>
        <v>1.2938250157359724E-2</v>
      </c>
      <c r="E54">
        <f>CRI!D54*Planck!I54</f>
        <v>5.7638126110786129E-4</v>
      </c>
      <c r="F54">
        <f>CRI!D54*Planck!J54</f>
        <v>6.3431825616551404E-2</v>
      </c>
      <c r="G54">
        <f>CRI!E54*Planck!H54</f>
        <v>7.7417398482562284E-3</v>
      </c>
      <c r="H54">
        <f>CRI!E54*Planck!I54</f>
        <v>3.448838693514252E-4</v>
      </c>
      <c r="I54">
        <f>CRI!E54*Planck!J54</f>
        <v>3.7955108770559444E-2</v>
      </c>
      <c r="J54">
        <f>CRI!F54*Planck!H54</f>
        <v>1.4486598127010969E-2</v>
      </c>
      <c r="K54">
        <f>CRI!F54*Planck!I54</f>
        <v>6.4535803497814642E-4</v>
      </c>
      <c r="L54">
        <f>CRI!F54*Planck!J54</f>
        <v>7.1022847370663292E-2</v>
      </c>
      <c r="M54">
        <f>CRI!G54*Planck!H54</f>
        <v>3.5612003301978647E-2</v>
      </c>
      <c r="N54">
        <f>CRI!G54*Planck!I54</f>
        <v>1.5864657990165561E-3</v>
      </c>
      <c r="O54">
        <f>CRI!G54*Planck!J54</f>
        <v>0.17459350034457344</v>
      </c>
      <c r="P54">
        <f>CRI!H54*Planck!H54</f>
        <v>5.6620752123068503E-2</v>
      </c>
      <c r="Q54">
        <f>CRI!H54*Planck!I54</f>
        <v>2.5223766828318625E-3</v>
      </c>
      <c r="R54">
        <f>CRI!H54*Planck!J54</f>
        <v>0.27759222702194092</v>
      </c>
      <c r="S54">
        <f>CRI!I54*Planck!H54</f>
        <v>5.8794802354428126E-2</v>
      </c>
      <c r="T54">
        <f>CRI!I54*Planck!I54</f>
        <v>2.6192276324442489E-3</v>
      </c>
      <c r="U54">
        <f>CRI!I54*Planck!J54</f>
        <v>0.288250853457509</v>
      </c>
      <c r="V54">
        <f>CRI!J54*Planck!H54</f>
        <v>5.0766724183017212E-2</v>
      </c>
      <c r="W54">
        <f>CRI!J54*Planck!I54</f>
        <v>2.2615877843633874E-3</v>
      </c>
      <c r="X54">
        <f>CRI!J54*Planck!J54</f>
        <v>0.24889192559543571</v>
      </c>
    </row>
    <row r="55" spans="1:24" x14ac:dyDescent="0.25">
      <c r="A55">
        <f>CRI!C55*Planck!H55</f>
        <v>2.7729062459279738E-2</v>
      </c>
      <c r="B55">
        <f>CRI!C55*Planck!I55</f>
        <v>1.2928098443731649E-3</v>
      </c>
      <c r="C55">
        <f>CRI!C55*Planck!J55</f>
        <v>0.13628177798398902</v>
      </c>
      <c r="D55">
        <f>CRI!D55*Planck!H55</f>
        <v>1.446939957242142E-2</v>
      </c>
      <c r="E55">
        <f>CRI!D55*Planck!I55</f>
        <v>6.7460565018616814E-4</v>
      </c>
      <c r="F55">
        <f>CRI!D55*Planck!J55</f>
        <v>7.1113673712774425E-2</v>
      </c>
      <c r="G55">
        <f>CRI!E55*Planck!H55</f>
        <v>8.6579194162849475E-3</v>
      </c>
      <c r="H55">
        <f>CRI!E55*Planck!I55</f>
        <v>4.0365747920975638E-4</v>
      </c>
      <c r="I55">
        <f>CRI!E55*Planck!J55</f>
        <v>4.2551624434692889E-2</v>
      </c>
      <c r="J55">
        <f>CRI!F55*Planck!H55</f>
        <v>1.6284004600766074E-2</v>
      </c>
      <c r="K55">
        <f>CRI!F55*Planck!I55</f>
        <v>7.5920783418492537E-4</v>
      </c>
      <c r="L55">
        <f>CRI!F55*Planck!J55</f>
        <v>8.0032027875114167E-2</v>
      </c>
      <c r="M55">
        <f>CRI!G55*Planck!H55</f>
        <v>3.9945030950750283E-2</v>
      </c>
      <c r="N55">
        <f>CRI!G55*Planck!I55</f>
        <v>1.8623539588746021E-3</v>
      </c>
      <c r="O55">
        <f>CRI!G55*Planck!J55</f>
        <v>0.19632037136444611</v>
      </c>
      <c r="P55">
        <f>CRI!H55*Planck!H55</f>
        <v>6.3487455664894971E-2</v>
      </c>
      <c r="Q55">
        <f>CRI!H55*Planck!I55</f>
        <v>2.9599705290545559E-3</v>
      </c>
      <c r="R55">
        <f>CRI!H55*Planck!J55</f>
        <v>0.31202581588891926</v>
      </c>
      <c r="S55">
        <f>CRI!I55*Planck!H55</f>
        <v>6.5622285110006326E-2</v>
      </c>
      <c r="T55">
        <f>CRI!I55*Planck!I55</f>
        <v>3.0595025102295647E-3</v>
      </c>
      <c r="U55">
        <f>CRI!I55*Planck!J55</f>
        <v>0.32251799725637781</v>
      </c>
      <c r="V55">
        <f>CRI!J55*Planck!H55</f>
        <v>5.656112013186701E-2</v>
      </c>
      <c r="W55">
        <f>CRI!J55*Planck!I55</f>
        <v>2.6370445456867508E-3</v>
      </c>
      <c r="X55">
        <f>CRI!J55*Planck!J55</f>
        <v>0.27798451634116494</v>
      </c>
    </row>
    <row r="56" spans="1:24" x14ac:dyDescent="0.25">
      <c r="A56">
        <f>CRI!C56*Planck!H56</f>
        <v>3.0713873193991079E-2</v>
      </c>
      <c r="B56">
        <f>CRI!C56*Planck!I56</f>
        <v>1.5006316940710399E-3</v>
      </c>
      <c r="C56">
        <f>CRI!C56*Planck!J56</f>
        <v>0.15134003112559299</v>
      </c>
      <c r="D56">
        <f>CRI!D56*Planck!H56</f>
        <v>1.6095758288947215E-2</v>
      </c>
      <c r="E56">
        <f>CRI!D56*Planck!I56</f>
        <v>7.8641351665234896E-4</v>
      </c>
      <c r="F56">
        <f>CRI!D56*Planck!J56</f>
        <v>7.931049741117846E-2</v>
      </c>
      <c r="G56">
        <f>CRI!E56*Planck!H56</f>
        <v>9.6310684843700541E-3</v>
      </c>
      <c r="H56">
        <f>CRI!E56*Planck!I56</f>
        <v>4.7055890750509407E-4</v>
      </c>
      <c r="I56">
        <f>CRI!E56*Planck!J56</f>
        <v>4.7456281237836288E-2</v>
      </c>
      <c r="J56">
        <f>CRI!F56*Planck!H56</f>
        <v>1.8219870653308282E-2</v>
      </c>
      <c r="K56">
        <f>CRI!F56*Planck!I56</f>
        <v>8.9019431680073275E-4</v>
      </c>
      <c r="L56">
        <f>CRI!F56*Planck!J56</f>
        <v>8.9776882725276605E-2</v>
      </c>
      <c r="M56">
        <f>CRI!G56*Planck!H56</f>
        <v>4.4579973162584122E-2</v>
      </c>
      <c r="N56">
        <f>CRI!G56*Planck!I56</f>
        <v>2.1781076006297437E-3</v>
      </c>
      <c r="O56">
        <f>CRI!G56*Planck!J56</f>
        <v>0.21966407438719016</v>
      </c>
      <c r="P56">
        <f>CRI!H56*Planck!H56</f>
        <v>7.0808143226868597E-2</v>
      </c>
      <c r="Q56">
        <f>CRI!H56*Planck!I56</f>
        <v>3.4595748720271779E-3</v>
      </c>
      <c r="R56">
        <f>CRI!H56*Planck!J56</f>
        <v>0.34890118000474979</v>
      </c>
      <c r="S56">
        <f>CRI!I56*Planck!H56</f>
        <v>7.2853096124234851E-2</v>
      </c>
      <c r="T56">
        <f>CRI!I56*Planck!I56</f>
        <v>3.5594880647166162E-3</v>
      </c>
      <c r="U56">
        <f>CRI!I56*Planck!J56</f>
        <v>0.35897751369223563</v>
      </c>
      <c r="V56">
        <f>CRI!J56*Planck!H56</f>
        <v>6.2667911370901039E-2</v>
      </c>
      <c r="W56">
        <f>CRI!J56*Planck!I56</f>
        <v>3.0618559049988997E-3</v>
      </c>
      <c r="X56">
        <f>CRI!J56*Planck!J56</f>
        <v>0.30879087106811287</v>
      </c>
    </row>
    <row r="57" spans="1:24" x14ac:dyDescent="0.25">
      <c r="A57">
        <f>CRI!C57*Planck!H57</f>
        <v>3.3873875143715752E-2</v>
      </c>
      <c r="B57">
        <f>CRI!C57*Planck!I57</f>
        <v>1.7364872371999184E-3</v>
      </c>
      <c r="C57">
        <f>CRI!C57*Planck!J57</f>
        <v>0.16735447306923867</v>
      </c>
      <c r="D57">
        <f>CRI!D57*Planck!H57</f>
        <v>1.781298606695397E-2</v>
      </c>
      <c r="E57">
        <f>CRI!D57*Planck!I57</f>
        <v>9.1315277128616393E-4</v>
      </c>
      <c r="F57">
        <f>CRI!D57*Planck!J57</f>
        <v>8.8005369458823784E-2</v>
      </c>
      <c r="G57">
        <f>CRI!E57*Planck!H57</f>
        <v>1.0658590023669179E-2</v>
      </c>
      <c r="H57">
        <f>CRI!E57*Planck!I57</f>
        <v>5.4639469101549153E-4</v>
      </c>
      <c r="I57">
        <f>CRI!E57*Planck!J57</f>
        <v>5.2658950577820787E-2</v>
      </c>
      <c r="J57">
        <f>CRI!F57*Planck!H57</f>
        <v>2.0295123469726249E-2</v>
      </c>
      <c r="K57">
        <f>CRI!F57*Planck!I57</f>
        <v>1.0403953705637444E-3</v>
      </c>
      <c r="L57">
        <f>CRI!F57*Planck!J57</f>
        <v>0.10026841274406972</v>
      </c>
      <c r="M57">
        <f>CRI!G57*Planck!H57</f>
        <v>4.9496739972929478E-2</v>
      </c>
      <c r="N57">
        <f>CRI!G57*Planck!I57</f>
        <v>2.5373671267705706E-3</v>
      </c>
      <c r="O57">
        <f>CRI!G57*Planck!J57</f>
        <v>0.24453951021755135</v>
      </c>
      <c r="P57">
        <f>CRI!H57*Planck!H57</f>
        <v>7.8552348393616703E-2</v>
      </c>
      <c r="Q57">
        <f>CRI!H57*Planck!I57</f>
        <v>4.0268540241963626E-3</v>
      </c>
      <c r="R57">
        <f>CRI!H57*Planck!J57</f>
        <v>0.38808925220366558</v>
      </c>
      <c r="S57">
        <f>CRI!I57*Planck!H57</f>
        <v>8.0450453466324914E-2</v>
      </c>
      <c r="T57">
        <f>CRI!I57*Planck!I57</f>
        <v>4.1241571883498069E-3</v>
      </c>
      <c r="U57">
        <f>CRI!I57*Planck!J57</f>
        <v>0.39746687353944188</v>
      </c>
      <c r="V57">
        <f>CRI!J57*Planck!H57</f>
        <v>6.9061823030075645E-2</v>
      </c>
      <c r="W57">
        <f>CRI!J57*Planck!I57</f>
        <v>3.5403382034291438E-3</v>
      </c>
      <c r="X57">
        <f>CRI!J57*Planck!J57</f>
        <v>0.34120114552478398</v>
      </c>
    </row>
    <row r="58" spans="1:24" x14ac:dyDescent="0.25">
      <c r="A58">
        <f>CRI!C58*Planck!H58</f>
        <v>3.7215477073309626E-2</v>
      </c>
      <c r="B58">
        <f>CRI!C58*Planck!I58</f>
        <v>2.0043364366486172E-3</v>
      </c>
      <c r="C58">
        <f>CRI!C58*Planck!J58</f>
        <v>0.18436864118225357</v>
      </c>
      <c r="D58">
        <f>CRI!D58*Planck!H58</f>
        <v>1.9628551838665683E-2</v>
      </c>
      <c r="E58">
        <f>CRI!D58*Planck!I58</f>
        <v>1.0571467771697458E-3</v>
      </c>
      <c r="F58">
        <f>CRI!D58*Planck!J58</f>
        <v>9.7241516580359219E-2</v>
      </c>
      <c r="G58">
        <f>CRI!E58*Planck!H58</f>
        <v>1.1735334023117074E-2</v>
      </c>
      <c r="H58">
        <f>CRI!E58*Planck!I58</f>
        <v>6.3203697570345162E-4</v>
      </c>
      <c r="I58">
        <f>CRI!E58*Planck!J58</f>
        <v>5.8137843655743017E-2</v>
      </c>
      <c r="J58">
        <f>CRI!F58*Planck!H58</f>
        <v>2.2490044244302447E-2</v>
      </c>
      <c r="K58">
        <f>CRI!F58*Planck!I58</f>
        <v>1.2112599027522312E-3</v>
      </c>
      <c r="L58">
        <f>CRI!F58*Planck!J58</f>
        <v>0.11141759352655409</v>
      </c>
      <c r="M58">
        <f>CRI!G58*Planck!H58</f>
        <v>5.4705947507763565E-2</v>
      </c>
      <c r="N58">
        <f>CRI!G58*Planck!I58</f>
        <v>2.946331271669652E-3</v>
      </c>
      <c r="O58">
        <f>CRI!G58*Planck!J58</f>
        <v>0.27101792049382673</v>
      </c>
      <c r="P58">
        <f>CRI!H58*Planck!H58</f>
        <v>8.6680713770749679E-2</v>
      </c>
      <c r="Q58">
        <f>CRI!H58*Planck!I58</f>
        <v>4.6684155794424814E-3</v>
      </c>
      <c r="R58">
        <f>CRI!H58*Planck!J58</f>
        <v>0.42942363423529645</v>
      </c>
      <c r="S58">
        <f>CRI!I58*Planck!H58</f>
        <v>8.83847485741064E-2</v>
      </c>
      <c r="T58">
        <f>CRI!I58*Planck!I58</f>
        <v>4.7601908115309267E-3</v>
      </c>
      <c r="U58">
        <f>CRI!I58*Planck!J58</f>
        <v>0.43786556769763713</v>
      </c>
      <c r="V58">
        <f>CRI!J58*Planck!H58</f>
        <v>7.5717018149152632E-2</v>
      </c>
      <c r="W58">
        <f>CRI!J58*Planck!I58</f>
        <v>4.0779371994017219E-3</v>
      </c>
      <c r="X58">
        <f>CRI!J58*Planck!J58</f>
        <v>0.37510855290212275</v>
      </c>
    </row>
    <row r="59" spans="1:24" x14ac:dyDescent="0.25">
      <c r="A59">
        <f>CRI!C59*Planck!H59</f>
        <v>4.069400102886133E-2</v>
      </c>
      <c r="B59">
        <f>CRI!C59*Planck!I59</f>
        <v>2.3051025570554511E-3</v>
      </c>
      <c r="C59">
        <f>CRI!C59*Planck!J59</f>
        <v>0.20217980858628851</v>
      </c>
      <c r="D59">
        <f>CRI!D59*Planck!H59</f>
        <v>2.1535596390435917E-2</v>
      </c>
      <c r="E59">
        <f>CRI!D59*Planck!I59</f>
        <v>1.2198790252180083E-3</v>
      </c>
      <c r="F59">
        <f>CRI!D59*Planck!J59</f>
        <v>0.10699519943791902</v>
      </c>
      <c r="G59">
        <f>CRI!E59*Planck!H59</f>
        <v>1.2854444288649403E-2</v>
      </c>
      <c r="H59">
        <f>CRI!E59*Planck!I59</f>
        <v>7.2813711235416678E-4</v>
      </c>
      <c r="I59">
        <f>CRI!E59*Planck!J59</f>
        <v>6.3864673417564077E-2</v>
      </c>
      <c r="J59">
        <f>CRI!F59*Planck!H59</f>
        <v>2.4793229532079946E-2</v>
      </c>
      <c r="K59">
        <f>CRI!F59*Planck!I59</f>
        <v>1.4044069235543382E-3</v>
      </c>
      <c r="L59">
        <f>CRI!F59*Planck!J59</f>
        <v>0.1231800824273017</v>
      </c>
      <c r="M59">
        <f>CRI!G59*Planck!H59</f>
        <v>6.0169364567554805E-2</v>
      </c>
      <c r="N59">
        <f>CRI!G59*Planck!I59</f>
        <v>3.4082801546769697E-3</v>
      </c>
      <c r="O59">
        <f>CRI!G59*Planck!J59</f>
        <v>0.2989391631065979</v>
      </c>
      <c r="P59">
        <f>CRI!H59*Planck!H59</f>
        <v>9.5158105391590919E-2</v>
      </c>
      <c r="Q59">
        <f>CRI!H59*Planck!I59</f>
        <v>5.3902095276190647E-3</v>
      </c>
      <c r="R59">
        <f>CRI!H59*Planck!J59</f>
        <v>0.47277355499796758</v>
      </c>
      <c r="S59">
        <f>CRI!I59*Planck!H59</f>
        <v>9.658442044279722E-2</v>
      </c>
      <c r="T59">
        <f>CRI!I59*Planck!I59</f>
        <v>5.4710028236474037E-3</v>
      </c>
      <c r="U59">
        <f>CRI!I59*Planck!J59</f>
        <v>0.4798599091716973</v>
      </c>
      <c r="V59">
        <f>CRI!J59*Planck!H59</f>
        <v>8.2550184692038897E-2</v>
      </c>
      <c r="W59">
        <f>CRI!J59*Planck!I59</f>
        <v>4.6760366886525124E-3</v>
      </c>
      <c r="X59">
        <f>CRI!J59*Planck!J59</f>
        <v>0.41013368353635676</v>
      </c>
    </row>
    <row r="60" spans="1:24" x14ac:dyDescent="0.25">
      <c r="A60">
        <f>CRI!C60*Planck!H60</f>
        <v>4.4288927083467398E-2</v>
      </c>
      <c r="B60">
        <f>CRI!C60*Planck!I60</f>
        <v>2.6401222292264438E-3</v>
      </c>
      <c r="C60">
        <f>CRI!C60*Planck!J60</f>
        <v>0.22070476840808273</v>
      </c>
      <c r="D60">
        <f>CRI!D60*Planck!H60</f>
        <v>2.3506904539535339E-2</v>
      </c>
      <c r="E60">
        <f>CRI!D60*Planck!I60</f>
        <v>1.4012780462748673E-3</v>
      </c>
      <c r="F60">
        <f>CRI!D60*Planck!J60</f>
        <v>0.11714182898609242</v>
      </c>
      <c r="G60">
        <f>CRI!E60*Planck!H60</f>
        <v>1.4008196174580241E-2</v>
      </c>
      <c r="H60">
        <f>CRI!E60*Planck!I60</f>
        <v>8.3504732553522703E-4</v>
      </c>
      <c r="I60">
        <f>CRI!E60*Planck!J60</f>
        <v>6.9806967477426499E-2</v>
      </c>
      <c r="J60">
        <f>CRI!F60*Planck!H60</f>
        <v>2.7210441336376418E-2</v>
      </c>
      <c r="K60">
        <f>CRI!F60*Planck!I60</f>
        <v>1.6220508323410302E-3</v>
      </c>
      <c r="L60">
        <f>CRI!F60*Planck!J60</f>
        <v>0.13559764367532987</v>
      </c>
      <c r="M60">
        <f>CRI!G60*Planck!H60</f>
        <v>6.585771133035534E-2</v>
      </c>
      <c r="N60">
        <f>CRI!G60*Planck!I60</f>
        <v>3.9258663304615055E-3</v>
      </c>
      <c r="O60">
        <f>CRI!G60*Planck!J60</f>
        <v>0.32818837312675037</v>
      </c>
      <c r="P60">
        <f>CRI!H60*Planck!H60</f>
        <v>0.10392930202948848</v>
      </c>
      <c r="Q60">
        <f>CRI!H60*Planck!I60</f>
        <v>6.1953648152038212E-3</v>
      </c>
      <c r="R60">
        <f>CRI!H60*Planck!J60</f>
        <v>0.51791032309279716</v>
      </c>
      <c r="S60">
        <f>CRI!I60*Planck!H60</f>
        <v>0.10496552476021087</v>
      </c>
      <c r="T60">
        <f>CRI!I60*Planck!I60</f>
        <v>6.2571354392845103E-3</v>
      </c>
      <c r="U60">
        <f>CRI!I60*Planck!J60</f>
        <v>0.52307412616646987</v>
      </c>
      <c r="V60">
        <f>CRI!J60*Planck!H60</f>
        <v>8.9537319658344411E-2</v>
      </c>
      <c r="W60">
        <f>CRI!J60*Planck!I60</f>
        <v>5.3374394807498213E-3</v>
      </c>
      <c r="X60">
        <f>CRI!J60*Planck!J60</f>
        <v>0.44619083595845493</v>
      </c>
    </row>
    <row r="61" spans="1:24" x14ac:dyDescent="0.25">
      <c r="A61">
        <f>CRI!C61*Planck!H61</f>
        <v>4.7952800917432967E-2</v>
      </c>
      <c r="B61">
        <f>CRI!C61*Planck!I61</f>
        <v>3.0088453544482455E-3</v>
      </c>
      <c r="C61">
        <f>CRI!C61*Planck!J61</f>
        <v>0.23972716679645309</v>
      </c>
      <c r="D61">
        <f>CRI!D61*Planck!H61</f>
        <v>2.5547088731716999E-2</v>
      </c>
      <c r="E61">
        <f>CRI!D61*Planck!I61</f>
        <v>1.602977047836202E-3</v>
      </c>
      <c r="F61">
        <f>CRI!D61*Planck!J61</f>
        <v>0.12771581814578933</v>
      </c>
      <c r="G61">
        <f>CRI!E61*Planck!H61</f>
        <v>1.5186787275369224E-2</v>
      </c>
      <c r="H61">
        <f>CRI!E61*Planck!I61</f>
        <v>9.5290980856712313E-4</v>
      </c>
      <c r="I61">
        <f>CRI!E61*Planck!J61</f>
        <v>7.5922269744646748E-2</v>
      </c>
      <c r="J61">
        <f>CRI!F61*Planck!H61</f>
        <v>2.9728656186989895E-2</v>
      </c>
      <c r="K61">
        <f>CRI!F61*Planck!I61</f>
        <v>1.8653535841676974E-3</v>
      </c>
      <c r="L61">
        <f>CRI!F61*Planck!J61</f>
        <v>0.14862044310287698</v>
      </c>
      <c r="M61">
        <f>CRI!G61*Planck!H61</f>
        <v>7.1689957467016924E-2</v>
      </c>
      <c r="N61">
        <f>CRI!G61*Planck!I61</f>
        <v>4.4982564387976804E-3</v>
      </c>
      <c r="O61">
        <f>CRI!G61*Planck!J61</f>
        <v>0.35839471443842835</v>
      </c>
      <c r="P61">
        <f>CRI!H61*Planck!H61</f>
        <v>0.11292312511055362</v>
      </c>
      <c r="Q61">
        <f>CRI!H61*Planck!I61</f>
        <v>7.0854718368525268E-3</v>
      </c>
      <c r="R61">
        <f>CRI!H61*Planck!J61</f>
        <v>0.56452887695060616</v>
      </c>
      <c r="S61">
        <f>CRI!I61*Planck!H61</f>
        <v>0.11348482820156044</v>
      </c>
      <c r="T61">
        <f>CRI!I61*Planck!I61</f>
        <v>7.1207164462104896E-3</v>
      </c>
      <c r="U61">
        <f>CRI!I61*Planck!J61</f>
        <v>0.5673369609000658</v>
      </c>
      <c r="V61">
        <f>CRI!J61*Planck!H61</f>
        <v>9.6592127834985358E-2</v>
      </c>
      <c r="W61">
        <f>CRI!J61*Planck!I61</f>
        <v>6.0607674536673328E-3</v>
      </c>
      <c r="X61">
        <f>CRI!J61*Planck!J61</f>
        <v>0.48288643619780114</v>
      </c>
    </row>
    <row r="62" spans="1:24" x14ac:dyDescent="0.25">
      <c r="A62">
        <f>CRI!C62*Planck!H62</f>
        <v>5.1602661066207603E-2</v>
      </c>
      <c r="B62">
        <f>CRI!C62*Planck!I62</f>
        <v>3.4077788116537696E-3</v>
      </c>
      <c r="C62">
        <f>CRI!C62*Planck!J62</f>
        <v>0.25885191524729717</v>
      </c>
      <c r="D62">
        <f>CRI!D62*Planck!H62</f>
        <v>2.7596205700624064E-2</v>
      </c>
      <c r="E62">
        <f>CRI!D62*Planck!I62</f>
        <v>1.8224208427539722E-3</v>
      </c>
      <c r="F62">
        <f>CRI!D62*Planck!J62</f>
        <v>0.13842950250181543</v>
      </c>
      <c r="G62">
        <f>CRI!E62*Planck!H62</f>
        <v>1.6378235903622411E-2</v>
      </c>
      <c r="H62">
        <f>CRI!E62*Planck!I62</f>
        <v>1.0815993619596746E-3</v>
      </c>
      <c r="I62">
        <f>CRI!E62*Planck!J62</f>
        <v>8.2157347013272569E-2</v>
      </c>
      <c r="J62">
        <f>CRI!F62*Planck!H62</f>
        <v>3.2307753015364753E-2</v>
      </c>
      <c r="K62">
        <f>CRI!F62*Planck!I62</f>
        <v>2.1335658646875772E-3</v>
      </c>
      <c r="L62">
        <f>CRI!F62*Planck!J62</f>
        <v>0.16206380780700344</v>
      </c>
      <c r="M62">
        <f>CRI!G62*Planck!H62</f>
        <v>7.7628350995251422E-2</v>
      </c>
      <c r="N62">
        <f>CRI!G62*Planck!I62</f>
        <v>5.1264846470965401E-3</v>
      </c>
      <c r="O62">
        <f>CRI!G62*Planck!J62</f>
        <v>0.38940331598071659</v>
      </c>
      <c r="P62">
        <f>CRI!H62*Planck!H62</f>
        <v>0.12205151139137799</v>
      </c>
      <c r="Q62">
        <f>CRI!H62*Planck!I62</f>
        <v>8.0601377110419599E-3</v>
      </c>
      <c r="R62">
        <f>CRI!H62*Planck!J62</f>
        <v>0.61224105171534637</v>
      </c>
      <c r="S62">
        <f>CRI!I62*Planck!H62</f>
        <v>0.12205151139137799</v>
      </c>
      <c r="T62">
        <f>CRI!I62*Planck!I62</f>
        <v>8.0601377110419599E-3</v>
      </c>
      <c r="U62">
        <f>CRI!I62*Planck!J62</f>
        <v>0.61224105171534637</v>
      </c>
      <c r="V62">
        <f>CRI!J62*Planck!H62</f>
        <v>0.10365404092429527</v>
      </c>
      <c r="W62">
        <f>CRI!J62*Planck!I62</f>
        <v>6.8451904825393107E-3</v>
      </c>
      <c r="X62">
        <f>CRI!J62*Planck!J62</f>
        <v>0.51995471671413607</v>
      </c>
    </row>
    <row r="63" spans="1:24" x14ac:dyDescent="0.25">
      <c r="A63">
        <f>CRI!C63*Planck!H63</f>
        <v>5.5181052119855627E-2</v>
      </c>
      <c r="B63">
        <f>CRI!C63*Planck!I63</f>
        <v>3.8346754122114044E-3</v>
      </c>
      <c r="C63">
        <f>CRI!C63*Planck!J63</f>
        <v>0.27780646620857286</v>
      </c>
      <c r="D63">
        <f>CRI!D63*Planck!H63</f>
        <v>2.9648083825408695E-2</v>
      </c>
      <c r="E63">
        <f>CRI!D63*Planck!I63</f>
        <v>2.0603227683578065E-3</v>
      </c>
      <c r="F63">
        <f>CRI!D63*Planck!J63</f>
        <v>0.14926191293892793</v>
      </c>
      <c r="G63">
        <f>CRI!E63*Planck!H63</f>
        <v>1.756745226667885E-2</v>
      </c>
      <c r="H63">
        <f>CRI!E63*Planck!I63</f>
        <v>1.2208081338483754E-3</v>
      </c>
      <c r="I63">
        <f>CRI!E63*Planck!J63</f>
        <v>8.844252958231931E-2</v>
      </c>
      <c r="J63">
        <f>CRI!F63*Planck!H63</f>
        <v>3.4942384508517388E-2</v>
      </c>
      <c r="K63">
        <f>CRI!F63*Planck!I63</f>
        <v>2.4282375484217002E-3</v>
      </c>
      <c r="L63">
        <f>CRI!F63*Planck!J63</f>
        <v>0.17591582596373648</v>
      </c>
      <c r="M63">
        <f>CRI!G63*Planck!H63</f>
        <v>8.3553690780697229E-2</v>
      </c>
      <c r="N63">
        <f>CRI!G63*Planck!I63</f>
        <v>5.8063641653719996E-3</v>
      </c>
      <c r="O63">
        <f>CRI!G63*Planck!J63</f>
        <v>0.42064720919152421</v>
      </c>
      <c r="P63">
        <f>CRI!H63*Planck!H63</f>
        <v>0.13125052693488556</v>
      </c>
      <c r="Q63">
        <f>CRI!H63*Planck!I63</f>
        <v>9.1209418657658085E-3</v>
      </c>
      <c r="R63">
        <f>CRI!H63*Planck!J63</f>
        <v>0.66077473471502679</v>
      </c>
      <c r="S63">
        <f>CRI!I63*Planck!H63</f>
        <v>0.13052857684173438</v>
      </c>
      <c r="T63">
        <f>CRI!I63*Planck!I63</f>
        <v>9.0707716684843686E-3</v>
      </c>
      <c r="U63">
        <f>CRI!I63*Planck!J63</f>
        <v>0.65714011021164376</v>
      </c>
      <c r="V63">
        <f>CRI!J63*Planck!H63</f>
        <v>0.11062681927386668</v>
      </c>
      <c r="W63">
        <f>CRI!J63*Planck!I63</f>
        <v>7.6877465634260034E-3</v>
      </c>
      <c r="X63">
        <f>CRI!J63*Planck!J63</f>
        <v>0.5569456280683861</v>
      </c>
    </row>
    <row r="64" spans="1:24" x14ac:dyDescent="0.25">
      <c r="A64">
        <f>CRI!C64*Planck!H64</f>
        <v>5.8628787151895838E-2</v>
      </c>
      <c r="B64">
        <f>CRI!C64*Planck!I64</f>
        <v>4.2881863748494746E-3</v>
      </c>
      <c r="C64">
        <f>CRI!C64*Planck!J64</f>
        <v>0.29630626357566991</v>
      </c>
      <c r="D64">
        <f>CRI!D64*Planck!H64</f>
        <v>3.1675973443712549E-2</v>
      </c>
      <c r="E64">
        <f>CRI!D64*Planck!I64</f>
        <v>2.3168222357987092E-3</v>
      </c>
      <c r="F64">
        <f>CRI!D64*Planck!J64</f>
        <v>0.16008841035568155</v>
      </c>
      <c r="G64">
        <f>CRI!E64*Planck!H64</f>
        <v>1.8738622863784572E-2</v>
      </c>
      <c r="H64">
        <f>CRI!E64*Planck!I64</f>
        <v>1.3705674490543417E-3</v>
      </c>
      <c r="I64">
        <f>CRI!E64*Planck!J64</f>
        <v>9.4703840810087134E-2</v>
      </c>
      <c r="J64">
        <f>CRI!F64*Planck!H64</f>
        <v>3.7605592459512872E-2</v>
      </c>
      <c r="K64">
        <f>CRI!F64*Planck!I64</f>
        <v>2.7505223463898773E-3</v>
      </c>
      <c r="L64">
        <f>CRI!F64*Planck!J64</f>
        <v>0.19005633806407898</v>
      </c>
      <c r="M64">
        <f>CRI!G64*Planck!H64</f>
        <v>8.9432002818391018E-2</v>
      </c>
      <c r="N64">
        <f>CRI!G64*Planck!I64</f>
        <v>6.5411739623360632E-3</v>
      </c>
      <c r="O64">
        <f>CRI!G64*Planck!J64</f>
        <v>0.45198381011279942</v>
      </c>
      <c r="P64">
        <f>CRI!H64*Planck!H64</f>
        <v>0.14035998605366307</v>
      </c>
      <c r="Q64">
        <f>CRI!H64*Planck!I64</f>
        <v>1.026611344031389E-2</v>
      </c>
      <c r="R64">
        <f>CRI!H64*Planck!J64</f>
        <v>0.70937068705418693</v>
      </c>
      <c r="S64">
        <f>CRI!I64*Planck!H64</f>
        <v>0.13879415592394956</v>
      </c>
      <c r="T64">
        <f>CRI!I64*Planck!I64</f>
        <v>1.0151586571283322E-2</v>
      </c>
      <c r="U64">
        <f>CRI!I64*Planck!J64</f>
        <v>0.70145707843854954</v>
      </c>
      <c r="V64">
        <f>CRI!J64*Planck!H64</f>
        <v>0.11736025168934666</v>
      </c>
      <c r="W64">
        <f>CRI!J64*Planck!I64</f>
        <v>8.583882708323904E-3</v>
      </c>
      <c r="X64">
        <f>CRI!J64*Planck!J64</f>
        <v>0.59313145230646358</v>
      </c>
    </row>
    <row r="65" spans="1:24" x14ac:dyDescent="0.25">
      <c r="A65">
        <f>CRI!C65*Planck!H65</f>
        <v>6.1915252097845222E-2</v>
      </c>
      <c r="B65">
        <f>CRI!C65*Planck!I65</f>
        <v>4.7688133233548665E-3</v>
      </c>
      <c r="C65">
        <f>CRI!C65*Planck!J65</f>
        <v>0.31421065725487707</v>
      </c>
      <c r="D65">
        <f>CRI!D65*Planck!H65</f>
        <v>3.3625917476182432E-2</v>
      </c>
      <c r="E65">
        <f>CRI!D65*Planck!I65</f>
        <v>2.5899228031412759E-3</v>
      </c>
      <c r="F65">
        <f>CRI!D65*Planck!J65</f>
        <v>0.17064650910720017</v>
      </c>
      <c r="G65">
        <f>CRI!E65*Planck!H65</f>
        <v>1.9876048386731314E-2</v>
      </c>
      <c r="H65">
        <f>CRI!E65*Planck!I65</f>
        <v>1.5308855435571913E-3</v>
      </c>
      <c r="I65">
        <f>CRI!E65*Planck!J65</f>
        <v>0.10086797704312236</v>
      </c>
      <c r="J65">
        <f>CRI!F65*Planck!H65</f>
        <v>4.0269418580788516E-2</v>
      </c>
      <c r="K65">
        <f>CRI!F65*Planck!I65</f>
        <v>3.1016160533165562E-3</v>
      </c>
      <c r="L65">
        <f>CRI!F65*Planck!J65</f>
        <v>0.20436128499558628</v>
      </c>
      <c r="M65">
        <f>CRI!G65*Planck!H65</f>
        <v>9.5159985084419099E-2</v>
      </c>
      <c r="N65">
        <f>CRI!G65*Planck!I65</f>
        <v>7.3293766777155931E-3</v>
      </c>
      <c r="O65">
        <f>CRI!G65*Planck!J65</f>
        <v>0.48292271200782555</v>
      </c>
      <c r="P65">
        <f>CRI!H65*Planck!H65</f>
        <v>0.14928818260883261</v>
      </c>
      <c r="Q65">
        <f>CRI!H65*Planck!I65</f>
        <v>1.1498418404553535E-2</v>
      </c>
      <c r="R65">
        <f>CRI!H65*Planck!J65</f>
        <v>0.75761523031156153</v>
      </c>
      <c r="S65">
        <f>CRI!I65*Planck!H65</f>
        <v>0.14672880103574668</v>
      </c>
      <c r="T65">
        <f>CRI!I65*Planck!I65</f>
        <v>1.1301290677026992E-2</v>
      </c>
      <c r="U65">
        <f>CRI!I65*Planck!J65</f>
        <v>0.74462675107587184</v>
      </c>
      <c r="V65">
        <f>CRI!J65*Planck!H65</f>
        <v>0.12383050419569044</v>
      </c>
      <c r="W65">
        <f>CRI!J65*Planck!I65</f>
        <v>9.5376266467097331E-3</v>
      </c>
      <c r="X65">
        <f>CRI!J65*Planck!J65</f>
        <v>0.62842131450975414</v>
      </c>
    </row>
    <row r="66" spans="1:24" x14ac:dyDescent="0.25">
      <c r="A66">
        <f>CRI!C66*Planck!H66</f>
        <v>6.5043143364721709E-2</v>
      </c>
      <c r="B66">
        <f>CRI!C66*Planck!I66</f>
        <v>5.2794819684645177E-3</v>
      </c>
      <c r="C66">
        <f>CRI!C66*Planck!J66</f>
        <v>0.33154679357530881</v>
      </c>
      <c r="D66">
        <f>CRI!D66*Planck!H66</f>
        <v>3.5522458429210042E-2</v>
      </c>
      <c r="E66">
        <f>CRI!D66*Planck!I66</f>
        <v>2.8833197328876859E-3</v>
      </c>
      <c r="F66">
        <f>CRI!D66*Planck!J66</f>
        <v>0.18106992655746446</v>
      </c>
      <c r="G66">
        <f>CRI!E66*Planck!H66</f>
        <v>2.0963132298563725E-2</v>
      </c>
      <c r="H66">
        <f>CRI!E66*Planck!I66</f>
        <v>1.7015548949135091E-3</v>
      </c>
      <c r="I66">
        <f>CRI!E66*Planck!J66</f>
        <v>0.10685614097570657</v>
      </c>
      <c r="J66">
        <f>CRI!F66*Planck!H66</f>
        <v>4.2902629663087957E-2</v>
      </c>
      <c r="K66">
        <f>CRI!F66*Planck!I66</f>
        <v>3.4823602917818941E-3</v>
      </c>
      <c r="L66">
        <f>CRI!F66*Planck!J66</f>
        <v>0.21868914331192554</v>
      </c>
      <c r="M66">
        <f>CRI!G66*Planck!H66</f>
        <v>0.10070918489186712</v>
      </c>
      <c r="N66">
        <f>CRI!G66*Planck!I66</f>
        <v>8.1744561869338036E-3</v>
      </c>
      <c r="O66">
        <f>CRI!G66*Planck!J66</f>
        <v>0.51334861150931921</v>
      </c>
      <c r="P66">
        <f>CRI!H66*Planck!H66</f>
        <v>0.15785525787014357</v>
      </c>
      <c r="Q66">
        <f>CRI!H66*Planck!I66</f>
        <v>1.2812941448410355E-2</v>
      </c>
      <c r="R66">
        <f>CRI!H66*Planck!J66</f>
        <v>0.80464137937460145</v>
      </c>
      <c r="S66">
        <f>CRI!I66*Planck!H66</f>
        <v>0.15420824718258525</v>
      </c>
      <c r="T66">
        <f>CRI!I66*Planck!I66</f>
        <v>1.2516917514637732E-2</v>
      </c>
      <c r="U66">
        <f>CRI!I66*Planck!J66</f>
        <v>0.78605133841033481</v>
      </c>
      <c r="V66">
        <f>CRI!J66*Planck!H66</f>
        <v>0.12988527039233388</v>
      </c>
      <c r="W66">
        <f>CRI!J66*Planck!I66</f>
        <v>1.0542647657114795E-2</v>
      </c>
      <c r="X66">
        <f>CRI!J66*Planck!J66</f>
        <v>0.66206893922345322</v>
      </c>
    </row>
    <row r="67" spans="1:24" x14ac:dyDescent="0.25">
      <c r="A67">
        <f>CRI!C67*Planck!H67</f>
        <v>6.8056907741828751E-2</v>
      </c>
      <c r="B67">
        <f>CRI!C67*Planck!I67</f>
        <v>5.8268570094423284E-3</v>
      </c>
      <c r="C67">
        <f>CRI!C67*Planck!J67</f>
        <v>0.34855554714872128</v>
      </c>
      <c r="D67">
        <f>CRI!D67*Planck!H67</f>
        <v>3.7340958230029926E-2</v>
      </c>
      <c r="E67">
        <f>CRI!D67*Planck!I67</f>
        <v>3.1970365892515428E-3</v>
      </c>
      <c r="F67">
        <f>CRI!D67*Planck!J67</f>
        <v>0.19124286657717449</v>
      </c>
      <c r="G67">
        <f>CRI!E67*Planck!H67</f>
        <v>2.1982983474130521E-2</v>
      </c>
      <c r="H67">
        <f>CRI!E67*Planck!I67</f>
        <v>1.8821263791561501E-3</v>
      </c>
      <c r="I67">
        <f>CRI!E67*Planck!J67</f>
        <v>0.1125865262914011</v>
      </c>
      <c r="J67">
        <f>CRI!F67*Planck!H67</f>
        <v>4.5471650747859027E-2</v>
      </c>
      <c r="K67">
        <f>CRI!F67*Planck!I67</f>
        <v>3.893165524007927E-3</v>
      </c>
      <c r="L67">
        <f>CRI!F67*Planck!J67</f>
        <v>0.23288445849317216</v>
      </c>
      <c r="M67">
        <f>CRI!G67*Planck!H67</f>
        <v>0.10600013949169786</v>
      </c>
      <c r="N67">
        <f>CRI!G67*Planck!I67</f>
        <v>9.0754587049721221E-3</v>
      </c>
      <c r="O67">
        <f>CRI!G67*Planck!J67</f>
        <v>0.54288297609004366</v>
      </c>
      <c r="P67">
        <f>CRI!H67*Planck!H67</f>
        <v>0.16592635471569753</v>
      </c>
      <c r="Q67">
        <f>CRI!H67*Planck!I67</f>
        <v>1.4206186779658066E-2</v>
      </c>
      <c r="R67">
        <f>CRI!H67*Planck!J67</f>
        <v>0.84979693132276746</v>
      </c>
      <c r="S67">
        <f>CRI!I67*Planck!H67</f>
        <v>0.16110816655698398</v>
      </c>
      <c r="T67">
        <f>CRI!I67*Planck!I67</f>
        <v>1.3793665929432061E-2</v>
      </c>
      <c r="U67">
        <f>CRI!I67*Planck!J67</f>
        <v>0.82512043240958355</v>
      </c>
      <c r="V67">
        <f>CRI!J67*Planck!H67</f>
        <v>0.13551154196381829</v>
      </c>
      <c r="W67">
        <f>CRI!J67*Planck!I67</f>
        <v>1.1602148912606407E-2</v>
      </c>
      <c r="X67">
        <f>CRI!J67*Planck!J67</f>
        <v>0.69402653193329455</v>
      </c>
    </row>
    <row r="68" spans="1:24" x14ac:dyDescent="0.25">
      <c r="A68">
        <f>CRI!C68*Planck!H68</f>
        <v>7.0850792859039946E-2</v>
      </c>
      <c r="B68">
        <f>CRI!C68*Planck!I68</f>
        <v>6.404642420690664E-3</v>
      </c>
      <c r="C68">
        <f>CRI!C68*Planck!J68</f>
        <v>0.36470683685045968</v>
      </c>
      <c r="D68">
        <f>CRI!D68*Planck!H68</f>
        <v>3.9082515334295409E-2</v>
      </c>
      <c r="E68">
        <f>CRI!D68*Planck!I68</f>
        <v>3.5329108612139463E-3</v>
      </c>
      <c r="F68">
        <f>CRI!D68*Planck!J68</f>
        <v>0.20117856086788757</v>
      </c>
      <c r="G68">
        <f>CRI!E68*Planck!H68</f>
        <v>2.2947243943269031E-2</v>
      </c>
      <c r="H68">
        <f>CRI!E68*Planck!I68</f>
        <v>2.0743436462228068E-3</v>
      </c>
      <c r="I68">
        <f>CRI!E68*Planck!J68</f>
        <v>0.11812170923247053</v>
      </c>
      <c r="J68">
        <f>CRI!F68*Planck!H68</f>
        <v>4.7966332072934444E-2</v>
      </c>
      <c r="K68">
        <f>CRI!F68*Planck!I68</f>
        <v>4.3359741332810522E-3</v>
      </c>
      <c r="L68">
        <f>CRI!F68*Planck!J68</f>
        <v>0.24690830602902186</v>
      </c>
      <c r="M68">
        <f>CRI!G68*Planck!H68</f>
        <v>0.11093783870795178</v>
      </c>
      <c r="N68">
        <f>CRI!G68*Planck!I68</f>
        <v>1.0028359022915732E-2</v>
      </c>
      <c r="O68">
        <f>CRI!G68*Planck!J68</f>
        <v>0.57105625229487122</v>
      </c>
      <c r="P68">
        <f>CRI!H68*Planck!H68</f>
        <v>0.17337568850707916</v>
      </c>
      <c r="Q68">
        <f>CRI!H68*Planck!I68</f>
        <v>1.5672503362638254E-2</v>
      </c>
      <c r="R68">
        <f>CRI!H68*Planck!J68</f>
        <v>0.89245718206694225</v>
      </c>
      <c r="S68">
        <f>CRI!I68*Planck!H68</f>
        <v>0.16722293910505351</v>
      </c>
      <c r="T68">
        <f>CRI!I68*Planck!I68</f>
        <v>1.5116318198945133E-2</v>
      </c>
      <c r="U68">
        <f>CRI!I68*Planck!J68</f>
        <v>0.86078569778573255</v>
      </c>
      <c r="V68">
        <f>CRI!J68*Planck!H68</f>
        <v>0.1405714888891364</v>
      </c>
      <c r="W68">
        <f>CRI!J68*Planck!I68</f>
        <v>1.2707128382743816E-2</v>
      </c>
      <c r="X68">
        <f>CRI!J68*Planck!J68</f>
        <v>0.72359646230232977</v>
      </c>
    </row>
    <row r="69" spans="1:24" x14ac:dyDescent="0.25">
      <c r="A69">
        <f>CRI!C69*Planck!H69</f>
        <v>7.3373327658011037E-2</v>
      </c>
      <c r="B69">
        <f>CRI!C69*Planck!I69</f>
        <v>7.0085638955668227E-3</v>
      </c>
      <c r="C69">
        <f>CRI!C69*Planck!J69</f>
        <v>0.3797372097958206</v>
      </c>
      <c r="D69">
        <f>CRI!D69*Planck!H69</f>
        <v>4.0687071320998136E-2</v>
      </c>
      <c r="E69">
        <f>CRI!D69*Planck!I69</f>
        <v>3.88639779847256E-3</v>
      </c>
      <c r="F69">
        <f>CRI!D69*Planck!J69</f>
        <v>0.21057236234688453</v>
      </c>
      <c r="G69">
        <f>CRI!E69*Planck!H69</f>
        <v>2.3839826761224332E-2</v>
      </c>
      <c r="H69">
        <f>CRI!E69*Planck!I69</f>
        <v>2.2771619394727311E-3</v>
      </c>
      <c r="I69">
        <f>CRI!E69*Planck!J69</f>
        <v>0.12338092853738321</v>
      </c>
      <c r="J69">
        <f>CRI!F69*Planck!H69</f>
        <v>5.0314068212297461E-2</v>
      </c>
      <c r="K69">
        <f>CRI!F69*Planck!I69</f>
        <v>4.8059611464724627E-3</v>
      </c>
      <c r="L69">
        <f>CRI!F69*Planck!J69</f>
        <v>0.26039603880945678</v>
      </c>
      <c r="M69">
        <f>CRI!G69*Planck!H69</f>
        <v>0.11545891541929927</v>
      </c>
      <c r="N69">
        <f>CRI!G69*Planck!I69</f>
        <v>1.1028546910133963E-2</v>
      </c>
      <c r="O69">
        <f>CRI!G69*Planck!J69</f>
        <v>0.59754747108828143</v>
      </c>
      <c r="P69">
        <f>CRI!H69*Planck!H69</f>
        <v>0.18005086077781429</v>
      </c>
      <c r="Q69">
        <f>CRI!H69*Planck!I69</f>
        <v>1.7198319913944118E-2</v>
      </c>
      <c r="R69">
        <f>CRI!H69*Planck!J69</f>
        <v>0.93183740843513418</v>
      </c>
      <c r="S69">
        <f>CRI!I69*Planck!H69</f>
        <v>0.17247285308973073</v>
      </c>
      <c r="T69">
        <f>CRI!I69*Planck!I69</f>
        <v>1.6474474440687441E-2</v>
      </c>
      <c r="U69">
        <f>CRI!I69*Planck!J69</f>
        <v>0.89261809554398786</v>
      </c>
      <c r="V69">
        <f>CRI!J69*Planck!H69</f>
        <v>0.14492533157983031</v>
      </c>
      <c r="W69">
        <f>CRI!J69*Planck!I69</f>
        <v>1.3843156346917448E-2</v>
      </c>
      <c r="X69">
        <f>CRI!J69*Planck!J69</f>
        <v>0.75004831863926269</v>
      </c>
    </row>
    <row r="70" spans="1:24" x14ac:dyDescent="0.25">
      <c r="A70">
        <f>CRI!C70*Planck!H70</f>
        <v>7.5486129071542632E-2</v>
      </c>
      <c r="B70">
        <f>CRI!C70*Planck!I70</f>
        <v>7.623752577505939E-3</v>
      </c>
      <c r="C70">
        <f>CRI!C70*Planck!J70</f>
        <v>0.39292371925198039</v>
      </c>
      <c r="D70">
        <f>CRI!D70*Planck!H70</f>
        <v>4.2163725155755186E-2</v>
      </c>
      <c r="E70">
        <f>CRI!D70*Planck!I70</f>
        <v>4.2583427218633443E-3</v>
      </c>
      <c r="F70">
        <f>CRI!D70*Planck!J70</f>
        <v>0.21947247672504144</v>
      </c>
      <c r="G70">
        <f>CRI!E70*Planck!H70</f>
        <v>2.4615042088546511E-2</v>
      </c>
      <c r="H70">
        <f>CRI!E70*Planck!I70</f>
        <v>2.4860062752736756E-3</v>
      </c>
      <c r="I70">
        <f>CRI!E70*Planck!J70</f>
        <v>0.12812729975608056</v>
      </c>
      <c r="J70">
        <f>CRI!F70*Planck!H70</f>
        <v>5.2512089788899222E-2</v>
      </c>
      <c r="K70">
        <f>CRI!F70*Planck!I70</f>
        <v>5.3034800539171747E-3</v>
      </c>
      <c r="L70">
        <f>CRI!F70*Planck!J70</f>
        <v>0.27333823947963853</v>
      </c>
      <c r="M70">
        <f>CRI!G70*Planck!H70</f>
        <v>0.11942481644592769</v>
      </c>
      <c r="N70">
        <f>CRI!G70*Planck!I70</f>
        <v>1.2061358336906023E-2</v>
      </c>
      <c r="O70">
        <f>CRI!G70*Planck!J70</f>
        <v>0.62163530738800443</v>
      </c>
      <c r="P70">
        <f>CRI!H70*Planck!H70</f>
        <v>0.18580170545204902</v>
      </c>
      <c r="Q70">
        <f>CRI!H70*Planck!I70</f>
        <v>1.8765119476487555E-2</v>
      </c>
      <c r="R70">
        <f>CRI!H70*Planck!J70</f>
        <v>0.96714320958739453</v>
      </c>
      <c r="S70">
        <f>CRI!I70*Planck!H70</f>
        <v>0.17669246538662772</v>
      </c>
      <c r="T70">
        <f>CRI!I70*Planck!I70</f>
        <v>1.7845128038563147E-2</v>
      </c>
      <c r="U70">
        <f>CRI!I70*Planck!J70</f>
        <v>0.91972739253480418</v>
      </c>
      <c r="V70">
        <f>CRI!J70*Planck!H70</f>
        <v>0.14852749886082148</v>
      </c>
      <c r="W70">
        <f>CRI!J70*Planck!I70</f>
        <v>1.500059568821599E-2</v>
      </c>
      <c r="X70">
        <f>CRI!J70*Planck!J70</f>
        <v>0.77312186995675825</v>
      </c>
    </row>
    <row r="71" spans="1:24" x14ac:dyDescent="0.25">
      <c r="A71">
        <f>CRI!C71*Planck!H71</f>
        <v>7.7185906488695472E-2</v>
      </c>
      <c r="B71">
        <f>CRI!C71*Planck!I71</f>
        <v>8.2458357858382087E-3</v>
      </c>
      <c r="C71">
        <f>CRI!C71*Planck!J71</f>
        <v>0.40422971652102119</v>
      </c>
      <c r="D71">
        <f>CRI!D71*Planck!H71</f>
        <v>4.3357092232770768E-2</v>
      </c>
      <c r="E71">
        <f>CRI!D71*Planck!I71</f>
        <v>4.6318748974624041E-3</v>
      </c>
      <c r="F71">
        <f>CRI!D71*Planck!J71</f>
        <v>0.22706509387171037</v>
      </c>
      <c r="G71">
        <f>CRI!E71*Planck!H71</f>
        <v>2.5294493334217256E-2</v>
      </c>
      <c r="H71">
        <f>CRI!E71*Planck!I71</f>
        <v>2.7022321536183829E-3</v>
      </c>
      <c r="I71">
        <f>CRI!E71*Planck!J71</f>
        <v>0.13246959626665791</v>
      </c>
      <c r="J71">
        <f>CRI!F71*Planck!H71</f>
        <v>5.446199174535396E-2</v>
      </c>
      <c r="K71">
        <f>CRI!F71*Planck!I71</f>
        <v>5.8182207210021823E-3</v>
      </c>
      <c r="L71">
        <f>CRI!F71*Planck!J71</f>
        <v>0.28522247759853581</v>
      </c>
      <c r="M71">
        <f>CRI!G71*Planck!H71</f>
        <v>0.12280510788143689</v>
      </c>
      <c r="N71">
        <f>CRI!G71*Planck!I71</f>
        <v>1.3119373721429087E-2</v>
      </c>
      <c r="O71">
        <f>CRI!G71*Planck!J71</f>
        <v>0.64314168485560341</v>
      </c>
      <c r="P71">
        <f>CRI!H71*Planck!H71</f>
        <v>0.19046273639328629</v>
      </c>
      <c r="Q71">
        <f>CRI!H71*Planck!I71</f>
        <v>2.0347295498180696E-2</v>
      </c>
      <c r="R71">
        <f>CRI!H71*Planck!J71</f>
        <v>0.99747093015422494</v>
      </c>
      <c r="S71">
        <f>CRI!I71*Planck!H71</f>
        <v>0.17987195259887828</v>
      </c>
      <c r="T71">
        <f>CRI!I71*Planck!I71</f>
        <v>1.921587309239739E-2</v>
      </c>
      <c r="U71">
        <f>CRI!I71*Planck!J71</f>
        <v>0.94200601789623406</v>
      </c>
      <c r="V71">
        <f>CRI!J71*Planck!H71</f>
        <v>0.1512528442871284</v>
      </c>
      <c r="W71">
        <f>CRI!J71*Planck!I71</f>
        <v>1.6158469503953828E-2</v>
      </c>
      <c r="X71">
        <f>CRI!J71*Planck!J71</f>
        <v>0.79212510613111298</v>
      </c>
    </row>
    <row r="72" spans="1:24" x14ac:dyDescent="0.25">
      <c r="A72">
        <f>CRI!C72*Planck!H72</f>
        <v>7.8449901126834767E-2</v>
      </c>
      <c r="B72">
        <f>CRI!C72*Planck!I72</f>
        <v>8.8670322510997057E-3</v>
      </c>
      <c r="C72">
        <f>CRI!C72*Planck!J72</f>
        <v>0.41350938217095529</v>
      </c>
      <c r="D72">
        <f>CRI!D72*Planck!H72</f>
        <v>4.4280610858257845E-2</v>
      </c>
      <c r="E72">
        <f>CRI!D72*Planck!I72</f>
        <v>5.0049470928429443E-3</v>
      </c>
      <c r="F72">
        <f>CRI!D72*Planck!J72</f>
        <v>0.23340307349205031</v>
      </c>
      <c r="G72">
        <f>CRI!E72*Planck!H72</f>
        <v>2.5801300815047876E-2</v>
      </c>
      <c r="H72">
        <f>CRI!E72*Planck!I72</f>
        <v>2.916268384806125E-3</v>
      </c>
      <c r="I72">
        <f>CRI!E72*Planck!J72</f>
        <v>0.1359986412473364</v>
      </c>
      <c r="J72">
        <f>CRI!F72*Planck!H72</f>
        <v>5.6135262584090649E-2</v>
      </c>
      <c r="K72">
        <f>CRI!F72*Planck!I72</f>
        <v>6.3448541885646782E-3</v>
      </c>
      <c r="L72">
        <f>CRI!F72*Planck!J72</f>
        <v>0.29588893568677244</v>
      </c>
      <c r="M72">
        <f>CRI!G72*Planck!H72</f>
        <v>0.1255198418029356</v>
      </c>
      <c r="N72">
        <f>CRI!G72*Planck!I72</f>
        <v>1.4187251601759527E-2</v>
      </c>
      <c r="O72">
        <f>CRI!G72*Planck!J72</f>
        <v>0.66161501147352841</v>
      </c>
      <c r="P72">
        <f>CRI!H72*Planck!H72</f>
        <v>0.19385842234008946</v>
      </c>
      <c r="Q72">
        <f>CRI!H72*Planck!I72</f>
        <v>2.1911421918273052E-2</v>
      </c>
      <c r="R72">
        <f>CRI!H72*Planck!J72</f>
        <v>1.0218276288313384</v>
      </c>
      <c r="S72">
        <f>CRI!I72*Planck!H72</f>
        <v>0.18200377061425665</v>
      </c>
      <c r="T72">
        <f>CRI!I72*Planck!I72</f>
        <v>2.0571514822551318E-2</v>
      </c>
      <c r="U72">
        <f>CRI!I72*Planck!J72</f>
        <v>0.9593417666366163</v>
      </c>
      <c r="V72">
        <f>CRI!J72*Planck!H72</f>
        <v>0.15306447375413537</v>
      </c>
      <c r="W72">
        <f>CRI!J72*Planck!I72</f>
        <v>1.7300565147701202E-2</v>
      </c>
      <c r="X72">
        <f>CRI!J72*Planck!J72</f>
        <v>0.80680275010244162</v>
      </c>
    </row>
    <row r="73" spans="1:24" x14ac:dyDescent="0.25">
      <c r="A73">
        <f>CRI!C73*Planck!H73</f>
        <v>7.9195972379973265E-2</v>
      </c>
      <c r="B73">
        <f>CRI!C73*Planck!I73</f>
        <v>9.4709410561774864E-3</v>
      </c>
      <c r="C73">
        <f>CRI!C73*Planck!J73</f>
        <v>0.42028796418775372</v>
      </c>
      <c r="D73">
        <f>CRI!D73*Planck!H73</f>
        <v>4.4851859691596614E-2</v>
      </c>
      <c r="E73">
        <f>CRI!D73*Planck!I73</f>
        <v>5.3637742758048815E-3</v>
      </c>
      <c r="F73">
        <f>CRI!D73*Planck!J73</f>
        <v>0.23802595300392823</v>
      </c>
      <c r="G73">
        <f>CRI!E73*Planck!H73</f>
        <v>2.6163584820098024E-2</v>
      </c>
      <c r="H73">
        <f>CRI!E73*Planck!I73</f>
        <v>3.1288683275528476E-3</v>
      </c>
      <c r="I73">
        <f>CRI!E73*Planck!J73</f>
        <v>0.1388484725856248</v>
      </c>
      <c r="J73">
        <f>CRI!F73*Planck!H73</f>
        <v>5.7510521349838105E-2</v>
      </c>
      <c r="K73">
        <f>CRI!F73*Planck!I73</f>
        <v>6.8776067954699378E-3</v>
      </c>
      <c r="L73">
        <f>CRI!F73*Planck!J73</f>
        <v>0.30520466143821295</v>
      </c>
      <c r="M73">
        <f>CRI!G73*Planck!H73</f>
        <v>0.12753866077398188</v>
      </c>
      <c r="N73">
        <f>CRI!G73*Planck!I73</f>
        <v>1.5252178895901145E-2</v>
      </c>
      <c r="O73">
        <f>CRI!G73*Planck!J73</f>
        <v>0.6768395220245349</v>
      </c>
      <c r="P73">
        <f>CRI!H73*Planck!H73</f>
        <v>0.1960505816708154</v>
      </c>
      <c r="Q73">
        <f>CRI!H73*Planck!I73</f>
        <v>2.3445428438266622E-2</v>
      </c>
      <c r="R73">
        <f>CRI!H73*Planck!J73</f>
        <v>1.0404279077844663</v>
      </c>
      <c r="S73">
        <f>CRI!I73*Planck!H73</f>
        <v>0.18300405015675034</v>
      </c>
      <c r="T73">
        <f>CRI!I73*Planck!I73</f>
        <v>2.1885211078166145E-2</v>
      </c>
      <c r="U73">
        <f>CRI!I73*Planck!J73</f>
        <v>0.9711907988131977</v>
      </c>
      <c r="V73">
        <f>CRI!J73*Planck!H73</f>
        <v>0.15391381096998366</v>
      </c>
      <c r="W73">
        <f>CRI!J73*Planck!I73</f>
        <v>1.8406348045509675E-2</v>
      </c>
      <c r="X73">
        <f>CRI!J73*Planck!J73</f>
        <v>0.81681075853942342</v>
      </c>
    </row>
    <row r="74" spans="1:24" x14ac:dyDescent="0.25">
      <c r="A74">
        <f>CRI!C74*Planck!H74</f>
        <v>7.9397451283425374E-2</v>
      </c>
      <c r="B74">
        <f>CRI!C74*Planck!I74</f>
        <v>1.0048059908920772E-2</v>
      </c>
      <c r="C74">
        <f>CRI!C74*Planck!J74</f>
        <v>0.42437199659243174</v>
      </c>
      <c r="D74">
        <f>CRI!D74*Planck!H74</f>
        <v>4.5157300417448185E-2</v>
      </c>
      <c r="E74">
        <f>CRI!D74*Planck!I74</f>
        <v>5.7148340731986895E-3</v>
      </c>
      <c r="F74">
        <f>CRI!D74*Planck!J74</f>
        <v>0.24136157306194558</v>
      </c>
      <c r="G74">
        <f>CRI!E74*Planck!H74</f>
        <v>2.6371296319137712E-2</v>
      </c>
      <c r="H74">
        <f>CRI!E74*Planck!I74</f>
        <v>3.3373913268915419E-3</v>
      </c>
      <c r="I74">
        <f>CRI!E74*Planck!J74</f>
        <v>0.14095212743962909</v>
      </c>
      <c r="J74">
        <f>CRI!F74*Planck!H74</f>
        <v>5.8555620321526218E-2</v>
      </c>
      <c r="K74">
        <f>CRI!F74*Planck!I74</f>
        <v>7.41044418282907E-3</v>
      </c>
      <c r="L74">
        <f>CRI!F74*Planck!J74</f>
        <v>0.31297434748691844</v>
      </c>
      <c r="M74">
        <f>CRI!G74*Planck!H74</f>
        <v>0.12880818659105706</v>
      </c>
      <c r="N74">
        <f>CRI!G74*Planck!I74</f>
        <v>1.6301182905811645E-2</v>
      </c>
      <c r="O74">
        <f>CRI!G74*Planck!J74</f>
        <v>0.68846778375754325</v>
      </c>
      <c r="P74">
        <f>CRI!H74*Planck!H74</f>
        <v>0.19707581657850229</v>
      </c>
      <c r="Q74">
        <f>CRI!H74*Planck!I74</f>
        <v>2.4940720131071206E-2</v>
      </c>
      <c r="R74">
        <f>CRI!H74*Planck!J74</f>
        <v>1.0533519201133574</v>
      </c>
      <c r="S74">
        <f>CRI!I74*Planck!H74</f>
        <v>0.18286225498713907</v>
      </c>
      <c r="T74">
        <f>CRI!I74*Planck!I74</f>
        <v>2.3141937977733156E-2</v>
      </c>
      <c r="U74">
        <f>CRI!I74*Planck!J74</f>
        <v>0.97738175465194443</v>
      </c>
      <c r="V74">
        <f>CRI!J74*Planck!H74</f>
        <v>0.15383256186163666</v>
      </c>
      <c r="W74">
        <f>CRI!J74*Planck!I74</f>
        <v>1.9468116073533995E-2</v>
      </c>
      <c r="X74">
        <f>CRI!J74*Planck!J74</f>
        <v>0.82222074339783646</v>
      </c>
    </row>
    <row r="75" spans="1:24" x14ac:dyDescent="0.25">
      <c r="A75">
        <f>CRI!C75*Planck!H75</f>
        <v>7.9067325149435097E-2</v>
      </c>
      <c r="B75">
        <f>CRI!C75*Planck!I75</f>
        <v>1.0594250880997321E-2</v>
      </c>
      <c r="C75">
        <f>CRI!C75*Planck!J75</f>
        <v>0.42578010105503761</v>
      </c>
      <c r="D75">
        <f>CRI!D75*Planck!H75</f>
        <v>4.518132865682005E-2</v>
      </c>
      <c r="E75">
        <f>CRI!D75*Planck!I75</f>
        <v>6.0538576462841834E-3</v>
      </c>
      <c r="F75">
        <f>CRI!D75*Planck!J75</f>
        <v>0.2433029148885929</v>
      </c>
      <c r="G75">
        <f>CRI!E75*Planck!H75</f>
        <v>2.6414789324441818E-2</v>
      </c>
      <c r="H75">
        <f>CRI!E75*Planck!I75</f>
        <v>3.5393242979059568E-3</v>
      </c>
      <c r="I75">
        <f>CRI!E75*Planck!J75</f>
        <v>0.142244494127657</v>
      </c>
      <c r="J75">
        <f>CRI!F75*Planck!H75</f>
        <v>5.9273937438492769E-2</v>
      </c>
      <c r="K75">
        <f>CRI!F75*Planck!I75</f>
        <v>7.9421298588399081E-3</v>
      </c>
      <c r="L75">
        <f>CRI!F75*Planck!J75</f>
        <v>0.31919206859208821</v>
      </c>
      <c r="M75">
        <f>CRI!G75*Planck!H75</f>
        <v>0.12931207856951948</v>
      </c>
      <c r="N75">
        <f>CRI!G75*Planck!I75</f>
        <v>1.7326558091089215E-2</v>
      </c>
      <c r="O75">
        <f>CRI!G75*Planck!J75</f>
        <v>0.69634972192252464</v>
      </c>
      <c r="P75">
        <f>CRI!H75*Planck!H75</f>
        <v>0.19687162016608115</v>
      </c>
      <c r="Q75">
        <f>CRI!H75*Planck!I75</f>
        <v>2.6378878145250834E-2</v>
      </c>
      <c r="R75">
        <f>CRI!H75*Planck!J75</f>
        <v>1.060160036661894</v>
      </c>
      <c r="S75">
        <f>CRI!I75*Planck!H75</f>
        <v>0.18153971161717589</v>
      </c>
      <c r="T75">
        <f>CRI!I75*Planck!I75</f>
        <v>2.4324551843651263E-2</v>
      </c>
      <c r="U75">
        <f>CRI!I75*Planck!J75</f>
        <v>0.97759721366286523</v>
      </c>
      <c r="V75">
        <f>CRI!J75*Planck!H75</f>
        <v>0.15271713988782515</v>
      </c>
      <c r="W75">
        <f>CRI!J75*Planck!I75</f>
        <v>2.0462608172745835E-2</v>
      </c>
      <c r="X75">
        <f>CRI!J75*Planck!J75</f>
        <v>0.82238673347531455</v>
      </c>
    </row>
    <row r="76" spans="1:24" x14ac:dyDescent="0.25">
      <c r="A76">
        <f>CRI!C76*Planck!H76</f>
        <v>7.8233912036087067E-2</v>
      </c>
      <c r="B76">
        <f>CRI!C76*Planck!I76</f>
        <v>1.1107457512290277E-2</v>
      </c>
      <c r="C76">
        <f>CRI!C76*Planck!J76</f>
        <v>0.42461411974849078</v>
      </c>
      <c r="D76">
        <f>CRI!D76*Planck!H76</f>
        <v>4.491596567031414E-2</v>
      </c>
      <c r="E76">
        <f>CRI!D76*Planck!I76</f>
        <v>6.3770578170291884E-3</v>
      </c>
      <c r="F76">
        <f>CRI!D76*Planck!J76</f>
        <v>0.24378115230843272</v>
      </c>
      <c r="G76">
        <f>CRI!E76*Planck!H76</f>
        <v>2.6288843756960081E-2</v>
      </c>
      <c r="H76">
        <f>CRI!E76*Planck!I76</f>
        <v>3.7324250760076946E-3</v>
      </c>
      <c r="I76">
        <f>CRI!E76*Planck!J76</f>
        <v>0.1426825523683159</v>
      </c>
      <c r="J76">
        <f>CRI!F76*Planck!H76</f>
        <v>5.9606790122733011E-2</v>
      </c>
      <c r="K76">
        <f>CRI!F76*Planck!I76</f>
        <v>8.4628247712687822E-3</v>
      </c>
      <c r="L76">
        <f>CRI!F76*Planck!J76</f>
        <v>0.32351551980837395</v>
      </c>
      <c r="M76">
        <f>CRI!G76*Planck!H76</f>
        <v>0.12898403287171589</v>
      </c>
      <c r="N76">
        <f>CRI!G76*Planck!I76</f>
        <v>1.8312834263299785E-2</v>
      </c>
      <c r="O76">
        <f>CRI!G76*Planck!J76</f>
        <v>0.7000601165664696</v>
      </c>
      <c r="P76">
        <f>CRI!H76*Planck!H76</f>
        <v>0.19540905252499738</v>
      </c>
      <c r="Q76">
        <f>CRI!H76*Planck!I76</f>
        <v>2.7743694415244363E-2</v>
      </c>
      <c r="R76">
        <f>CRI!H76*Planck!J76</f>
        <v>1.0605815389944335</v>
      </c>
      <c r="S76">
        <f>CRI!I76*Planck!H76</f>
        <v>0.1790312434464634</v>
      </c>
      <c r="T76">
        <f>CRI!I76*Planck!I76</f>
        <v>2.5418413552383948E-2</v>
      </c>
      <c r="U76">
        <f>CRI!I76*Planck!J76</f>
        <v>0.9716910718772741</v>
      </c>
      <c r="V76">
        <f>CRI!J76*Planck!H76</f>
        <v>0.15063366890685947</v>
      </c>
      <c r="W76">
        <f>CRI!J76*Planck!I76</f>
        <v>2.1386596090600236E-2</v>
      </c>
      <c r="X76">
        <f>CRI!J76*Planck!J76</f>
        <v>0.81756339498743558</v>
      </c>
    </row>
    <row r="77" spans="1:24" x14ac:dyDescent="0.25">
      <c r="A77">
        <f>CRI!C77*Planck!H77</f>
        <v>7.6938716059846896E-2</v>
      </c>
      <c r="B77">
        <f>CRI!C77*Planck!I77</f>
        <v>1.1587883184413715E-2</v>
      </c>
      <c r="C77">
        <f>CRI!C77*Planck!J77</f>
        <v>0.42105056379033245</v>
      </c>
      <c r="D77">
        <f>CRI!D77*Planck!H77</f>
        <v>4.4361061511983796E-2</v>
      </c>
      <c r="E77">
        <f>CRI!D77*Planck!I77</f>
        <v>6.6813020162385384E-3</v>
      </c>
      <c r="F77">
        <f>CRI!D77*Planck!J77</f>
        <v>0.24276789263586737</v>
      </c>
      <c r="G77">
        <f>CRI!E77*Planck!H77</f>
        <v>2.5992809479678001E-2</v>
      </c>
      <c r="H77">
        <f>CRI!E77*Planck!I77</f>
        <v>3.9148254001397679E-3</v>
      </c>
      <c r="I77">
        <f>CRI!E77*Planck!J77</f>
        <v>0.14224681209132853</v>
      </c>
      <c r="J77">
        <f>CRI!F77*Planck!H77</f>
        <v>5.9610176406728214E-2</v>
      </c>
      <c r="K77">
        <f>CRI!F77*Planck!I77</f>
        <v>8.9779995843205351E-3</v>
      </c>
      <c r="L77">
        <f>CRI!F77*Planck!J77</f>
        <v>0.32621935572944671</v>
      </c>
      <c r="M77">
        <f>CRI!G77*Planck!H77</f>
        <v>0.12788462264001577</v>
      </c>
      <c r="N77">
        <f>CRI!G77*Planck!I77</f>
        <v>1.9260940968687662E-2</v>
      </c>
      <c r="O77">
        <f>CRI!G77*Planck!J77</f>
        <v>0.6998543154893363</v>
      </c>
      <c r="P77">
        <f>CRI!H77*Planck!H77</f>
        <v>0.19269336094267961</v>
      </c>
      <c r="Q77">
        <f>CRI!H77*Planck!I77</f>
        <v>2.9021905633036152E-2</v>
      </c>
      <c r="R77">
        <f>CRI!H77*Planck!J77</f>
        <v>1.054523033637049</v>
      </c>
      <c r="S77">
        <f>CRI!I77*Planck!H77</f>
        <v>0.17536482128956093</v>
      </c>
      <c r="T77">
        <f>CRI!I77*Planck!I77</f>
        <v>2.6412022032942972E-2</v>
      </c>
      <c r="U77">
        <f>CRI!I77*Planck!J77</f>
        <v>0.95969182557616317</v>
      </c>
      <c r="V77">
        <f>CRI!J77*Planck!H77</f>
        <v>0.14763915784457105</v>
      </c>
      <c r="W77">
        <f>CRI!J77*Planck!I77</f>
        <v>2.2236208272793885E-2</v>
      </c>
      <c r="X77">
        <f>CRI!J77*Planck!J77</f>
        <v>0.80796189267874607</v>
      </c>
    </row>
    <row r="78" spans="1:24" x14ac:dyDescent="0.25">
      <c r="A78">
        <f>CRI!C78*Planck!H78</f>
        <v>7.5209727514630828E-2</v>
      </c>
      <c r="B78">
        <f>CRI!C78*Planck!I78</f>
        <v>1.2033475929574758E-2</v>
      </c>
      <c r="C78">
        <f>CRI!C78*Planck!J78</f>
        <v>0.41519145324816281</v>
      </c>
      <c r="D78">
        <f>CRI!D78*Planck!H78</f>
        <v>4.3597873647307432E-2</v>
      </c>
      <c r="E78">
        <f>CRI!D78*Planck!I78</f>
        <v>6.9756131347963827E-3</v>
      </c>
      <c r="F78">
        <f>CRI!D78*Planck!J78</f>
        <v>0.24067983113798688</v>
      </c>
      <c r="G78">
        <f>CRI!E78*Planck!H78</f>
        <v>2.5567911881948992E-2</v>
      </c>
      <c r="H78">
        <f>CRI!E78*Planck!I78</f>
        <v>4.0908385440044217E-3</v>
      </c>
      <c r="I78">
        <f>CRI!E78*Planck!J78</f>
        <v>0.14114634956923999</v>
      </c>
      <c r="J78">
        <f>CRI!F78*Planck!H78</f>
        <v>5.9251004294822024E-2</v>
      </c>
      <c r="K78">
        <f>CRI!F78*Planck!I78</f>
        <v>9.4800972898907224E-3</v>
      </c>
      <c r="L78">
        <f>CRI!F78*Planck!J78</f>
        <v>0.32709213811198373</v>
      </c>
      <c r="M78">
        <f>CRI!G78*Planck!H78</f>
        <v>0.12603995870623458</v>
      </c>
      <c r="N78">
        <f>CRI!G78*Planck!I78</f>
        <v>2.0166258532993902E-2</v>
      </c>
      <c r="O78">
        <f>CRI!G78*Planck!J78</f>
        <v>0.6957971442244606</v>
      </c>
      <c r="P78">
        <f>CRI!H78*Planck!H78</f>
        <v>0.18875434548705766</v>
      </c>
      <c r="Q78">
        <f>CRI!H78*Planck!I78</f>
        <v>3.0200493314901159E-2</v>
      </c>
      <c r="R78">
        <f>CRI!H78*Planck!J78</f>
        <v>1.0420087081745086</v>
      </c>
      <c r="S78">
        <f>CRI!I78*Planck!H78</f>
        <v>0.17065647426118941</v>
      </c>
      <c r="T78">
        <f>CRI!I78*Planck!I78</f>
        <v>2.7304853283089271E-2</v>
      </c>
      <c r="U78">
        <f>CRI!I78*Planck!J78</f>
        <v>0.94210033590305475</v>
      </c>
      <c r="V78">
        <f>CRI!J78*Planck!H78</f>
        <v>0.14376432789929883</v>
      </c>
      <c r="W78">
        <f>CRI!J78*Planck!I78</f>
        <v>2.3002138639196174E-2</v>
      </c>
      <c r="X78">
        <f>CRI!J78*Planck!J78</f>
        <v>0.79364361763102542</v>
      </c>
    </row>
    <row r="79" spans="1:24" x14ac:dyDescent="0.25">
      <c r="A79">
        <f>CRI!C79*Planck!H79</f>
        <v>7.3101103945621027E-2</v>
      </c>
      <c r="B79">
        <f>CRI!C79*Planck!I79</f>
        <v>1.2442040577619084E-2</v>
      </c>
      <c r="C79">
        <f>CRI!C79*Planck!J79</f>
        <v>0.40726171262921979</v>
      </c>
      <c r="D79">
        <f>CRI!D79*Planck!H79</f>
        <v>4.2650576250498028E-2</v>
      </c>
      <c r="E79">
        <f>CRI!D79*Planck!I79</f>
        <v>7.2592638376882037E-3</v>
      </c>
      <c r="F79">
        <f>CRI!D79*Planck!J79</f>
        <v>0.23761538185965336</v>
      </c>
      <c r="G79">
        <f>CRI!E79*Planck!H79</f>
        <v>2.5028283892734114E-2</v>
      </c>
      <c r="H79">
        <f>CRI!E79*Planck!I79</f>
        <v>4.2598935853720701E-3</v>
      </c>
      <c r="I79">
        <f>CRI!E79*Planck!J79</f>
        <v>0.13943786361841673</v>
      </c>
      <c r="J79">
        <f>CRI!F79*Planck!H79</f>
        <v>5.8586683035567827E-2</v>
      </c>
      <c r="K79">
        <f>CRI!F79*Planck!I79</f>
        <v>9.9716399382817813E-3</v>
      </c>
      <c r="L79">
        <f>CRI!F79*Planck!J79</f>
        <v>0.32639880360876411</v>
      </c>
      <c r="M79">
        <f>CRI!G79*Planck!H79</f>
        <v>0.12348829635318614</v>
      </c>
      <c r="N79">
        <f>CRI!G79*Planck!I79</f>
        <v>2.1018101111446079E-2</v>
      </c>
      <c r="O79">
        <f>CRI!G79*Planck!J79</f>
        <v>0.68797941957039166</v>
      </c>
      <c r="P79">
        <f>CRI!H79*Planck!H79</f>
        <v>0.18369504003702869</v>
      </c>
      <c r="Q79">
        <f>CRI!H79*Planck!I79</f>
        <v>3.1265480528833843E-2</v>
      </c>
      <c r="R79">
        <f>CRI!H79*Planck!J79</f>
        <v>1.023403923730414</v>
      </c>
      <c r="S79">
        <f>CRI!I79*Planck!H79</f>
        <v>0.16498168642634509</v>
      </c>
      <c r="T79">
        <f>CRI!I79*Planck!I79</f>
        <v>2.8080408178344292E-2</v>
      </c>
      <c r="U79">
        <f>CRI!I79*Planck!J79</f>
        <v>0.91914787246486063</v>
      </c>
      <c r="V79">
        <f>CRI!J79*Planck!H79</f>
        <v>0.13915990344057844</v>
      </c>
      <c r="W79">
        <f>CRI!J79*Planck!I79</f>
        <v>2.3685458521573371E-2</v>
      </c>
      <c r="X79">
        <f>CRI!J79*Planck!J79</f>
        <v>0.77528925755603173</v>
      </c>
    </row>
    <row r="80" spans="1:24" x14ac:dyDescent="0.25">
      <c r="A80">
        <f>CRI!C80*Planck!H80</f>
        <v>7.0670562906809356E-2</v>
      </c>
      <c r="B80">
        <f>CRI!C80*Planck!I80</f>
        <v>1.281117741983131E-2</v>
      </c>
      <c r="C80">
        <f>CRI!C80*Planck!J80</f>
        <v>0.39750523263017012</v>
      </c>
      <c r="D80">
        <f>CRI!D80*Planck!H80</f>
        <v>4.1512554388646622E-2</v>
      </c>
      <c r="E80">
        <f>CRI!D80*Planck!I80</f>
        <v>7.5254063014135921E-3</v>
      </c>
      <c r="F80">
        <f>CRI!D80*Planck!J80</f>
        <v>0.23349831826147222</v>
      </c>
      <c r="G80">
        <f>CRI!E80*Planck!H80</f>
        <v>2.4357019190254493E-2</v>
      </c>
      <c r="H80">
        <f>CRI!E80*Planck!I80</f>
        <v>4.4154465654400489E-3</v>
      </c>
      <c r="I80">
        <f>CRI!E80*Planck!J80</f>
        <v>0.13700248280414831</v>
      </c>
      <c r="J80">
        <f>CRI!F80*Planck!H80</f>
        <v>5.7579865339379546E-2</v>
      </c>
      <c r="K80">
        <f>CRI!F80*Planck!I80</f>
        <v>1.0438092472045529E-2</v>
      </c>
      <c r="L80">
        <f>CRI!F80*Planck!J80</f>
        <v>0.32387314923083155</v>
      </c>
      <c r="M80">
        <f>CRI!G80*Planck!H80</f>
        <v>0.1203447991529</v>
      </c>
      <c r="N80">
        <f>CRI!G80*Planck!I80</f>
        <v>2.1816135461306941E-2</v>
      </c>
      <c r="O80">
        <f>CRI!G80*Planck!J80</f>
        <v>0.67691108455137661</v>
      </c>
      <c r="P80">
        <f>CRI!H80*Planck!H80</f>
        <v>0.17766861172812445</v>
      </c>
      <c r="Q80">
        <f>CRI!H80*Planck!I80</f>
        <v>3.2207810623860328E-2</v>
      </c>
      <c r="R80">
        <f>CRI!H80*Planck!J80</f>
        <v>0.9993439974320989</v>
      </c>
      <c r="S80">
        <f>CRI!I80*Planck!H80</f>
        <v>0.15856067420304962</v>
      </c>
      <c r="T80">
        <f>CRI!I80*Planck!I80</f>
        <v>2.8743918903009199E-2</v>
      </c>
      <c r="U80">
        <f>CRI!I80*Planck!J80</f>
        <v>0.89186635980519147</v>
      </c>
      <c r="V80">
        <f>CRI!J80*Planck!H80</f>
        <v>0.13391559565312064</v>
      </c>
      <c r="W80">
        <f>CRI!J80*Planck!I80</f>
        <v>2.4276252864390488E-2</v>
      </c>
      <c r="X80">
        <f>CRI!J80*Planck!J80</f>
        <v>0.7532436111071702</v>
      </c>
    </row>
    <row r="81" spans="1:24" x14ac:dyDescent="0.25">
      <c r="A81">
        <f>CRI!C81*Planck!H81</f>
        <v>6.7916591808291252E-2</v>
      </c>
      <c r="B81">
        <f>CRI!C81*Planck!I81</f>
        <v>1.3127995696891152E-2</v>
      </c>
      <c r="C81">
        <f>CRI!C81*Planck!J81</f>
        <v>0.38583760123406885</v>
      </c>
      <c r="D81">
        <f>CRI!D81*Planck!H81</f>
        <v>4.0182956314887379E-2</v>
      </c>
      <c r="E81">
        <f>CRI!D81*Planck!I81</f>
        <v>7.767198905964637E-3</v>
      </c>
      <c r="F81">
        <f>CRI!D81*Planck!J81</f>
        <v>0.22828141198240728</v>
      </c>
      <c r="G81">
        <f>CRI!E81*Planck!H81</f>
        <v>2.3573590169393289E-2</v>
      </c>
      <c r="H81">
        <f>CRI!E81*Planck!I81</f>
        <v>4.5566772722875366E-3</v>
      </c>
      <c r="I81">
        <f>CRI!E81*Planck!J81</f>
        <v>0.13392276086391228</v>
      </c>
      <c r="J81">
        <f>CRI!F81*Planck!H81</f>
        <v>5.6360910352706309E-2</v>
      </c>
      <c r="K81">
        <f>CRI!F81*Planck!I81</f>
        <v>1.0894330367338438E-2</v>
      </c>
      <c r="L81">
        <f>CRI!F81*Planck!J81</f>
        <v>0.32018918904587651</v>
      </c>
      <c r="M81">
        <f>CRI!G81*Planck!H81</f>
        <v>0.11663534482503739</v>
      </c>
      <c r="N81">
        <f>CRI!G81*Planck!I81</f>
        <v>2.2545128726285394E-2</v>
      </c>
      <c r="O81">
        <f>CRI!G81*Planck!J81</f>
        <v>0.66261130701948745</v>
      </c>
      <c r="P81">
        <f>CRI!H81*Planck!H81</f>
        <v>0.1709008249404643</v>
      </c>
      <c r="Q81">
        <f>CRI!H81*Planck!I81</f>
        <v>3.303442111386494E-2</v>
      </c>
      <c r="R81">
        <f>CRI!H81*Planck!J81</f>
        <v>0.97089625065523844</v>
      </c>
      <c r="S81">
        <f>CRI!I81*Planck!H81</f>
        <v>0.15151809524562981</v>
      </c>
      <c r="T81">
        <f>CRI!I81*Planck!I81</f>
        <v>2.928781980109519E-2</v>
      </c>
      <c r="U81">
        <f>CRI!I81*Planck!J81</f>
        <v>0.86078198061157729</v>
      </c>
      <c r="V81">
        <f>CRI!J81*Planck!H81</f>
        <v>0.12812939597952588</v>
      </c>
      <c r="W81">
        <f>CRI!J81*Planck!I81</f>
        <v>2.4766881174080494E-2</v>
      </c>
      <c r="X81">
        <f>CRI!J81*Planck!J81</f>
        <v>0.7279095943426761</v>
      </c>
    </row>
    <row r="82" spans="1:24" x14ac:dyDescent="0.25">
      <c r="A82">
        <f>CRI!C82*Planck!H82</f>
        <v>6.4936189595927563E-2</v>
      </c>
      <c r="B82">
        <f>CRI!C82*Planck!I82</f>
        <v>1.3398113396683814E-2</v>
      </c>
      <c r="C82">
        <f>CRI!C82*Planck!J82</f>
        <v>0.37273551469574373</v>
      </c>
      <c r="D82">
        <f>CRI!D82*Planck!H82</f>
        <v>3.8666549259393231E-2</v>
      </c>
      <c r="E82">
        <f>CRI!D82*Planck!I82</f>
        <v>7.9779675225708172E-3</v>
      </c>
      <c r="F82">
        <f>CRI!D82*Planck!J82</f>
        <v>0.22194705647792012</v>
      </c>
      <c r="G82">
        <f>CRI!E82*Planck!H82</f>
        <v>2.2727666358574646E-2</v>
      </c>
      <c r="H82">
        <f>CRI!E82*Planck!I82</f>
        <v>4.6893396888393352E-3</v>
      </c>
      <c r="I82">
        <f>CRI!E82*Planck!J82</f>
        <v>0.1304574301435103</v>
      </c>
      <c r="J82">
        <f>CRI!F82*Planck!H82</f>
        <v>5.4900596658375121E-2</v>
      </c>
      <c r="K82">
        <f>CRI!F82*Planck!I82</f>
        <v>1.1327495871741771E-2</v>
      </c>
      <c r="L82">
        <f>CRI!F82*Planck!J82</f>
        <v>0.31513093515185603</v>
      </c>
      <c r="M82">
        <f>CRI!G82*Planck!H82</f>
        <v>0.11245767380022</v>
      </c>
      <c r="N82">
        <f>CRI!G82*Planck!I82</f>
        <v>2.3203096382438788E-2</v>
      </c>
      <c r="O82">
        <f>CRI!G82*Planck!J82</f>
        <v>0.64551014135944706</v>
      </c>
      <c r="P82">
        <f>CRI!H82*Planck!H82</f>
        <v>0.16352113198247215</v>
      </c>
      <c r="Q82">
        <f>CRI!H82*Planck!I82</f>
        <v>3.3738885553467428E-2</v>
      </c>
      <c r="R82">
        <f>CRI!H82*Planck!J82</f>
        <v>0.93861579609746382</v>
      </c>
      <c r="S82">
        <f>CRI!I82*Planck!H82</f>
        <v>0.14404027510369385</v>
      </c>
      <c r="T82">
        <f>CRI!I82*Planck!I82</f>
        <v>2.9719451534462277E-2</v>
      </c>
      <c r="U82">
        <f>CRI!I82*Planck!J82</f>
        <v>0.82679514168874058</v>
      </c>
      <c r="V82">
        <f>CRI!J82*Planck!H82</f>
        <v>0.12190293774144582</v>
      </c>
      <c r="W82">
        <f>CRI!J82*Planck!I82</f>
        <v>2.5151912876501887E-2</v>
      </c>
      <c r="X82">
        <f>CRI!J82*Planck!J82</f>
        <v>0.69972621622428244</v>
      </c>
    </row>
    <row r="83" spans="1:24" x14ac:dyDescent="0.25">
      <c r="A83">
        <f>CRI!C83*Planck!H83</f>
        <v>6.1799584121425569E-2</v>
      </c>
      <c r="B83">
        <f>CRI!C83*Planck!I83</f>
        <v>1.3623884032797679E-2</v>
      </c>
      <c r="C83">
        <f>CRI!C83*Planck!J83</f>
        <v>0.35854686281447556</v>
      </c>
      <c r="D83">
        <f>CRI!D83*Planck!H83</f>
        <v>3.703472345345904E-2</v>
      </c>
      <c r="E83">
        <f>CRI!D83*Planck!I83</f>
        <v>8.1644040925144563E-3</v>
      </c>
      <c r="F83">
        <f>CRI!D83*Planck!J83</f>
        <v>0.21486688135876586</v>
      </c>
      <c r="G83">
        <f>CRI!E83*Planck!H83</f>
        <v>2.1809962520084162E-2</v>
      </c>
      <c r="H83">
        <f>CRI!E83*Planck!I83</f>
        <v>4.8080647201357929E-3</v>
      </c>
      <c r="I83">
        <f>CRI!E83*Planck!J83</f>
        <v>0.12653634730474433</v>
      </c>
      <c r="J83">
        <f>CRI!F83*Planck!H83</f>
        <v>5.3300734210373422E-2</v>
      </c>
      <c r="K83">
        <f>CRI!F83*Planck!I83</f>
        <v>1.1750289780564121E-2</v>
      </c>
      <c r="L83">
        <f>CRI!F83*Planck!J83</f>
        <v>0.30923850554217519</v>
      </c>
      <c r="M83">
        <f>CRI!G83*Planck!H83</f>
        <v>0.10795227900263593</v>
      </c>
      <c r="N83">
        <f>CRI!G83*Planck!I83</f>
        <v>2.3798369376052779E-2</v>
      </c>
      <c r="O83">
        <f>CRI!G83*Planck!J83</f>
        <v>0.62631410098193452</v>
      </c>
      <c r="P83">
        <f>CRI!H83*Planck!H83</f>
        <v>0.15570906144983956</v>
      </c>
      <c r="Q83">
        <f>CRI!H83*Planck!I83</f>
        <v>3.4326480124530767E-2</v>
      </c>
      <c r="R83">
        <f>CRI!H83*Planck!J83</f>
        <v>0.90338788340277476</v>
      </c>
      <c r="S83">
        <f>CRI!I83*Planck!H83</f>
        <v>0.13629115933518399</v>
      </c>
      <c r="T83">
        <f>CRI!I83*Planck!I83</f>
        <v>3.0045751534990513E-2</v>
      </c>
      <c r="U83">
        <f>CRI!I83*Planck!J83</f>
        <v>0.79072971612500242</v>
      </c>
      <c r="V83">
        <f>CRI!J83*Planck!H83</f>
        <v>0.11538173720302589</v>
      </c>
      <c r="W83">
        <f>CRI!J83*Planck!I83</f>
        <v>2.5436213358137744E-2</v>
      </c>
      <c r="X83">
        <f>CRI!J83*Planck!J83</f>
        <v>0.66941809541864739</v>
      </c>
    </row>
    <row r="84" spans="1:24" x14ac:dyDescent="0.25">
      <c r="A84">
        <f>CRI!C84*Planck!H84</f>
        <v>5.8550405924282609E-2</v>
      </c>
      <c r="B84">
        <f>CRI!C84*Planck!I84</f>
        <v>1.3811816844416357E-2</v>
      </c>
      <c r="C84">
        <f>CRI!C84*Planck!J84</f>
        <v>0.3434915860054033</v>
      </c>
      <c r="D84">
        <f>CRI!D84*Planck!H84</f>
        <v>3.5311878025502563E-2</v>
      </c>
      <c r="E84">
        <f>CRI!D84*Planck!I84</f>
        <v>8.3299369837219091E-3</v>
      </c>
      <c r="F84">
        <f>CRI!D84*Planck!J84</f>
        <v>0.20716052769121499</v>
      </c>
      <c r="G84">
        <f>CRI!E84*Planck!H84</f>
        <v>2.0834542254078665E-2</v>
      </c>
      <c r="H84">
        <f>CRI!E84*Planck!I84</f>
        <v>4.9147888406226086E-3</v>
      </c>
      <c r="I84">
        <f>CRI!E84*Planck!J84</f>
        <v>0.1222278453851344</v>
      </c>
      <c r="J84">
        <f>CRI!F84*Planck!H84</f>
        <v>5.1552136603040796E-2</v>
      </c>
      <c r="K84">
        <f>CRI!F84*Planck!I84</f>
        <v>1.2160951874873892E-2</v>
      </c>
      <c r="L84">
        <f>CRI!F84*Planck!J84</f>
        <v>0.30243556614526845</v>
      </c>
      <c r="M84">
        <f>CRI!G84*Planck!H84</f>
        <v>0.10321111701251277</v>
      </c>
      <c r="N84">
        <f>CRI!G84*Planck!I84</f>
        <v>2.4347107795084311E-2</v>
      </c>
      <c r="O84">
        <f>CRI!G84*Planck!J84</f>
        <v>0.60549794175405036</v>
      </c>
      <c r="P84">
        <f>CRI!H84*Planck!H84</f>
        <v>0.14755129668144942</v>
      </c>
      <c r="Q84">
        <f>CRI!H84*Planck!I84</f>
        <v>3.4806786609742679E-2</v>
      </c>
      <c r="R84">
        <f>CRI!H84*Planck!J84</f>
        <v>0.86562386911215694</v>
      </c>
      <c r="S84">
        <f>CRI!I84*Planck!H84</f>
        <v>0.12837283342705394</v>
      </c>
      <c r="T84">
        <f>CRI!I84*Planck!I84</f>
        <v>3.0282660471836229E-2</v>
      </c>
      <c r="U84">
        <f>CRI!I84*Planck!J84</f>
        <v>0.75311157041148191</v>
      </c>
      <c r="V84">
        <f>CRI!J84*Planck!H84</f>
        <v>0.10866015114050258</v>
      </c>
      <c r="W84">
        <f>CRI!J84*Planck!I84</f>
        <v>2.5632514107247144E-2</v>
      </c>
      <c r="X84">
        <f>CRI!J84*Planck!J84</f>
        <v>0.63746522439323938</v>
      </c>
    </row>
    <row r="85" spans="1:24" x14ac:dyDescent="0.25">
      <c r="A85">
        <f>CRI!C85*Planck!H85</f>
        <v>5.5209558501484873E-2</v>
      </c>
      <c r="B85">
        <f>CRI!C85*Planck!I85</f>
        <v>1.3969224782899144E-2</v>
      </c>
      <c r="C85">
        <f>CRI!C85*Planck!J85</f>
        <v>0.32766773542519112</v>
      </c>
      <c r="D85">
        <f>CRI!D85*Planck!H85</f>
        <v>3.348404210761903E-2</v>
      </c>
      <c r="E85">
        <f>CRI!D85*Planck!I85</f>
        <v>8.4721943724438593E-3</v>
      </c>
      <c r="F85">
        <f>CRI!D85*Planck!J85</f>
        <v>0.19872718688721602</v>
      </c>
      <c r="G85">
        <f>CRI!E85*Planck!H85</f>
        <v>1.9833049809034331E-2</v>
      </c>
      <c r="H85">
        <f>CRI!E85*Planck!I85</f>
        <v>5.0181950088476817E-3</v>
      </c>
      <c r="I85">
        <f>CRI!E85*Planck!J85</f>
        <v>0.11770879343884838</v>
      </c>
      <c r="J85">
        <f>CRI!F85*Planck!H85</f>
        <v>4.9658323185979084E-2</v>
      </c>
      <c r="K85">
        <f>CRI!F85*Planck!I85</f>
        <v>1.2564640938183507E-2</v>
      </c>
      <c r="L85">
        <f>CRI!F85*Planck!J85</f>
        <v>0.29472125380108599</v>
      </c>
      <c r="M85">
        <f>CRI!G85*Planck!H85</f>
        <v>9.8181166421059257E-2</v>
      </c>
      <c r="N85">
        <f>CRI!G85*Planck!I85</f>
        <v>2.4841980635402452E-2</v>
      </c>
      <c r="O85">
        <f>CRI!G85*Planck!J85</f>
        <v>0.5827034545426959</v>
      </c>
      <c r="P85">
        <f>CRI!H85*Planck!H85</f>
        <v>0.13913414331681334</v>
      </c>
      <c r="Q85">
        <f>CRI!H85*Planck!I85</f>
        <v>3.5203978726190986E-2</v>
      </c>
      <c r="R85">
        <f>CRI!H85*Planck!J85</f>
        <v>0.82575863488779888</v>
      </c>
      <c r="S85">
        <f>CRI!I85*Planck!H85</f>
        <v>0.12031040901968916</v>
      </c>
      <c r="T85">
        <f>CRI!I85*Planck!I85</f>
        <v>3.0441162598200691E-2</v>
      </c>
      <c r="U85">
        <f>CRI!I85*Planck!J85</f>
        <v>0.7140401108351514</v>
      </c>
      <c r="V85">
        <f>CRI!J85*Planck!H85</f>
        <v>0.10181470226393578</v>
      </c>
      <c r="W85">
        <f>CRI!J85*Planck!I85</f>
        <v>2.5761344606489052E-2</v>
      </c>
      <c r="X85">
        <f>CRI!J85*Planck!J85</f>
        <v>0.60426842433301931</v>
      </c>
    </row>
    <row r="86" spans="1:24" x14ac:dyDescent="0.25">
      <c r="A86">
        <f>CRI!C86*Planck!H86</f>
        <v>5.1795032919904796E-2</v>
      </c>
      <c r="B86">
        <f>CRI!C86*Planck!I86</f>
        <v>1.4103387457914889E-2</v>
      </c>
      <c r="C86">
        <f>CRI!C86*Planck!J86</f>
        <v>0.31116634327235226</v>
      </c>
      <c r="D86">
        <f>CRI!D86*Planck!H86</f>
        <v>3.1612993993696471E-2</v>
      </c>
      <c r="E86">
        <f>CRI!D86*Planck!I86</f>
        <v>8.6079741215203953E-3</v>
      </c>
      <c r="F86">
        <f>CRI!D86*Planck!J86</f>
        <v>0.1899197507243798</v>
      </c>
      <c r="G86">
        <f>CRI!E86*Planck!H86</f>
        <v>1.8806529810203525E-2</v>
      </c>
      <c r="H86">
        <f>CRI!E86*Planck!I86</f>
        <v>5.1208728269810004E-3</v>
      </c>
      <c r="I86">
        <f>CRI!E86*Planck!J86</f>
        <v>0.11298301749769932</v>
      </c>
      <c r="J86">
        <f>CRI!F86*Planck!H86</f>
        <v>4.7621074223062651E-2</v>
      </c>
      <c r="K86">
        <f>CRI!F86*Planck!I86</f>
        <v>1.2966850739694641E-2</v>
      </c>
      <c r="L86">
        <f>CRI!F86*Planck!J86</f>
        <v>0.28609066725773041</v>
      </c>
      <c r="M86">
        <f>CRI!G86*Planck!H86</f>
        <v>9.2894296679151583E-2</v>
      </c>
      <c r="N86">
        <f>CRI!G86*Planck!I86</f>
        <v>2.529439957539039E-2</v>
      </c>
      <c r="O86">
        <f>CRI!G86*Planck!J86</f>
        <v>0.55807626675723609</v>
      </c>
      <c r="P86">
        <f>CRI!H86*Planck!H86</f>
        <v>0.13048364062514478</v>
      </c>
      <c r="Q86">
        <f>CRI!H86*Planck!I86</f>
        <v>3.5529687634362504E-2</v>
      </c>
      <c r="R86">
        <f>CRI!H86*Planck!J86</f>
        <v>0.78389982632073352</v>
      </c>
      <c r="S86">
        <f>CRI!I86*Planck!H86</f>
        <v>0.11215142430321876</v>
      </c>
      <c r="T86">
        <f>CRI!I86*Planck!I86</f>
        <v>3.0537966707179259E-2</v>
      </c>
      <c r="U86">
        <f>CRI!I86*Planck!J86</f>
        <v>0.67376631746105931</v>
      </c>
      <c r="V86">
        <f>CRI!J86*Planck!H86</f>
        <v>9.4910129004331031E-2</v>
      </c>
      <c r="W86">
        <f>CRI!J86*Planck!I86</f>
        <v>2.5843295149530852E-2</v>
      </c>
      <c r="X86">
        <f>CRI!J86*Planck!J86</f>
        <v>0.57018667846884319</v>
      </c>
    </row>
    <row r="87" spans="1:24" x14ac:dyDescent="0.25">
      <c r="A87">
        <f>CRI!C87*Planck!H87</f>
        <v>4.8321813584380077E-2</v>
      </c>
      <c r="B87">
        <f>CRI!C87*Planck!I87</f>
        <v>1.422135413733846E-2</v>
      </c>
      <c r="C87">
        <f>CRI!C87*Planck!J87</f>
        <v>0.29406835260171721</v>
      </c>
      <c r="D87">
        <f>CRI!D87*Planck!H87</f>
        <v>2.9702399175719867E-2</v>
      </c>
      <c r="E87">
        <f>CRI!D87*Planck!I87</f>
        <v>8.7415663046025403E-3</v>
      </c>
      <c r="F87">
        <f>CRI!D87*Planck!J87</f>
        <v>0.18075761123224821</v>
      </c>
      <c r="G87">
        <f>CRI!E87*Planck!H87</f>
        <v>1.7732775627295441E-2</v>
      </c>
      <c r="H87">
        <f>CRI!E87*Planck!I87</f>
        <v>5.2188455549865911E-3</v>
      </c>
      <c r="I87">
        <f>CRI!E87*Planck!J87</f>
        <v>0.1079149917804467</v>
      </c>
      <c r="J87">
        <f>CRI!F87*Planck!H87</f>
        <v>4.5440237544944563E-2</v>
      </c>
      <c r="K87">
        <f>CRI!F87*Planck!I87</f>
        <v>1.3373291734653138E-2</v>
      </c>
      <c r="L87">
        <f>CRI!F87*Planck!J87</f>
        <v>0.27653216643739464</v>
      </c>
      <c r="M87">
        <f>CRI!G87*Planck!H87</f>
        <v>8.7333919964430046E-2</v>
      </c>
      <c r="N87">
        <f>CRI!G87*Planck!I87</f>
        <v>2.570281435830896E-2</v>
      </c>
      <c r="O87">
        <f>CRI!G87*Planck!J87</f>
        <v>0.53148133451869994</v>
      </c>
      <c r="P87">
        <f>CRI!H87*Planck!H87</f>
        <v>0.12169117274231497</v>
      </c>
      <c r="Q87">
        <f>CRI!H87*Planck!I87</f>
        <v>3.5814327621095481E-2</v>
      </c>
      <c r="R87">
        <f>CRI!H87*Planck!J87</f>
        <v>0.74056663109331544</v>
      </c>
      <c r="S87">
        <f>CRI!I87*Planck!H87</f>
        <v>0.10395839711501952</v>
      </c>
      <c r="T87">
        <f>CRI!I87*Planck!I87</f>
        <v>3.0595482066108886E-2</v>
      </c>
      <c r="U87">
        <f>CRI!I87*Planck!J87</f>
        <v>0.63265163931286872</v>
      </c>
      <c r="V87">
        <f>CRI!J87*Planck!H87</f>
        <v>8.7998899050453633E-2</v>
      </c>
      <c r="W87">
        <f>CRI!J87*Planck!I87</f>
        <v>2.5898521066620959E-2</v>
      </c>
      <c r="X87">
        <f>CRI!J87*Planck!J87</f>
        <v>0.53552814671046667</v>
      </c>
    </row>
    <row r="88" spans="1:24" x14ac:dyDescent="0.25">
      <c r="A88">
        <f>CRI!C88*Planck!H88</f>
        <v>4.4807929331149424E-2</v>
      </c>
      <c r="B88">
        <f>CRI!C88*Planck!I88</f>
        <v>1.432826782660316E-2</v>
      </c>
      <c r="C88">
        <f>CRI!C88*Planck!J88</f>
        <v>0.27648023994193643</v>
      </c>
      <c r="D88">
        <f>CRI!D88*Planck!H88</f>
        <v>2.7737261401221631E-2</v>
      </c>
      <c r="E88">
        <f>CRI!D88*Planck!I88</f>
        <v>8.8695665268540697E-3</v>
      </c>
      <c r="F88">
        <f>CRI!D88*Planck!J88</f>
        <v>0.17114838382435127</v>
      </c>
      <c r="G88">
        <f>CRI!E88*Planck!H88</f>
        <v>1.6638238464875339E-2</v>
      </c>
      <c r="H88">
        <f>CRI!E88*Planck!I88</f>
        <v>5.3204229797313204E-3</v>
      </c>
      <c r="I88">
        <f>CRI!E88*Planck!J88</f>
        <v>0.10266361850785138</v>
      </c>
      <c r="J88">
        <f>CRI!F88*Planck!H88</f>
        <v>4.3119395229516043E-2</v>
      </c>
      <c r="K88">
        <f>CRI!F88*Planck!I88</f>
        <v>1.3788323910343297E-2</v>
      </c>
      <c r="L88">
        <f>CRI!F88*Planck!J88</f>
        <v>0.26606140737059508</v>
      </c>
      <c r="M88">
        <f>CRI!G88*Planck!H88</f>
        <v>8.154384198131974E-2</v>
      </c>
      <c r="N88">
        <f>CRI!G88*Planck!I88</f>
        <v>2.6075340346207957E-2</v>
      </c>
      <c r="O88">
        <f>CRI!G88*Planck!J88</f>
        <v>0.50315337783550929</v>
      </c>
      <c r="P88">
        <f>CRI!H88*Planck!H88</f>
        <v>0.11278172286153741</v>
      </c>
      <c r="Q88">
        <f>CRI!H88*Planck!I88</f>
        <v>3.6064302797015398E-2</v>
      </c>
      <c r="R88">
        <f>CRI!H88*Planck!J88</f>
        <v>0.69590178040532435</v>
      </c>
      <c r="S88">
        <f>CRI!I88*Planck!H88</f>
        <v>9.5731646810897825E-2</v>
      </c>
      <c r="T88">
        <f>CRI!I88*Planck!I88</f>
        <v>3.0612186179171913E-2</v>
      </c>
      <c r="U88">
        <f>CRI!I88*Planck!J88</f>
        <v>0.59069698322153608</v>
      </c>
      <c r="V88">
        <f>CRI!J88*Planck!H88</f>
        <v>8.1132004395555499E-2</v>
      </c>
      <c r="W88">
        <f>CRI!J88*Planck!I88</f>
        <v>2.5943646708095795E-2</v>
      </c>
      <c r="X88">
        <f>CRI!J88*Planck!J88</f>
        <v>0.50061219915957245</v>
      </c>
    </row>
    <row r="89" spans="1:24" x14ac:dyDescent="0.25">
      <c r="A89">
        <f>CRI!C89*Planck!H89</f>
        <v>4.1319079252160634E-2</v>
      </c>
      <c r="B89">
        <f>CRI!C89*Planck!I89</f>
        <v>1.4429046891578664E-2</v>
      </c>
      <c r="C89">
        <f>CRI!C89*Planck!J89</f>
        <v>0.25877482016056108</v>
      </c>
      <c r="D89">
        <f>CRI!D89*Planck!H89</f>
        <v>2.5776865739722678E-2</v>
      </c>
      <c r="E89">
        <f>CRI!D89*Planck!I89</f>
        <v>9.0015462882546467E-3</v>
      </c>
      <c r="F89">
        <f>CRI!D89*Planck!J89</f>
        <v>0.16143640944639054</v>
      </c>
      <c r="G89">
        <f>CRI!E89*Planck!H89</f>
        <v>1.5542213512437952E-2</v>
      </c>
      <c r="H89">
        <f>CRI!E89*Planck!I89</f>
        <v>5.4275006033240184E-3</v>
      </c>
      <c r="I89">
        <f>CRI!E89*Planck!J89</f>
        <v>9.7338410714170515E-2</v>
      </c>
      <c r="J89">
        <f>CRI!F89*Planck!H89</f>
        <v>4.0748373737628026E-2</v>
      </c>
      <c r="K89">
        <f>CRI!F89*Planck!I89</f>
        <v>1.4229750663794428E-2</v>
      </c>
      <c r="L89">
        <f>CRI!F89*Planck!J89</f>
        <v>0.25520058231303949</v>
      </c>
      <c r="M89">
        <f>CRI!G89*Planck!H89</f>
        <v>7.5694574744174556E-2</v>
      </c>
      <c r="N89">
        <f>CRI!G89*Planck!I89</f>
        <v>2.6433323011782459E-2</v>
      </c>
      <c r="O89">
        <f>CRI!G89*Planck!J89</f>
        <v>0.4740630798429431</v>
      </c>
      <c r="P89">
        <f>CRI!H89*Planck!H89</f>
        <v>0.10390645067923636</v>
      </c>
      <c r="Q89">
        <f>CRI!H89*Planck!I89</f>
        <v>3.6285199871916515E-2</v>
      </c>
      <c r="R89">
        <f>CRI!H89*Planck!J89</f>
        <v>0.65074957077209228</v>
      </c>
      <c r="S89">
        <f>CRI!I89*Planck!H89</f>
        <v>8.7641343515057105E-2</v>
      </c>
      <c r="T89">
        <f>CRI!I89*Planck!I89</f>
        <v>3.0605257380065795E-2</v>
      </c>
      <c r="U89">
        <f>CRI!I89*Planck!J89</f>
        <v>0.54888379211772775</v>
      </c>
      <c r="V89">
        <f>CRI!J89*Planck!H89</f>
        <v>7.4381952060749573E-2</v>
      </c>
      <c r="W89">
        <f>CRI!J89*Planck!I89</f>
        <v>2.5974941687878721E-2</v>
      </c>
      <c r="X89">
        <f>CRI!J89*Planck!J89</f>
        <v>0.46584233279364351</v>
      </c>
    </row>
    <row r="90" spans="1:24" x14ac:dyDescent="0.25">
      <c r="A90">
        <f>CRI!C90*Planck!H90</f>
        <v>3.7929035528414104E-2</v>
      </c>
      <c r="B90">
        <f>CRI!C90*Planck!I90</f>
        <v>1.4529745492587776E-2</v>
      </c>
      <c r="C90">
        <f>CRI!C90*Planck!J90</f>
        <v>0.24136935095238912</v>
      </c>
      <c r="D90">
        <f>CRI!D90*Planck!H90</f>
        <v>2.3845606745954071E-2</v>
      </c>
      <c r="E90">
        <f>CRI!D90*Planck!I90</f>
        <v>9.1347062298879796E-3</v>
      </c>
      <c r="F90">
        <f>CRI!D90*Planck!J90</f>
        <v>0.15174650615687565</v>
      </c>
      <c r="G90">
        <f>CRI!E90*Planck!H90</f>
        <v>1.4468317519371984E-2</v>
      </c>
      <c r="H90">
        <f>CRI!E90*Planck!I90</f>
        <v>5.5424813295064995E-3</v>
      </c>
      <c r="I90">
        <f>CRI!E90*Planck!J90</f>
        <v>9.2072164777502685E-2</v>
      </c>
      <c r="J90">
        <f>CRI!F90*Planck!H90</f>
        <v>3.8331419207912963E-2</v>
      </c>
      <c r="K90">
        <f>CRI!F90*Planck!I90</f>
        <v>1.4683889471522056E-2</v>
      </c>
      <c r="L90">
        <f>CRI!F90*Planck!J90</f>
        <v>0.24393000366083237</v>
      </c>
      <c r="M90">
        <f>CRI!G90*Planck!H90</f>
        <v>6.992728551986678E-2</v>
      </c>
      <c r="N90">
        <f>CRI!G90*Planck!I90</f>
        <v>2.6787542773926819E-2</v>
      </c>
      <c r="O90">
        <f>CRI!G90*Planck!J90</f>
        <v>0.44499690763685396</v>
      </c>
      <c r="P90">
        <f>CRI!H90*Planck!H90</f>
        <v>9.5259962385707928E-2</v>
      </c>
      <c r="Q90">
        <f>CRI!H90*Planck!I90</f>
        <v>3.6491911534658875E-2</v>
      </c>
      <c r="R90">
        <f>CRI!H90*Planck!J90</f>
        <v>0.6062066955423242</v>
      </c>
      <c r="S90">
        <f>CRI!I90*Planck!H90</f>
        <v>7.9829423024056073E-2</v>
      </c>
      <c r="T90">
        <f>CRI!I90*Planck!I90</f>
        <v>3.0580825038135619E-2</v>
      </c>
      <c r="U90">
        <f>CRI!I90*Planck!J90</f>
        <v>0.50801123080984856</v>
      </c>
      <c r="V90">
        <f>CRI!J90*Planck!H90</f>
        <v>6.7880377237198683E-2</v>
      </c>
      <c r="W90">
        <f>CRI!J90*Planck!I90</f>
        <v>2.6003419055000265E-2</v>
      </c>
      <c r="X90">
        <f>CRI!J90*Planck!J90</f>
        <v>0.43197097864172967</v>
      </c>
    </row>
    <row r="91" spans="1:24" x14ac:dyDescent="0.25">
      <c r="A91">
        <f>CRI!C91*Planck!H91</f>
        <v>3.4698767312878784E-2</v>
      </c>
      <c r="B91">
        <f>CRI!C91*Planck!I91</f>
        <v>1.4635891279019264E-2</v>
      </c>
      <c r="C91">
        <f>CRI!C91*Planck!J91</f>
        <v>0.22461273138644397</v>
      </c>
      <c r="D91">
        <f>CRI!D91*Planck!H91</f>
        <v>2.198336875506322E-2</v>
      </c>
      <c r="E91">
        <f>CRI!D91*Planck!I91</f>
        <v>9.272554040450744E-3</v>
      </c>
      <c r="F91">
        <f>CRI!D91*Planck!J91</f>
        <v>0.14230316762052433</v>
      </c>
      <c r="G91">
        <f>CRI!E91*Planck!H91</f>
        <v>1.3436953330957679E-2</v>
      </c>
      <c r="H91">
        <f>CRI!E91*Planck!I91</f>
        <v>5.667688027642395E-3</v>
      </c>
      <c r="I91">
        <f>CRI!E91*Planck!J91</f>
        <v>8.6980346072939016E-2</v>
      </c>
      <c r="J91">
        <f>CRI!F91*Planck!H91</f>
        <v>3.5917393151963253E-2</v>
      </c>
      <c r="K91">
        <f>CRI!F91*Planck!I91</f>
        <v>1.5149905945010698E-2</v>
      </c>
      <c r="L91">
        <f>CRI!F91*Planck!J91</f>
        <v>0.23250116372718782</v>
      </c>
      <c r="M91">
        <f>CRI!G91*Planck!H91</f>
        <v>6.4362685764276992E-2</v>
      </c>
      <c r="N91">
        <f>CRI!G91*Planck!I91</f>
        <v>2.7148090385389706E-2</v>
      </c>
      <c r="O91">
        <f>CRI!G91*Planck!J91</f>
        <v>0.41663378178613031</v>
      </c>
      <c r="P91">
        <f>CRI!H91*Planck!H91</f>
        <v>8.7035540191453792E-2</v>
      </c>
      <c r="Q91">
        <f>CRI!H91*Planck!I91</f>
        <v>3.6711468513177706E-2</v>
      </c>
      <c r="R91">
        <f>CRI!H91*Planck!J91</f>
        <v>0.56340014138891759</v>
      </c>
      <c r="S91">
        <f>CRI!I91*Planck!H91</f>
        <v>7.2492202875011541E-2</v>
      </c>
      <c r="T91">
        <f>CRI!I91*Planck!I91</f>
        <v>3.0577109275622037E-2</v>
      </c>
      <c r="U91">
        <f>CRI!I91*Planck!J91</f>
        <v>0.46925792911188219</v>
      </c>
      <c r="V91">
        <f>CRI!J91*Planck!H91</f>
        <v>6.1733019479936833E-2</v>
      </c>
      <c r="W91">
        <f>CRI!J91*Planck!I91</f>
        <v>2.6038900842987139E-2</v>
      </c>
      <c r="X91">
        <f>CRI!J91*Planck!J91</f>
        <v>0.39961137515610407</v>
      </c>
    </row>
    <row r="92" spans="1:24" x14ac:dyDescent="0.25">
      <c r="A92">
        <f>CRI!C92*Planck!H92</f>
        <v>3.1677822884575969E-2</v>
      </c>
      <c r="B92">
        <f>CRI!C92*Planck!I92</f>
        <v>1.4752499621410326E-2</v>
      </c>
      <c r="C92">
        <f>CRI!C92*Planck!J92</f>
        <v>0.20879213687088138</v>
      </c>
      <c r="D92">
        <f>CRI!D92*Planck!H92</f>
        <v>2.0238609065145758E-2</v>
      </c>
      <c r="E92">
        <f>CRI!D92*Planck!I92</f>
        <v>9.4252080914565984E-3</v>
      </c>
      <c r="F92">
        <f>CRI!D92*Planck!J92</f>
        <v>0.13339497633417424</v>
      </c>
      <c r="G92">
        <f>CRI!E92*Planck!H92</f>
        <v>1.2465809931430359E-2</v>
      </c>
      <c r="H92">
        <f>CRI!E92*Planck!I92</f>
        <v>5.8053817954623974E-3</v>
      </c>
      <c r="I92">
        <f>CRI!E92*Planck!J92</f>
        <v>8.2163572379745003E-2</v>
      </c>
      <c r="J92">
        <f>CRI!F92*Planck!H92</f>
        <v>3.3584358521147668E-2</v>
      </c>
      <c r="K92">
        <f>CRI!F92*Planck!I92</f>
        <v>1.5640381543069282E-2</v>
      </c>
      <c r="L92">
        <f>CRI!F92*Planck!J92</f>
        <v>0.22135833029366594</v>
      </c>
      <c r="M92">
        <f>CRI!G92*Planck!H92</f>
        <v>5.9102604733722759E-2</v>
      </c>
      <c r="N92">
        <f>CRI!G92*Planck!I92</f>
        <v>2.7524339571427602E-2</v>
      </c>
      <c r="O92">
        <f>CRI!G92*Planck!J92</f>
        <v>0.38955199610632041</v>
      </c>
      <c r="P92">
        <f>CRI!H92*Planck!H92</f>
        <v>7.9341213798868521E-2</v>
      </c>
      <c r="Q92">
        <f>CRI!H92*Planck!I92</f>
        <v>3.6949547662884198E-2</v>
      </c>
      <c r="R92">
        <f>CRI!H92*Planck!J92</f>
        <v>0.5229469724404946</v>
      </c>
      <c r="S92">
        <f>CRI!I92*Planck!H92</f>
        <v>6.5702151168009412E-2</v>
      </c>
      <c r="T92">
        <f>CRI!I92*Planck!I92</f>
        <v>3.059777699255475E-2</v>
      </c>
      <c r="U92">
        <f>CRI!I92*Planck!J92</f>
        <v>0.43305035795442065</v>
      </c>
      <c r="V92">
        <f>CRI!J92*Planck!H92</f>
        <v>5.6022816397722316E-2</v>
      </c>
      <c r="W92">
        <f>CRI!J92*Planck!I92</f>
        <v>2.6090068774901595E-2</v>
      </c>
      <c r="X92">
        <f>CRI!J92*Planck!J92</f>
        <v>0.36925276057720691</v>
      </c>
    </row>
    <row r="93" spans="1:24" x14ac:dyDescent="0.25">
      <c r="A93">
        <f>CRI!C93*Planck!H93</f>
        <v>2.8871341150308458E-2</v>
      </c>
      <c r="B93">
        <f>CRI!C93*Planck!I93</f>
        <v>1.4876192459196609E-2</v>
      </c>
      <c r="C93">
        <f>CRI!C93*Planck!J93</f>
        <v>0.19393813144251748</v>
      </c>
      <c r="D93">
        <f>CRI!D93*Planck!H93</f>
        <v>1.8608952602217378E-2</v>
      </c>
      <c r="E93">
        <f>CRI!D93*Planck!I93</f>
        <v>9.5884136082710399E-3</v>
      </c>
      <c r="F93">
        <f>CRI!D93*Planck!J93</f>
        <v>0.12500235015018876</v>
      </c>
      <c r="G93">
        <f>CRI!E93*Planck!H93</f>
        <v>1.1575331208290724E-2</v>
      </c>
      <c r="H93">
        <f>CRI!E93*Planck!I93</f>
        <v>5.9642831947776661E-3</v>
      </c>
      <c r="I93">
        <f>CRI!E93*Planck!J93</f>
        <v>7.7755241562104463E-2</v>
      </c>
      <c r="J93">
        <f>CRI!F93*Planck!H93</f>
        <v>3.1336457981703709E-2</v>
      </c>
      <c r="K93">
        <f>CRI!F93*Planck!I93</f>
        <v>1.6146363880306668E-2</v>
      </c>
      <c r="L93">
        <f>CRI!F93*Planck!J93</f>
        <v>0.21049711807148416</v>
      </c>
      <c r="M93">
        <f>CRI!G93*Planck!H93</f>
        <v>5.4192378168444424E-2</v>
      </c>
      <c r="N93">
        <f>CRI!G93*Planck!I93</f>
        <v>2.7923061947772755E-2</v>
      </c>
      <c r="O93">
        <f>CRI!G93*Planck!J93</f>
        <v>0.364027722359621</v>
      </c>
      <c r="P93">
        <f>CRI!H93*Planck!H93</f>
        <v>7.2238641059147665E-2</v>
      </c>
      <c r="Q93">
        <f>CRI!H93*Planck!I93</f>
        <v>3.7221545122964321E-2</v>
      </c>
      <c r="R93">
        <f>CRI!H93*Planck!J93</f>
        <v>0.48525030382276302</v>
      </c>
      <c r="S93">
        <f>CRI!I93*Planck!H93</f>
        <v>5.9497738305577669E-2</v>
      </c>
      <c r="T93">
        <f>CRI!I93*Planck!I93</f>
        <v>3.0656691745379185E-2</v>
      </c>
      <c r="U93">
        <f>CRI!I93*Planck!J93</f>
        <v>0.39966554140891886</v>
      </c>
      <c r="V93">
        <f>CRI!J93*Planck!H93</f>
        <v>5.0749253028941281E-2</v>
      </c>
      <c r="W93">
        <f>CRI!J93*Planck!I93</f>
        <v>2.6148963821548379E-2</v>
      </c>
      <c r="X93">
        <f>CRI!J93*Planck!J93</f>
        <v>0.34089913777459685</v>
      </c>
    </row>
    <row r="94" spans="1:24" x14ac:dyDescent="0.25">
      <c r="A94">
        <f>CRI!C94*Planck!H94</f>
        <v>2.627686349277868E-2</v>
      </c>
      <c r="B94">
        <f>CRI!C94*Planck!I94</f>
        <v>1.5015603527012755E-2</v>
      </c>
      <c r="C94">
        <f>CRI!C94*Planck!J94</f>
        <v>0.18007721221357159</v>
      </c>
      <c r="D94">
        <f>CRI!D94*Planck!H94</f>
        <v>1.7086072168792835E-2</v>
      </c>
      <c r="E94">
        <f>CRI!D94*Planck!I94</f>
        <v>9.7636342933785265E-3</v>
      </c>
      <c r="F94">
        <f>CRI!D94*Planck!J94</f>
        <v>0.11709206636026656</v>
      </c>
      <c r="G94">
        <f>CRI!E94*Planck!H94</f>
        <v>1.075518133657918E-2</v>
      </c>
      <c r="H94">
        <f>CRI!E94*Planck!I94</f>
        <v>6.1459214436145231E-3</v>
      </c>
      <c r="I94">
        <f>CRI!E94*Planck!J94</f>
        <v>7.3706021743229294E-2</v>
      </c>
      <c r="J94">
        <f>CRI!F94*Planck!H94</f>
        <v>2.9185651172444413E-2</v>
      </c>
      <c r="K94">
        <f>CRI!F94*Planck!I94</f>
        <v>1.6677795917444865E-2</v>
      </c>
      <c r="L94">
        <f>CRI!F94*Planck!J94</f>
        <v>0.20001134082139954</v>
      </c>
      <c r="M94">
        <f>CRI!G94*Planck!H94</f>
        <v>4.9620495711944858E-2</v>
      </c>
      <c r="N94">
        <f>CRI!G94*Planck!I94</f>
        <v>2.8355046660312463E-2</v>
      </c>
      <c r="O94">
        <f>CRI!G94*Planck!J94</f>
        <v>0.34005278213353524</v>
      </c>
      <c r="P94">
        <f>CRI!H94*Planck!H94</f>
        <v>6.5655493341026536E-2</v>
      </c>
      <c r="Q94">
        <f>CRI!H94*Planck!I94</f>
        <v>3.751805681261048E-2</v>
      </c>
      <c r="R94">
        <f>CRI!H94*Planck!J94</f>
        <v>0.44994176000525887</v>
      </c>
      <c r="S94">
        <f>CRI!I94*Planck!H94</f>
        <v>5.3824793870789443E-2</v>
      </c>
      <c r="T94">
        <f>CRI!I94*Planck!I94</f>
        <v>3.07575432246345E-2</v>
      </c>
      <c r="U94">
        <f>CRI!I94*Planck!J94</f>
        <v>0.36886513608770666</v>
      </c>
      <c r="V94">
        <f>CRI!J94*Planck!H94</f>
        <v>4.5905069432035685E-2</v>
      </c>
      <c r="W94">
        <f>CRI!J94*Planck!I94</f>
        <v>2.6231910161609261E-2</v>
      </c>
      <c r="X94">
        <f>CRI!J94*Planck!J94</f>
        <v>0.31459070189496507</v>
      </c>
    </row>
    <row r="95" spans="1:24" x14ac:dyDescent="0.25">
      <c r="A95">
        <f>CRI!C95*Planck!H95</f>
        <v>2.3880211862242599E-2</v>
      </c>
      <c r="B95">
        <f>CRI!C95*Planck!I95</f>
        <v>1.5172808654407885E-2</v>
      </c>
      <c r="C95">
        <f>CRI!C95*Planck!J95</f>
        <v>0.16715332177633418</v>
      </c>
      <c r="D95">
        <f>CRI!D95*Planck!H95</f>
        <v>1.5675215991625913E-2</v>
      </c>
      <c r="E95">
        <f>CRI!D95*Planck!I95</f>
        <v>9.9595872193036384E-3</v>
      </c>
      <c r="F95">
        <f>CRI!D95*Planck!J95</f>
        <v>0.10972115480702962</v>
      </c>
      <c r="G95">
        <f>CRI!E95*Planck!H95</f>
        <v>9.997403381022776E-3</v>
      </c>
      <c r="H95">
        <f>CRI!E95*Planck!I95</f>
        <v>6.3520662804933715E-3</v>
      </c>
      <c r="I95">
        <f>CRI!E95*Planck!J95</f>
        <v>6.9978406972097021E-2</v>
      </c>
      <c r="J95">
        <f>CRI!F95*Planck!H95</f>
        <v>2.7142170871863616E-2</v>
      </c>
      <c r="K95">
        <f>CRI!F95*Planck!I95</f>
        <v>1.7245364801606725E-2</v>
      </c>
      <c r="L95">
        <f>CRI!F95*Planck!J95</f>
        <v>0.18998592004228565</v>
      </c>
      <c r="M95">
        <f>CRI!G95*Planck!H95</f>
        <v>4.5366836055309369E-2</v>
      </c>
      <c r="N95">
        <f>CRI!G95*Planck!I95</f>
        <v>2.8824799658140852E-2</v>
      </c>
      <c r="O95">
        <f>CRI!G95*Planck!J95</f>
        <v>0.3175523478967654</v>
      </c>
      <c r="P95">
        <f>CRI!H95*Planck!H95</f>
        <v>5.9583633513623495E-2</v>
      </c>
      <c r="Q95">
        <f>CRI!H95*Planck!I95</f>
        <v>3.7857749146103035E-2</v>
      </c>
      <c r="R95">
        <f>CRI!H95*Planck!J95</f>
        <v>0.41706507139717508</v>
      </c>
      <c r="S95">
        <f>CRI!I95*Planck!H95</f>
        <v>4.8606529133124098E-2</v>
      </c>
      <c r="T95">
        <f>CRI!I95*Planck!I95</f>
        <v>3.0883208664403184E-2</v>
      </c>
      <c r="U95">
        <f>CRI!I95*Planck!J95</f>
        <v>0.34022909224963871</v>
      </c>
      <c r="V95">
        <f>CRI!J95*Planck!H95</f>
        <v>4.1448032057402891E-2</v>
      </c>
      <c r="W95">
        <f>CRI!J95*Planck!I95</f>
        <v>2.6334902853314947E-2</v>
      </c>
      <c r="X95">
        <f>CRI!J95*Planck!J95</f>
        <v>0.290122059195008</v>
      </c>
    </row>
    <row r="96" spans="1:24" x14ac:dyDescent="0.25">
      <c r="A96">
        <f>CRI!C96*Planck!H96</f>
        <v>2.1676849957933609E-2</v>
      </c>
      <c r="B96">
        <f>CRI!C96*Planck!I96</f>
        <v>1.5356892626911053E-2</v>
      </c>
      <c r="C96">
        <f>CRI!C96*Planck!J96</f>
        <v>0.1551777156650887</v>
      </c>
      <c r="D96">
        <f>CRI!D96*Planck!H96</f>
        <v>1.4366861321955996E-2</v>
      </c>
      <c r="E96">
        <f>CRI!D96*Planck!I96</f>
        <v>1.0178155365523953E-2</v>
      </c>
      <c r="F96">
        <f>CRI!D96*Planck!J96</f>
        <v>0.10284781808909896</v>
      </c>
      <c r="G96">
        <f>CRI!E96*Planck!H96</f>
        <v>9.2944176839715332E-3</v>
      </c>
      <c r="H96">
        <f>CRI!E96*Planck!I96</f>
        <v>6.5845994542290268E-3</v>
      </c>
      <c r="I96">
        <f>CRI!E96*Planck!J96</f>
        <v>6.6535797748973113E-2</v>
      </c>
      <c r="J96">
        <f>CRI!F96*Planck!H96</f>
        <v>2.5200223981922818E-2</v>
      </c>
      <c r="K96">
        <f>CRI!F96*Planck!I96</f>
        <v>1.7853015295834475E-2</v>
      </c>
      <c r="L96">
        <f>CRI!F96*Planck!J96</f>
        <v>0.18040043638038569</v>
      </c>
      <c r="M96">
        <f>CRI!G96*Planck!H96</f>
        <v>4.1389520143873232E-2</v>
      </c>
      <c r="N96">
        <f>CRI!G96*Planck!I96</f>
        <v>2.9322268593560196E-2</v>
      </c>
      <c r="O96">
        <f>CRI!G96*Planck!J96</f>
        <v>0.29629448932222446</v>
      </c>
      <c r="P96">
        <f>CRI!H96*Planck!H96</f>
        <v>5.3984569815834653E-2</v>
      </c>
      <c r="Q96">
        <f>CRI!H96*Planck!I96</f>
        <v>3.8245189858332432E-2</v>
      </c>
      <c r="R96">
        <f>CRI!H96*Planck!J96</f>
        <v>0.38645846797115968</v>
      </c>
      <c r="S96">
        <f>CRI!I96*Planck!H96</f>
        <v>4.3829557901865761E-2</v>
      </c>
      <c r="T96">
        <f>CRI!I96*Planck!I96</f>
        <v>3.1050905269452565E-2</v>
      </c>
      <c r="U96">
        <f>CRI!I96*Planck!J96</f>
        <v>0.31376194820839282</v>
      </c>
      <c r="V96">
        <f>CRI!J96*Planck!H96</f>
        <v>3.7370038857885542E-2</v>
      </c>
      <c r="W96">
        <f>CRI!J96*Planck!I96</f>
        <v>2.647468037642629E-2</v>
      </c>
      <c r="X96">
        <f>CRI!J96*Planck!J96</f>
        <v>0.26752029356368162</v>
      </c>
    </row>
    <row r="97" spans="1:24" x14ac:dyDescent="0.25">
      <c r="A97">
        <f>CRI!C97*Planck!H97</f>
        <v>1.9667550780209122E-2</v>
      </c>
      <c r="B97">
        <f>CRI!C97*Planck!I97</f>
        <v>1.5584561701981333E-2</v>
      </c>
      <c r="C97">
        <f>CRI!C97*Planck!J97</f>
        <v>0.14420563798662833</v>
      </c>
      <c r="D97">
        <f>CRI!D97*Planck!H97</f>
        <v>1.3142335334438805E-2</v>
      </c>
      <c r="E97">
        <f>CRI!D97*Planck!I97</f>
        <v>1.0413982819548273E-2</v>
      </c>
      <c r="F97">
        <f>CRI!D97*Planck!J97</f>
        <v>9.6361711364896505E-2</v>
      </c>
      <c r="G97">
        <f>CRI!E97*Planck!H97</f>
        <v>8.6390176324283065E-3</v>
      </c>
      <c r="H97">
        <f>CRI!E97*Planck!I97</f>
        <v>6.8455551401226415E-3</v>
      </c>
      <c r="I97">
        <f>CRI!E97*Planck!J97</f>
        <v>6.3342663414687223E-2</v>
      </c>
      <c r="J97">
        <f>CRI!F97*Planck!H97</f>
        <v>2.334372849613606E-2</v>
      </c>
      <c r="K97">
        <f>CRI!F97*Planck!I97</f>
        <v>1.8497563889267564E-2</v>
      </c>
      <c r="L97">
        <f>CRI!F97*Planck!J97</f>
        <v>0.17115996284394205</v>
      </c>
      <c r="M97">
        <f>CRI!G97*Planck!H97</f>
        <v>3.7680821588251118E-2</v>
      </c>
      <c r="N97">
        <f>CRI!G97*Planck!I97</f>
        <v>2.9858272419683862E-2</v>
      </c>
      <c r="O97">
        <f>CRI!G97*Planck!J97</f>
        <v>0.27628182978746552</v>
      </c>
      <c r="P97">
        <f>CRI!H97*Planck!H97</f>
        <v>4.8801259178930113E-2</v>
      </c>
      <c r="Q97">
        <f>CRI!H97*Planck!I97</f>
        <v>3.8670104036224714E-2</v>
      </c>
      <c r="R97">
        <f>CRI!H97*Planck!J97</f>
        <v>0.35781866248083949</v>
      </c>
      <c r="S97">
        <f>CRI!I97*Planck!H97</f>
        <v>3.9427006003316417E-2</v>
      </c>
      <c r="T97">
        <f>CRI!I97*Planck!I97</f>
        <v>3.1241948458644822E-2</v>
      </c>
      <c r="U97">
        <f>CRI!I97*Planck!J97</f>
        <v>0.28908513409468956</v>
      </c>
      <c r="V97">
        <f>CRI!J97*Planck!H97</f>
        <v>3.3637026100731486E-2</v>
      </c>
      <c r="W97">
        <f>CRI!J97*Planck!I97</f>
        <v>2.6653970013669009E-2</v>
      </c>
      <c r="X97">
        <f>CRI!J97*Planck!J97</f>
        <v>0.24663207244442042</v>
      </c>
    </row>
    <row r="98" spans="1:24" x14ac:dyDescent="0.25">
      <c r="A98">
        <f>CRI!C98*Planck!H98</f>
        <v>1.7820653807651809E-2</v>
      </c>
      <c r="B98">
        <f>CRI!C98*Planck!I98</f>
        <v>1.584596207949647E-2</v>
      </c>
      <c r="C98">
        <f>CRI!C98*Planck!J98</f>
        <v>0.13404023984214003</v>
      </c>
      <c r="D98">
        <f>CRI!D98*Planck!H98</f>
        <v>1.2008122799361641E-2</v>
      </c>
      <c r="E98">
        <f>CRI!D98*Planck!I98</f>
        <v>1.0677512765716782E-2</v>
      </c>
      <c r="F98">
        <f>CRI!D98*Planck!J98</f>
        <v>9.0320572828208379E-2</v>
      </c>
      <c r="G98">
        <f>CRI!E98*Planck!H98</f>
        <v>8.0359490300859794E-3</v>
      </c>
      <c r="H98">
        <f>CRI!E98*Planck!I98</f>
        <v>7.1454922461280821E-3</v>
      </c>
      <c r="I98">
        <f>CRI!E98*Planck!J98</f>
        <v>6.0443379181151939E-2</v>
      </c>
      <c r="J98">
        <f>CRI!F98*Planck!H98</f>
        <v>2.1592969777215486E-2</v>
      </c>
      <c r="K98">
        <f>CRI!F98*Planck!I98</f>
        <v>1.9200270874829135E-2</v>
      </c>
      <c r="L98">
        <f>CRI!F98*Planck!J98</f>
        <v>0.16241417846292949</v>
      </c>
      <c r="M98">
        <f>CRI!G98*Planck!H98</f>
        <v>3.4233975608998407E-2</v>
      </c>
      <c r="N98">
        <f>CRI!G98*Planck!I98</f>
        <v>3.0440537434023363E-2</v>
      </c>
      <c r="O98">
        <f>CRI!G98*Planck!J98</f>
        <v>0.25749505887431667</v>
      </c>
      <c r="P98">
        <f>CRI!H98*Planck!H98</f>
        <v>4.4035335203206905E-2</v>
      </c>
      <c r="Q98">
        <f>CRI!H98*Planck!I98</f>
        <v>3.9155816577746423E-2</v>
      </c>
      <c r="R98">
        <f>CRI!H98*Planck!J98</f>
        <v>0.33121719078749373</v>
      </c>
      <c r="S98">
        <f>CRI!I98*Planck!H98</f>
        <v>3.5391485365663639E-2</v>
      </c>
      <c r="T98">
        <f>CRI!I98*Planck!I98</f>
        <v>3.1469784503672896E-2</v>
      </c>
      <c r="U98">
        <f>CRI!I98*Planck!J98</f>
        <v>0.26620141090144633</v>
      </c>
      <c r="V98">
        <f>CRI!J98*Planck!H98</f>
        <v>3.0236819614758749E-2</v>
      </c>
      <c r="W98">
        <f>CRI!J98*Planck!I98</f>
        <v>2.6886302948902655E-2</v>
      </c>
      <c r="X98">
        <f>CRI!J98*Planck!J98</f>
        <v>0.22742995834897686</v>
      </c>
    </row>
    <row r="99" spans="1:24" x14ac:dyDescent="0.25">
      <c r="A99">
        <f>CRI!C99*Planck!H99</f>
        <v>1.6120596283894482E-2</v>
      </c>
      <c r="B99">
        <f>CRI!C99*Planck!I99</f>
        <v>1.6134379787230972E-2</v>
      </c>
      <c r="C99">
        <f>CRI!C99*Planck!J99</f>
        <v>0.12459699112942746</v>
      </c>
      <c r="D99">
        <f>CRI!D99*Planck!H99</f>
        <v>1.0960498875264705E-2</v>
      </c>
      <c r="E99">
        <f>CRI!D99*Planck!I99</f>
        <v>1.0969870369355636E-2</v>
      </c>
      <c r="F99">
        <f>CRI!D99*Planck!J99</f>
        <v>8.4714309389400444E-2</v>
      </c>
      <c r="G99">
        <f>CRI!E99*Planck!H99</f>
        <v>7.4877909842014558E-3</v>
      </c>
      <c r="H99">
        <f>CRI!E99*Planck!I99</f>
        <v>7.4941932282745725E-3</v>
      </c>
      <c r="I99">
        <f>CRI!E99*Planck!J99</f>
        <v>5.7873555692827525E-2</v>
      </c>
      <c r="J99">
        <f>CRI!F99*Planck!H99</f>
        <v>1.9939821665172285E-2</v>
      </c>
      <c r="K99">
        <f>CRI!F99*Planck!I99</f>
        <v>1.9956870699439428E-2</v>
      </c>
      <c r="L99">
        <f>CRI!F99*Planck!J99</f>
        <v>0.15411599790635255</v>
      </c>
      <c r="M99">
        <f>CRI!G99*Planck!H99</f>
        <v>3.1050980318791149E-2</v>
      </c>
      <c r="N99">
        <f>CRI!G99*Planck!I99</f>
        <v>3.1077529664937414E-2</v>
      </c>
      <c r="O99">
        <f>CRI!G99*Planck!J99</f>
        <v>0.2399947651567757</v>
      </c>
      <c r="P99">
        <f>CRI!H99*Planck!H99</f>
        <v>3.9661186651731045E-2</v>
      </c>
      <c r="Q99">
        <f>CRI!H99*Planck!I99</f>
        <v>3.9695097934472456E-2</v>
      </c>
      <c r="R99">
        <f>CRI!H99*Planck!J99</f>
        <v>0.30654353191422223</v>
      </c>
      <c r="S99">
        <f>CRI!I99*Planck!H99</f>
        <v>3.1698817365714012E-2</v>
      </c>
      <c r="T99">
        <f>CRI!I99*Planck!I99</f>
        <v>3.1725920628349495E-2</v>
      </c>
      <c r="U99">
        <f>CRI!I99*Planck!J99</f>
        <v>0.24500193395917325</v>
      </c>
      <c r="V99">
        <f>CRI!J99*Planck!H99</f>
        <v>2.7141359070500849E-2</v>
      </c>
      <c r="W99">
        <f>CRI!J99*Planck!I99</f>
        <v>2.7164565595043547E-2</v>
      </c>
      <c r="X99">
        <f>CRI!J99*Planck!J99</f>
        <v>0.209777083663237</v>
      </c>
    </row>
    <row r="100" spans="1:24" x14ac:dyDescent="0.25">
      <c r="A100">
        <f>CRI!C100*Planck!H100</f>
        <v>1.4555528607847307E-2</v>
      </c>
      <c r="B100">
        <f>CRI!C100*Planck!I100</f>
        <v>1.6446696735017717E-2</v>
      </c>
      <c r="C100">
        <f>CRI!C100*Planck!J100</f>
        <v>0.11583406063889218</v>
      </c>
      <c r="D100">
        <f>CRI!D100*Planck!H100</f>
        <v>9.9984238567923083E-3</v>
      </c>
      <c r="E100">
        <f>CRI!D100*Planck!I100</f>
        <v>1.1297497289942076E-2</v>
      </c>
      <c r="F100">
        <f>CRI!D100*Planck!J100</f>
        <v>7.9568256607089494E-2</v>
      </c>
      <c r="G100">
        <f>CRI!E100*Planck!H100</f>
        <v>6.9716901042259291E-3</v>
      </c>
      <c r="H100">
        <f>CRI!E100*Planck!I100</f>
        <v>7.8775066137351211E-3</v>
      </c>
      <c r="I100">
        <f>CRI!E100*Planck!J100</f>
        <v>5.5481267362086209E-2</v>
      </c>
      <c r="J100">
        <f>CRI!F100*Planck!H100</f>
        <v>1.8371253630745599E-2</v>
      </c>
      <c r="K100">
        <f>CRI!F100*Planck!I100</f>
        <v>2.0758190598730304E-2</v>
      </c>
      <c r="L100">
        <f>CRI!F100*Planck!J100</f>
        <v>0.14619990550731204</v>
      </c>
      <c r="M100">
        <f>CRI!G100*Planck!H100</f>
        <v>2.8111214830015385E-2</v>
      </c>
      <c r="N100">
        <f>CRI!G100*Planck!I100</f>
        <v>3.1763643741041223E-2</v>
      </c>
      <c r="O100">
        <f>CRI!G100*Planck!J100</f>
        <v>0.22371129561707542</v>
      </c>
      <c r="P100">
        <f>CRI!H100*Planck!H100</f>
        <v>3.5647441791461558E-2</v>
      </c>
      <c r="Q100">
        <f>CRI!H100*Planck!I100</f>
        <v>4.027903625618124E-2</v>
      </c>
      <c r="R100">
        <f>CRI!H100*Planck!J100</f>
        <v>0.28368519243384765</v>
      </c>
      <c r="S100">
        <f>CRI!I100*Planck!H100</f>
        <v>2.8335669243127051E-2</v>
      </c>
      <c r="T100">
        <f>CRI!I100*Planck!I100</f>
        <v>3.2017261027141967E-2</v>
      </c>
      <c r="U100">
        <f>CRI!I100*Planck!J100</f>
        <v>0.22549752178580601</v>
      </c>
      <c r="V100">
        <f>CRI!J100*Planck!H100</f>
        <v>2.4322696402645779E-2</v>
      </c>
      <c r="W100">
        <f>CRI!J100*Planck!I100</f>
        <v>2.7482891366552967E-2</v>
      </c>
      <c r="X100">
        <f>CRI!J100*Planck!J100</f>
        <v>0.19356196301153197</v>
      </c>
    </row>
    <row r="101" spans="1:24" x14ac:dyDescent="0.25">
      <c r="A101">
        <f>CRI!C101*Planck!H101</f>
        <v>1.3114244651354471E-2</v>
      </c>
      <c r="B101">
        <f>CRI!C101*Planck!I101</f>
        <v>1.6780133335458126E-2</v>
      </c>
      <c r="C101">
        <f>CRI!C101*Planck!J101</f>
        <v>0.10770988747877004</v>
      </c>
      <c r="D101">
        <f>CRI!D101*Planck!H101</f>
        <v>9.1003052837670042E-3</v>
      </c>
      <c r="E101">
        <f>CRI!D101*Planck!I101</f>
        <v>1.1644157945399679E-2</v>
      </c>
      <c r="F101">
        <f>CRI!D101*Planck!J101</f>
        <v>7.4742608834567056E-2</v>
      </c>
      <c r="G101">
        <f>CRI!E101*Planck!H101</f>
        <v>6.483584505202351E-3</v>
      </c>
      <c r="H101">
        <f>CRI!E101*Planck!I101</f>
        <v>8.2959724621096721E-3</v>
      </c>
      <c r="I101">
        <f>CRI!E101*Planck!J101</f>
        <v>5.3250963061933977E-2</v>
      </c>
      <c r="J101">
        <f>CRI!F101*Planck!H101</f>
        <v>1.6889186102398562E-2</v>
      </c>
      <c r="K101">
        <f>CRI!F101*Planck!I101</f>
        <v>2.1610302557253547E-2</v>
      </c>
      <c r="L101">
        <f>CRI!F101*Planck!J101</f>
        <v>0.13871422892125712</v>
      </c>
      <c r="M101">
        <f>CRI!G101*Planck!H101</f>
        <v>2.5382804367247765E-2</v>
      </c>
      <c r="N101">
        <f>CRI!G101*Planck!I101</f>
        <v>3.2478183306293248E-2</v>
      </c>
      <c r="O101">
        <f>CRI!G101*Planck!J101</f>
        <v>0.20847399716685305</v>
      </c>
      <c r="P101">
        <f>CRI!H101*Planck!H101</f>
        <v>3.1964439299749958E-2</v>
      </c>
      <c r="Q101">
        <f>CRI!H101*Planck!I101</f>
        <v>4.0899614709228774E-2</v>
      </c>
      <c r="R101">
        <f>CRI!H101*Planck!J101</f>
        <v>0.26253026779872174</v>
      </c>
      <c r="S101">
        <f>CRI!I101*Planck!H101</f>
        <v>2.5272497636535437E-2</v>
      </c>
      <c r="T101">
        <f>CRI!I101*Planck!I101</f>
        <v>3.2337041997864163E-2</v>
      </c>
      <c r="U101">
        <f>CRI!I101*Planck!J101</f>
        <v>0.20756802615067646</v>
      </c>
      <c r="V101">
        <f>CRI!J101*Planck!H101</f>
        <v>2.1742682253740965E-2</v>
      </c>
      <c r="W101">
        <f>CRI!J101*Planck!I101</f>
        <v>2.7820520128133377E-2</v>
      </c>
      <c r="X101">
        <f>CRI!J101*Planck!J101</f>
        <v>0.17857695363302623</v>
      </c>
    </row>
    <row r="102" spans="1:24" x14ac:dyDescent="0.25">
      <c r="A102">
        <f>CRI!C102*Planck!H102</f>
        <v>1.1786214261796877E-2</v>
      </c>
      <c r="B102">
        <f>CRI!C102*Planck!I102</f>
        <v>1.7132157117053556E-2</v>
      </c>
      <c r="C102">
        <f>CRI!C102*Planck!J102</f>
        <v>0.10018406590076534</v>
      </c>
      <c r="D102">
        <f>CRI!D102*Planck!H102</f>
        <v>8.2613651367735123E-3</v>
      </c>
      <c r="E102">
        <f>CRI!D102*Planck!I102</f>
        <v>1.2008521343729128E-2</v>
      </c>
      <c r="F102">
        <f>CRI!D102*Planck!J102</f>
        <v>7.0222476098667289E-2</v>
      </c>
      <c r="G102">
        <f>CRI!E102*Planck!H102</f>
        <v>6.0032586660554183E-3</v>
      </c>
      <c r="H102">
        <f>CRI!E102*Planck!I102</f>
        <v>8.7261921764431663E-3</v>
      </c>
      <c r="I102">
        <f>CRI!E102*Planck!J102</f>
        <v>5.1028332631698238E-2</v>
      </c>
      <c r="J102">
        <f>CRI!F102*Planck!H102</f>
        <v>1.5476290689555715E-2</v>
      </c>
      <c r="K102">
        <f>CRI!F102*Planck!I102</f>
        <v>2.2495963317252569E-2</v>
      </c>
      <c r="L102">
        <f>CRI!F102*Planck!J102</f>
        <v>0.13155010522483676</v>
      </c>
      <c r="M102">
        <f>CRI!G102*Planck!H102</f>
        <v>2.2856443545073383E-2</v>
      </c>
      <c r="N102">
        <f>CRI!G102*Planck!I102</f>
        <v>3.3223575717650583E-2</v>
      </c>
      <c r="O102">
        <f>CRI!G102*Planck!J102</f>
        <v>0.19428218387297952</v>
      </c>
      <c r="P102">
        <f>CRI!H102*Planck!H102</f>
        <v>2.8584323373236353E-2</v>
      </c>
      <c r="Q102">
        <f>CRI!H102*Planck!I102</f>
        <v>4.1549483849302786E-2</v>
      </c>
      <c r="R102">
        <f>CRI!H102*Planck!J102</f>
        <v>0.24296976730138886</v>
      </c>
      <c r="S102">
        <f>CRI!I102*Planck!H102</f>
        <v>2.2470913172023953E-2</v>
      </c>
      <c r="T102">
        <f>CRI!I102*Planck!I102</f>
        <v>3.2663178054943225E-2</v>
      </c>
      <c r="U102">
        <f>CRI!I102*Planck!J102</f>
        <v>0.19100513498837504</v>
      </c>
      <c r="V102">
        <f>CRI!J102*Planck!H102</f>
        <v>1.9386670187628508E-2</v>
      </c>
      <c r="W102">
        <f>CRI!J102*Planck!I102</f>
        <v>2.817999675328435E-2</v>
      </c>
      <c r="X102">
        <f>CRI!J102*Planck!J102</f>
        <v>0.16478874391153925</v>
      </c>
    </row>
    <row r="103" spans="1:24" x14ac:dyDescent="0.25">
      <c r="A103">
        <f>CRI!C103*Planck!H103</f>
        <v>1.0561156581682586E-2</v>
      </c>
      <c r="B103">
        <f>CRI!C103*Planck!I103</f>
        <v>1.7502382475902141E-2</v>
      </c>
      <c r="C103">
        <f>CRI!C103*Planck!J103</f>
        <v>9.3214155791127157E-2</v>
      </c>
      <c r="D103">
        <f>CRI!D103*Planck!H103</f>
        <v>7.4816417653414966E-3</v>
      </c>
      <c r="E103">
        <f>CRI!D103*Planck!I103</f>
        <v>1.2398884034330676E-2</v>
      </c>
      <c r="F103">
        <f>CRI!D103*Planck!J103</f>
        <v>6.6033953354835889E-2</v>
      </c>
      <c r="G103">
        <f>CRI!E103*Planck!H103</f>
        <v>5.5372045255363839E-3</v>
      </c>
      <c r="H103">
        <f>CRI!E103*Planck!I103</f>
        <v>9.176482774748692E-3</v>
      </c>
      <c r="I103">
        <f>CRI!E103*Planck!J103</f>
        <v>4.8872094765254517E-2</v>
      </c>
      <c r="J103">
        <f>CRI!F103*Planck!H103</f>
        <v>1.413911850771991E-2</v>
      </c>
      <c r="K103">
        <f>CRI!F103*Planck!I103</f>
        <v>2.3431927940868985E-2</v>
      </c>
      <c r="L103">
        <f>CRI!F103*Planck!J103</f>
        <v>0.12479371791662584</v>
      </c>
      <c r="M103">
        <f>CRI!G103*Planck!H103</f>
        <v>2.0515293415913325E-2</v>
      </c>
      <c r="N103">
        <f>CRI!G103*Planck!I103</f>
        <v>3.3998786893609911E-2</v>
      </c>
      <c r="O103">
        <f>CRI!G103*Planck!J103</f>
        <v>0.18107067552510075</v>
      </c>
      <c r="P103">
        <f>CRI!H103*Planck!H103</f>
        <v>2.5475088913385752E-2</v>
      </c>
      <c r="Q103">
        <f>CRI!H103*Planck!I103</f>
        <v>4.221836371056395E-2</v>
      </c>
      <c r="R103">
        <f>CRI!H103*Planck!J103</f>
        <v>0.22484648233355065</v>
      </c>
      <c r="S103">
        <f>CRI!I103*Planck!H103</f>
        <v>1.9913208788359459E-2</v>
      </c>
      <c r="T103">
        <f>CRI!I103*Planck!I103</f>
        <v>3.3000987518815486E-2</v>
      </c>
      <c r="U103">
        <f>CRI!I103*Planck!J103</f>
        <v>0.17575659748467201</v>
      </c>
      <c r="V103">
        <f>CRI!J103*Planck!H103</f>
        <v>1.7223568443958982E-2</v>
      </c>
      <c r="W103">
        <f>CRI!J103*Planck!I103</f>
        <v>2.8543605065840406E-2</v>
      </c>
      <c r="X103">
        <f>CRI!J103*Planck!J103</f>
        <v>0.15201747836964194</v>
      </c>
    </row>
    <row r="104" spans="1:24" x14ac:dyDescent="0.25">
      <c r="A104">
        <f>CRI!C104*Planck!H104</f>
        <v>9.4335973514117124E-3</v>
      </c>
      <c r="B104">
        <f>CRI!C104*Planck!I104</f>
        <v>1.7898144878486146E-2</v>
      </c>
      <c r="C104">
        <f>CRI!C104*Planck!J104</f>
        <v>8.6766594323615193E-2</v>
      </c>
      <c r="D104">
        <f>CRI!D104*Planck!H104</f>
        <v>6.7533977300760486E-3</v>
      </c>
      <c r="E104">
        <f>CRI!D104*Planck!I104</f>
        <v>1.2813064464411578E-2</v>
      </c>
      <c r="F104">
        <f>CRI!D104*Planck!J104</f>
        <v>6.2115150702700225E-2</v>
      </c>
      <c r="G104">
        <f>CRI!E104*Planck!H104</f>
        <v>5.0870894128640732E-3</v>
      </c>
      <c r="H104">
        <f>CRI!E104*Planck!I104</f>
        <v>9.6516164438191655E-3</v>
      </c>
      <c r="I104">
        <f>CRI!E104*Planck!J104</f>
        <v>4.6789088714697162E-2</v>
      </c>
      <c r="J104">
        <f>CRI!F104*Planck!H104</f>
        <v>1.2872011339309439E-2</v>
      </c>
      <c r="K104">
        <f>CRI!F104*Planck!I104</f>
        <v>2.4421767778121283E-2</v>
      </c>
      <c r="L104">
        <f>CRI!F104*Planck!J104</f>
        <v>0.11839180160044689</v>
      </c>
      <c r="M104">
        <f>CRI!G104*Planck!H104</f>
        <v>1.8360249050761581E-2</v>
      </c>
      <c r="N104">
        <f>CRI!G104*Planck!I104</f>
        <v>3.4834473560231213E-2</v>
      </c>
      <c r="O104">
        <f>CRI!G104*Planck!J104</f>
        <v>0.16887049783077443</v>
      </c>
      <c r="P104">
        <f>CRI!H104*Planck!H104</f>
        <v>2.2627408974203889E-2</v>
      </c>
      <c r="Q104">
        <f>CRI!H104*Planck!I104</f>
        <v>4.2930456851060457E-2</v>
      </c>
      <c r="R104">
        <f>CRI!H104*Planck!J104</f>
        <v>0.20811819096407325</v>
      </c>
      <c r="S104">
        <f>CRI!I104*Planck!H104</f>
        <v>1.7584401791953887E-2</v>
      </c>
      <c r="T104">
        <f>CRI!I104*Planck!I104</f>
        <v>3.3362476598262261E-2</v>
      </c>
      <c r="U104">
        <f>CRI!I104*Planck!J104</f>
        <v>0.16173455362472008</v>
      </c>
      <c r="V104">
        <f>CRI!J104*Planck!H104</f>
        <v>1.5248043569407998E-2</v>
      </c>
      <c r="W104">
        <f>CRI!J104*Planck!I104</f>
        <v>2.8929758474151204E-2</v>
      </c>
      <c r="X104">
        <f>CRI!J104*Planck!J104</f>
        <v>0.1402456307314883</v>
      </c>
    </row>
    <row r="105" spans="1:24" x14ac:dyDescent="0.25">
      <c r="A105">
        <f>CRI!C105*Planck!H105</f>
        <v>8.4010849825215759E-3</v>
      </c>
      <c r="B105">
        <f>CRI!C105*Planck!I105</f>
        <v>1.8328092210727055E-2</v>
      </c>
      <c r="C105">
        <f>CRI!C105*Planck!J105</f>
        <v>8.0817119555844988E-2</v>
      </c>
      <c r="D105">
        <f>CRI!D105*Planck!H105</f>
        <v>6.0848980013590856E-3</v>
      </c>
      <c r="E105">
        <f>CRI!D105*Planck!I105</f>
        <v>1.3275020059171465E-2</v>
      </c>
      <c r="F105">
        <f>CRI!D105*Planck!J105</f>
        <v>5.8535764164280246E-2</v>
      </c>
      <c r="G105">
        <f>CRI!E105*Planck!H105</f>
        <v>4.663779887493287E-3</v>
      </c>
      <c r="H105">
        <f>CRI!E105*Planck!I105</f>
        <v>1.0174660535674646E-2</v>
      </c>
      <c r="I105">
        <f>CRI!E105*Planck!J105</f>
        <v>4.4864830856235438E-2</v>
      </c>
      <c r="J105">
        <f>CRI!F105*Planck!H105</f>
        <v>1.1675152681317368E-2</v>
      </c>
      <c r="K105">
        <f>CRI!F105*Planck!I105</f>
        <v>2.5470909455468347E-2</v>
      </c>
      <c r="L105">
        <f>CRI!F105*Planck!J105</f>
        <v>0.11231313717714159</v>
      </c>
      <c r="M105">
        <f>CRI!G105*Planck!H105</f>
        <v>1.6374264234624999E-2</v>
      </c>
      <c r="N105">
        <f>CRI!G105*Planck!I105</f>
        <v>3.5722650752776891E-2</v>
      </c>
      <c r="O105">
        <f>CRI!G105*Planck!J105</f>
        <v>0.15751785311562125</v>
      </c>
      <c r="P105">
        <f>CRI!H105*Planck!H105</f>
        <v>2.0029128776086487E-2</v>
      </c>
      <c r="Q105">
        <f>CRI!H105*Planck!I105</f>
        <v>4.3696227317350206E-2</v>
      </c>
      <c r="R105">
        <f>CRI!H105*Planck!J105</f>
        <v>0.19267707662332761</v>
      </c>
      <c r="S105">
        <f>CRI!I105*Planck!H105</f>
        <v>1.5475269626682268E-2</v>
      </c>
      <c r="T105">
        <f>CRI!I105*Planck!I105</f>
        <v>3.3761373595647688E-2</v>
      </c>
      <c r="U105">
        <f>CRI!I105*Planck!J105</f>
        <v>0.14886966602296306</v>
      </c>
      <c r="V105">
        <f>CRI!J105*Planck!H105</f>
        <v>1.3457438934618675E-2</v>
      </c>
      <c r="W105">
        <f>CRI!J105*Planck!I105</f>
        <v>2.9359205653445023E-2</v>
      </c>
      <c r="X105">
        <f>CRI!J105*Planck!J105</f>
        <v>0.12945845132590494</v>
      </c>
    </row>
    <row r="106" spans="1:24" x14ac:dyDescent="0.25">
      <c r="A106">
        <f>CRI!C106*Planck!H106</f>
        <v>7.4616716721347268E-3</v>
      </c>
      <c r="B106">
        <f>CRI!C106*Planck!I106</f>
        <v>1.8800362965091071E-2</v>
      </c>
      <c r="C106">
        <f>CRI!C106*Planck!J106</f>
        <v>7.5344039470287588E-2</v>
      </c>
      <c r="D106">
        <f>CRI!D106*Planck!H106</f>
        <v>5.4707303054109284E-3</v>
      </c>
      <c r="E106">
        <f>CRI!D106*Planck!I106</f>
        <v>1.3784004435620511E-2</v>
      </c>
      <c r="F106">
        <f>CRI!D106*Planck!J106</f>
        <v>5.5240559779851046E-2</v>
      </c>
      <c r="G106">
        <f>CRI!E106*Planck!H106</f>
        <v>4.2643104930003605E-3</v>
      </c>
      <c r="H106">
        <f>CRI!E106*Planck!I106</f>
        <v>1.0744319582386159E-2</v>
      </c>
      <c r="I106">
        <f>CRI!E106*Planck!J106</f>
        <v>4.3058766482318565E-2</v>
      </c>
      <c r="J106">
        <f>CRI!F106*Planck!H106</f>
        <v>1.0557916739824277E-2</v>
      </c>
      <c r="K106">
        <f>CRI!F106*Planck!I106</f>
        <v>2.6601635073969985E-2</v>
      </c>
      <c r="L106">
        <f>CRI!F106*Planck!J106</f>
        <v>0.10660829510094899</v>
      </c>
      <c r="M106">
        <f>CRI!G106*Planck!H106</f>
        <v>1.456072004805356E-2</v>
      </c>
      <c r="N106">
        <f>CRI!G106*Planck!I106</f>
        <v>3.6687063430944071E-2</v>
      </c>
      <c r="O106">
        <f>CRI!G106*Planck!J106</f>
        <v>0.14702649945229954</v>
      </c>
      <c r="P106">
        <f>CRI!H106*Planck!H106</f>
        <v>1.7681372452988411E-2</v>
      </c>
      <c r="Q106">
        <f>CRI!H106*Planck!I106</f>
        <v>4.4549832054194778E-2</v>
      </c>
      <c r="R106">
        <f>CRI!H106*Planck!J106</f>
        <v>0.17853720754851793</v>
      </c>
      <c r="S106">
        <f>CRI!I106*Planck!H106</f>
        <v>1.358442655824154E-2</v>
      </c>
      <c r="T106">
        <f>CRI!I106*Planck!I106</f>
        <v>3.4227202856072343E-2</v>
      </c>
      <c r="U106">
        <f>CRI!I106*Planck!J106</f>
        <v>0.13716840083001891</v>
      </c>
      <c r="V106">
        <f>CRI!J106*Planck!H106</f>
        <v>1.1848018851361589E-2</v>
      </c>
      <c r="W106">
        <f>CRI!J106*Planck!I106</f>
        <v>2.9852165119336194E-2</v>
      </c>
      <c r="X106">
        <f>CRI!J106*Planck!J106</f>
        <v>0.11963506828039124</v>
      </c>
    </row>
    <row r="107" spans="1:24" x14ac:dyDescent="0.25">
      <c r="A107">
        <f>CRI!C107*Planck!H107</f>
        <v>6.6139868495615805E-3</v>
      </c>
      <c r="B107">
        <f>CRI!C107*Planck!I107</f>
        <v>1.9322653673929921E-2</v>
      </c>
      <c r="C107">
        <f>CRI!C107*Planck!J107</f>
        <v>7.0328524476524601E-2</v>
      </c>
      <c r="D107">
        <f>CRI!D107*Planck!H107</f>
        <v>4.9141304162630441E-3</v>
      </c>
      <c r="E107">
        <f>CRI!D107*Planck!I107</f>
        <v>1.4356551094181576E-2</v>
      </c>
      <c r="F107">
        <f>CRI!D107*Planck!J107</f>
        <v>5.2253436410128098E-2</v>
      </c>
      <c r="G107">
        <f>CRI!E107*Planck!H107</f>
        <v>3.8942165562839215E-3</v>
      </c>
      <c r="H107">
        <f>CRI!E107*Planck!I107</f>
        <v>1.1376889546332569E-2</v>
      </c>
      <c r="I107">
        <f>CRI!E107*Planck!J107</f>
        <v>4.140838357029019E-2</v>
      </c>
      <c r="J107">
        <f>CRI!F107*Planck!H107</f>
        <v>9.519196026471808E-3</v>
      </c>
      <c r="K107">
        <f>CRI!F107*Planck!I107</f>
        <v>2.7810174446590726E-2</v>
      </c>
      <c r="L107">
        <f>CRI!F107*Planck!J107</f>
        <v>0.10122049317182047</v>
      </c>
      <c r="M107">
        <f>CRI!G107*Planck!H107</f>
        <v>1.2918908893068881E-2</v>
      </c>
      <c r="N107">
        <f>CRI!G107*Planck!I107</f>
        <v>3.7742379606087409E-2</v>
      </c>
      <c r="O107">
        <f>CRI!G107*Planck!J107</f>
        <v>0.13737066930461347</v>
      </c>
      <c r="P107">
        <f>CRI!H107*Planck!H107</f>
        <v>1.5576866225135686E-2</v>
      </c>
      <c r="Q107">
        <f>CRI!H107*Planck!I107</f>
        <v>4.5507558185330275E-2</v>
      </c>
      <c r="R107">
        <f>CRI!H107*Planck!J107</f>
        <v>0.16563353428116076</v>
      </c>
      <c r="S107">
        <f>CRI!I107*Planck!H107</f>
        <v>1.1898995033089761E-2</v>
      </c>
      <c r="T107">
        <f>CRI!I107*Planck!I107</f>
        <v>3.4762718058238405E-2</v>
      </c>
      <c r="U107">
        <f>CRI!I107*Planck!J107</f>
        <v>0.12652561646477559</v>
      </c>
      <c r="V107">
        <f>CRI!J107*Planck!H107</f>
        <v>1.0415483964029219E-2</v>
      </c>
      <c r="W107">
        <f>CRI!J107*Planck!I107</f>
        <v>3.0428664897730762E-2</v>
      </c>
      <c r="X107">
        <f>CRI!J107*Planck!J107</f>
        <v>0.11075099415228409</v>
      </c>
    </row>
    <row r="108" spans="1:24" x14ac:dyDescent="0.25">
      <c r="A108">
        <f>CRI!C108*Planck!H108</f>
        <v>5.8583314579223385E-3</v>
      </c>
      <c r="B108">
        <f>CRI!C108*Planck!I108</f>
        <v>1.9908378139102952E-2</v>
      </c>
      <c r="C108">
        <f>CRI!C108*Planck!J108</f>
        <v>6.5779698439339895E-2</v>
      </c>
      <c r="D108">
        <f>CRI!D108*Planck!H108</f>
        <v>4.4190589932482848E-3</v>
      </c>
      <c r="E108">
        <f>CRI!D108*Planck!I108</f>
        <v>1.5017295980687186E-2</v>
      </c>
      <c r="F108">
        <f>CRI!D108*Planck!J108</f>
        <v>4.9618969163724401E-2</v>
      </c>
      <c r="G108">
        <f>CRI!E108*Planck!H108</f>
        <v>3.5571372701069782E-3</v>
      </c>
      <c r="H108">
        <f>CRI!E108*Planck!I108</f>
        <v>1.2088225866807023E-2</v>
      </c>
      <c r="I108">
        <f>CRI!E108*Planck!J108</f>
        <v>3.9940965890304471E-2</v>
      </c>
      <c r="J108">
        <f>CRI!F108*Planck!H108</f>
        <v>8.5672283020807299E-3</v>
      </c>
      <c r="K108">
        <f>CRI!F108*Planck!I108</f>
        <v>2.9114027068440605E-2</v>
      </c>
      <c r="L108">
        <f>CRI!F108*Planck!J108</f>
        <v>9.6196280155802533E-2</v>
      </c>
      <c r="M108">
        <f>CRI!G108*Planck!H108</f>
        <v>1.1445773231428837E-2</v>
      </c>
      <c r="N108">
        <f>CRI!G108*Planck!I108</f>
        <v>3.8896191385272137E-2</v>
      </c>
      <c r="O108">
        <f>CRI!G108*Planck!J108</f>
        <v>0.12851773870703354</v>
      </c>
      <c r="P108">
        <f>CRI!H108*Planck!H108</f>
        <v>1.3705923527666041E-2</v>
      </c>
      <c r="Q108">
        <f>CRI!H108*Planck!I108</f>
        <v>4.6576864128335678E-2</v>
      </c>
      <c r="R108">
        <f>CRI!H108*Planck!J108</f>
        <v>0.15389561395733467</v>
      </c>
      <c r="S108">
        <f>CRI!I108*Planck!H108</f>
        <v>1.0411467163659271E-2</v>
      </c>
      <c r="T108">
        <f>CRI!I108*Planck!I108</f>
        <v>3.5381307248615941E-2</v>
      </c>
      <c r="U108">
        <f>CRI!I108*Planck!J108</f>
        <v>0.11690413477892962</v>
      </c>
      <c r="V108">
        <f>CRI!J108*Planck!H108</f>
        <v>9.1527878219291089E-3</v>
      </c>
      <c r="W108">
        <f>CRI!J108*Planck!I108</f>
        <v>3.1103935018822686E-2</v>
      </c>
      <c r="X108">
        <f>CRI!J108*Planck!J108</f>
        <v>0.10277117761774497</v>
      </c>
    </row>
    <row r="109" spans="1:24" x14ac:dyDescent="0.25">
      <c r="A109">
        <f>CRI!C109*Planck!H109</f>
        <v>5.188707560312554E-3</v>
      </c>
      <c r="B109">
        <f>CRI!C109*Planck!I109</f>
        <v>2.0579041077877475E-2</v>
      </c>
      <c r="C109">
        <f>CRI!C109*Planck!J109</f>
        <v>6.170818716106357E-2</v>
      </c>
      <c r="D109">
        <f>CRI!D109*Planck!H109</f>
        <v>3.9767996406311597E-3</v>
      </c>
      <c r="E109">
        <f>CRI!D109*Planck!I109</f>
        <v>1.5772467847100496E-2</v>
      </c>
      <c r="F109">
        <f>CRI!D109*Planck!J109</f>
        <v>4.7295225964003963E-2</v>
      </c>
      <c r="G109">
        <f>CRI!E109*Planck!H109</f>
        <v>3.2486872976688857E-3</v>
      </c>
      <c r="H109">
        <f>CRI!E109*Planck!I109</f>
        <v>1.2884686325216525E-2</v>
      </c>
      <c r="I109">
        <f>CRI!E109*Planck!J109</f>
        <v>3.863594189151906E-2</v>
      </c>
      <c r="J109">
        <f>CRI!F109*Planck!H109</f>
        <v>7.6923496698339967E-3</v>
      </c>
      <c r="K109">
        <f>CRI!F109*Planck!I109</f>
        <v>3.0508788171398772E-2</v>
      </c>
      <c r="L109">
        <f>CRI!F109*Planck!J109</f>
        <v>9.1483466280737599E-2</v>
      </c>
      <c r="M109">
        <f>CRI!G109*Planck!H109</f>
        <v>1.0125841420731167E-2</v>
      </c>
      <c r="N109">
        <f>CRI!G109*Planck!I109</f>
        <v>4.0160310467130589E-2</v>
      </c>
      <c r="O109">
        <f>CRI!G109*Planck!J109</f>
        <v>0.12042446221734832</v>
      </c>
      <c r="P109">
        <f>CRI!H109*Planck!H109</f>
        <v>1.2041671904538878E-2</v>
      </c>
      <c r="Q109">
        <f>CRI!H109*Planck!I109</f>
        <v>4.7758725634346882E-2</v>
      </c>
      <c r="R109">
        <f>CRI!H109*Planck!J109</f>
        <v>0.1432090236306641</v>
      </c>
      <c r="S109">
        <f>CRI!I109*Planck!H109</f>
        <v>9.0977758202030381E-3</v>
      </c>
      <c r="T109">
        <f>CRI!I109*Planck!I109</f>
        <v>3.6082878085732947E-2</v>
      </c>
      <c r="U109">
        <f>CRI!I109*Planck!J109</f>
        <v>0.10819789832762708</v>
      </c>
      <c r="V109">
        <f>CRI!J109*Planck!H109</f>
        <v>8.0334255514209751E-3</v>
      </c>
      <c r="W109">
        <f>CRI!J109*Planck!I109</f>
        <v>3.1861536326168338E-2</v>
      </c>
      <c r="X109">
        <f>CRI!J109*Planck!J109</f>
        <v>9.5539808653562763E-2</v>
      </c>
    </row>
    <row r="110" spans="1:24" x14ac:dyDescent="0.25">
      <c r="A110">
        <f>CRI!C110*Planck!H110</f>
        <v>4.5870736294697633E-3</v>
      </c>
      <c r="B110">
        <f>CRI!C110*Planck!I110</f>
        <v>2.1321187490191823E-2</v>
      </c>
      <c r="C110">
        <f>CRI!C110*Planck!J110</f>
        <v>5.8001843056128717E-2</v>
      </c>
      <c r="D110">
        <f>CRI!D110*Planck!H110</f>
        <v>3.5757839083680573E-3</v>
      </c>
      <c r="E110">
        <f>CRI!D110*Planck!I110</f>
        <v>1.6620609410958834E-2</v>
      </c>
      <c r="F110">
        <f>CRI!D110*Planck!J110</f>
        <v>4.5214459982358943E-2</v>
      </c>
      <c r="G110">
        <f>CRI!E110*Planck!H110</f>
        <v>2.9613293942809451E-3</v>
      </c>
      <c r="H110">
        <f>CRI!E110*Planck!I110</f>
        <v>1.376456197041221E-2</v>
      </c>
      <c r="I110">
        <f>CRI!E110*Planck!J110</f>
        <v>3.7444910772979845E-2</v>
      </c>
      <c r="J110">
        <f>CRI!F110*Planck!H110</f>
        <v>6.8870110120597188E-3</v>
      </c>
      <c r="K110">
        <f>CRI!F110*Planck!I110</f>
        <v>3.2011531729460092E-2</v>
      </c>
      <c r="L110">
        <f>CRI!F110*Planck!J110</f>
        <v>8.7083697388457434E-2</v>
      </c>
      <c r="M110">
        <f>CRI!G110*Planck!H110</f>
        <v>8.9351927256834281E-3</v>
      </c>
      <c r="N110">
        <f>CRI!G110*Planck!I110</f>
        <v>4.1531689864615515E-2</v>
      </c>
      <c r="O110">
        <f>CRI!G110*Planck!J110</f>
        <v>0.11298219475305445</v>
      </c>
      <c r="P110">
        <f>CRI!H110*Planck!H110</f>
        <v>1.0552402870398814E-2</v>
      </c>
      <c r="Q110">
        <f>CRI!H110*Planck!I110</f>
        <v>4.9048648058831974E-2</v>
      </c>
      <c r="R110">
        <f>CRI!H110*Planck!J110</f>
        <v>0.13343121663051749</v>
      </c>
      <c r="S110">
        <f>CRI!I110*Planck!H110</f>
        <v>7.9324370950551535E-3</v>
      </c>
      <c r="T110">
        <f>CRI!I110*Planck!I110</f>
        <v>3.6870779110945676E-2</v>
      </c>
      <c r="U110">
        <f>CRI!I110*Planck!J110</f>
        <v>0.1003027220849705</v>
      </c>
      <c r="V110">
        <f>CRI!J110*Planck!H110</f>
        <v>7.0384911179631401E-3</v>
      </c>
      <c r="W110">
        <f>CRI!J110*Planck!I110</f>
        <v>3.2715626758205968E-2</v>
      </c>
      <c r="X110">
        <f>CRI!J110*Planck!J110</f>
        <v>8.8999107089380761E-2</v>
      </c>
    </row>
    <row r="111" spans="1:24" x14ac:dyDescent="0.25">
      <c r="A111">
        <f>CRI!C111*Planck!H111</f>
        <v>4.040717616970395E-3</v>
      </c>
      <c r="B111">
        <f>CRI!C111*Planck!I111</f>
        <v>2.2129338086081259E-2</v>
      </c>
      <c r="C111">
        <f>CRI!C111*Planck!J111</f>
        <v>5.4593420398341995E-2</v>
      </c>
      <c r="D111">
        <f>CRI!D111*Planck!H111</f>
        <v>3.2025734059329168E-3</v>
      </c>
      <c r="E111">
        <f>CRI!D111*Planck!I111</f>
        <v>1.7539169118805938E-2</v>
      </c>
      <c r="F111">
        <f>CRI!D111*Planck!J111</f>
        <v>4.3269402338917927E-2</v>
      </c>
      <c r="G111">
        <f>CRI!E111*Planck!H111</f>
        <v>2.6888116300396968E-3</v>
      </c>
      <c r="H111">
        <f>CRI!E111*Planck!I111</f>
        <v>1.4725508499044328E-2</v>
      </c>
      <c r="I111">
        <f>CRI!E111*Planck!J111</f>
        <v>3.6328057935602051E-2</v>
      </c>
      <c r="J111">
        <f>CRI!F111*Planck!H111</f>
        <v>6.1407657520083734E-3</v>
      </c>
      <c r="K111">
        <f>CRI!F111*Planck!I111</f>
        <v>3.3630432590216301E-2</v>
      </c>
      <c r="L111">
        <f>CRI!F111*Planck!J111</f>
        <v>8.2966798981239001E-2</v>
      </c>
      <c r="M111">
        <f>CRI!G111*Planck!H111</f>
        <v>7.8545550336375797E-3</v>
      </c>
      <c r="N111">
        <f>CRI!G111*Planck!I111</f>
        <v>4.3016147212340788E-2</v>
      </c>
      <c r="O111">
        <f>CRI!G111*Planck!J111</f>
        <v>0.10612150257478173</v>
      </c>
      <c r="P111">
        <f>CRI!H111*Planck!H111</f>
        <v>9.2139611924791295E-3</v>
      </c>
      <c r="Q111">
        <f>CRI!H111*Planck!I111</f>
        <v>5.046105213689249E-2</v>
      </c>
      <c r="R111">
        <f>CRI!H111*Planck!J111</f>
        <v>0.12448819853246058</v>
      </c>
      <c r="S111">
        <f>CRI!I111*Planck!H111</f>
        <v>6.8889079001156536E-3</v>
      </c>
      <c r="T111">
        <f>CRI!I111*Planck!I111</f>
        <v>3.772769750731441E-2</v>
      </c>
      <c r="U111">
        <f>CRI!I111*Planck!J111</f>
        <v>9.307481510139605E-2</v>
      </c>
      <c r="V111">
        <f>CRI!J111*Planck!H111</f>
        <v>6.1407657520083734E-3</v>
      </c>
      <c r="W111">
        <f>CRI!J111*Planck!I111</f>
        <v>3.3630432590216301E-2</v>
      </c>
      <c r="X111">
        <f>CRI!J111*Planck!J111</f>
        <v>8.2966798981239001E-2</v>
      </c>
    </row>
    <row r="112" spans="1:24" x14ac:dyDescent="0.25">
      <c r="A112">
        <f>CRI!C112*Planck!H112</f>
        <v>3.540349738523229E-3</v>
      </c>
      <c r="B112">
        <f>CRI!C112*Planck!I112</f>
        <v>2.3007296238912903E-2</v>
      </c>
      <c r="C112">
        <f>CRI!C112*Planck!J112</f>
        <v>5.1449543622812732E-2</v>
      </c>
      <c r="D112">
        <f>CRI!D112*Planck!H112</f>
        <v>2.8519484004770452E-3</v>
      </c>
      <c r="E112">
        <f>CRI!D112*Planck!I112</f>
        <v>1.8533655303568729E-2</v>
      </c>
      <c r="F112">
        <f>CRI!D112*Planck!J112</f>
        <v>4.1445465696154697E-2</v>
      </c>
      <c r="G112">
        <f>CRI!E112*Planck!H112</f>
        <v>2.4257951912103606E-3</v>
      </c>
      <c r="H112">
        <f>CRI!E112*Planck!I112</f>
        <v>1.5764258534069951E-2</v>
      </c>
      <c r="I112">
        <f>CRI!E112*Planck!J112</f>
        <v>3.5252465074890202E-2</v>
      </c>
      <c r="J112">
        <f>CRI!F112*Planck!H112</f>
        <v>5.4416486721745932E-3</v>
      </c>
      <c r="K112">
        <f>CRI!F112*Planck!I112</f>
        <v>3.5363066441292057E-2</v>
      </c>
      <c r="L112">
        <f>CRI!F112*Planck!J112</f>
        <v>7.9079854086915868E-2</v>
      </c>
      <c r="M112">
        <f>CRI!G112*Planck!H112</f>
        <v>6.8676228724131151E-3</v>
      </c>
      <c r="N112">
        <f>CRI!G112*Planck!I112</f>
        <v>4.4629894093076418E-2</v>
      </c>
      <c r="O112">
        <f>CRI!G112*Planck!J112</f>
        <v>9.980258693499322E-2</v>
      </c>
      <c r="P112">
        <f>CRI!H112*Planck!H112</f>
        <v>7.9985679277747024E-3</v>
      </c>
      <c r="Q112">
        <f>CRI!H112*Planck!I112</f>
        <v>5.1979447058284708E-2</v>
      </c>
      <c r="R112">
        <f>CRI!H112*Planck!J112</f>
        <v>0.11623785781450284</v>
      </c>
      <c r="S112">
        <f>CRI!I112*Planck!H112</f>
        <v>5.9497544216848709E-3</v>
      </c>
      <c r="T112">
        <f>CRI!I112*Planck!I112</f>
        <v>3.8665039512617523E-2</v>
      </c>
      <c r="U112">
        <f>CRI!I112*Planck!J112</f>
        <v>8.6463816366115845E-2</v>
      </c>
      <c r="V112">
        <f>CRI!J112*Planck!H112</f>
        <v>5.3269151158335621E-3</v>
      </c>
      <c r="W112">
        <f>CRI!J112*Planck!I112</f>
        <v>3.4617459618734699E-2</v>
      </c>
      <c r="X112">
        <f>CRI!J112*Planck!J112</f>
        <v>7.7412507765806202E-2</v>
      </c>
    </row>
    <row r="113" spans="1:24" x14ac:dyDescent="0.25">
      <c r="A113">
        <f>CRI!C113*Planck!H113</f>
        <v>3.079373444792166E-3</v>
      </c>
      <c r="B113">
        <f>CRI!C113*Planck!I113</f>
        <v>2.3949151576659933E-2</v>
      </c>
      <c r="C113">
        <f>CRI!C113*Planck!J113</f>
        <v>4.8525358236170379E-2</v>
      </c>
      <c r="D113">
        <f>CRI!D113*Planck!H113</f>
        <v>2.5201341824061581E-3</v>
      </c>
      <c r="E113">
        <f>CRI!D113*Planck!I113</f>
        <v>1.9599790869808106E-2</v>
      </c>
      <c r="F113">
        <f>CRI!D113*Planck!J113</f>
        <v>3.9712758519527609E-2</v>
      </c>
      <c r="G113">
        <f>CRI!E113*Planck!H113</f>
        <v>2.1714990188321836E-3</v>
      </c>
      <c r="H113">
        <f>CRI!E113*Planck!I113</f>
        <v>1.6888357350269435E-2</v>
      </c>
      <c r="I113">
        <f>CRI!E113*Planck!J113</f>
        <v>3.4218898645284657E-2</v>
      </c>
      <c r="J113">
        <f>CRI!F113*Planck!H113</f>
        <v>4.7855512453031674E-3</v>
      </c>
      <c r="K113">
        <f>CRI!F113*Planck!I113</f>
        <v>3.7218575209014483E-2</v>
      </c>
      <c r="L113">
        <f>CRI!F113*Planck!J113</f>
        <v>7.5411635743179745E-2</v>
      </c>
      <c r="M113">
        <f>CRI!G113*Planck!H113</f>
        <v>5.9609497967811386E-3</v>
      </c>
      <c r="N113">
        <f>CRI!G113*Planck!I113</f>
        <v>4.6359979646316288E-2</v>
      </c>
      <c r="O113">
        <f>CRI!G113*Planck!J113</f>
        <v>9.3933791890627408E-2</v>
      </c>
      <c r="P113">
        <f>CRI!H113*Planck!H113</f>
        <v>6.8930152340911516E-3</v>
      </c>
      <c r="Q113">
        <f>CRI!H113*Planck!I113</f>
        <v>5.3608914157736005E-2</v>
      </c>
      <c r="R113">
        <f>CRI!H113*Planck!J113</f>
        <v>0.10862145808503203</v>
      </c>
      <c r="S113">
        <f>CRI!I113*Planck!H113</f>
        <v>5.1014573935212176E-3</v>
      </c>
      <c r="T113">
        <f>CRI!I113*Planck!I113</f>
        <v>3.967546598998422E-2</v>
      </c>
      <c r="U113">
        <f>CRI!I113*Planck!J113</f>
        <v>8.0389745506779478E-2</v>
      </c>
      <c r="V113">
        <f>CRI!J113*Planck!H113</f>
        <v>4.5834851504970272E-3</v>
      </c>
      <c r="W113">
        <f>CRI!J113*Planck!I113</f>
        <v>3.5647050475241054E-2</v>
      </c>
      <c r="X113">
        <f>CRI!J113*Planck!J113</f>
        <v>7.2227439407904243E-2</v>
      </c>
    </row>
    <row r="114" spans="1:24" x14ac:dyDescent="0.25">
      <c r="A114">
        <f>CRI!C114*Planck!H114</f>
        <v>2.6575181845278737E-3</v>
      </c>
      <c r="B114">
        <f>CRI!C114*Planck!I114</f>
        <v>2.4956141250552309E-2</v>
      </c>
      <c r="C114">
        <f>CRI!C114*Planck!J114</f>
        <v>4.5808364883876788E-2</v>
      </c>
      <c r="D114">
        <f>CRI!D114*Planck!H114</f>
        <v>2.2111238055854895E-3</v>
      </c>
      <c r="E114">
        <f>CRI!D114*Planck!I114</f>
        <v>2.0764154441507063E-2</v>
      </c>
      <c r="F114">
        <f>CRI!D114*Planck!J114</f>
        <v>3.8113743371310495E-2</v>
      </c>
      <c r="G114">
        <f>CRI!E114*Planck!H114</f>
        <v>1.9302877814706383E-3</v>
      </c>
      <c r="H114">
        <f>CRI!E114*Planck!I114</f>
        <v>1.8126888014937396E-2</v>
      </c>
      <c r="I114">
        <f>CRI!E114*Planck!J114</f>
        <v>3.3272896320822365E-2</v>
      </c>
      <c r="J114">
        <f>CRI!F114*Planck!H114</f>
        <v>4.1745232580216339E-3</v>
      </c>
      <c r="K114">
        <f>CRI!F114*Planck!I114</f>
        <v>3.9201986532939569E-2</v>
      </c>
      <c r="L114">
        <f>CRI!F114*Planck!J114</f>
        <v>7.1957394584548487E-2</v>
      </c>
      <c r="M114">
        <f>CRI!G114*Planck!H114</f>
        <v>5.1335353578374149E-3</v>
      </c>
      <c r="N114">
        <f>CRI!G114*Planck!I114</f>
        <v>4.8207848304020293E-2</v>
      </c>
      <c r="O114">
        <f>CRI!G114*Planck!J114</f>
        <v>8.8488147394512343E-2</v>
      </c>
      <c r="P114">
        <f>CRI!H114*Planck!H114</f>
        <v>5.8938774318601575E-3</v>
      </c>
      <c r="Q114">
        <f>CRI!H114*Planck!I114</f>
        <v>5.5348045616130319E-2</v>
      </c>
      <c r="R114">
        <f>CRI!H114*Planck!J114</f>
        <v>0.10159437084998239</v>
      </c>
      <c r="S114">
        <f>CRI!I114*Planck!H114</f>
        <v>4.3400816128491664E-3</v>
      </c>
      <c r="T114">
        <f>CRI!I114*Planck!I114</f>
        <v>4.0756706915415143E-2</v>
      </c>
      <c r="U114">
        <f>CRI!I114*Planck!J114</f>
        <v>7.4811169046626644E-2</v>
      </c>
      <c r="V114">
        <f>CRI!J114*Planck!H114</f>
        <v>3.9120826066653975E-3</v>
      </c>
      <c r="W114">
        <f>CRI!J114*Planck!I114</f>
        <v>3.6737466815533852E-2</v>
      </c>
      <c r="X114">
        <f>CRI!J114*Planck!J114</f>
        <v>6.7433633585402372E-2</v>
      </c>
    </row>
    <row r="115" spans="1:24" x14ac:dyDescent="0.25">
      <c r="A115">
        <f>CRI!C115*Planck!H115</f>
        <v>2.2752623787260623E-3</v>
      </c>
      <c r="B115">
        <f>CRI!C115*Planck!I115</f>
        <v>2.605075887098935E-2</v>
      </c>
      <c r="C115">
        <f>CRI!C115*Planck!J115</f>
        <v>4.332118486536736E-2</v>
      </c>
      <c r="D115">
        <f>CRI!D115*Planck!H115</f>
        <v>1.9231259626726505E-3</v>
      </c>
      <c r="E115">
        <f>CRI!D115*Planck!I115</f>
        <v>2.2018950957284875E-2</v>
      </c>
      <c r="F115">
        <f>CRI!D115*Planck!J115</f>
        <v>3.6616478225678997E-2</v>
      </c>
      <c r="G115">
        <f>CRI!E115*Planck!H115</f>
        <v>1.6998966274959343E-3</v>
      </c>
      <c r="H115">
        <f>CRI!E115*Planck!I115</f>
        <v>1.9463072726275787E-2</v>
      </c>
      <c r="I115">
        <f>CRI!E115*Planck!J115</f>
        <v>3.2366173123733702E-2</v>
      </c>
      <c r="J115">
        <f>CRI!F115*Planck!H115</f>
        <v>3.6083502394996928E-3</v>
      </c>
      <c r="K115">
        <f>CRI!F115*Planck!I115</f>
        <v>4.1314031687156305E-2</v>
      </c>
      <c r="L115">
        <f>CRI!F115*Planck!J115</f>
        <v>6.8703288572759022E-2</v>
      </c>
      <c r="M115">
        <f>CRI!G115*Planck!H115</f>
        <v>4.3817927247598656E-3</v>
      </c>
      <c r="N115">
        <f>CRI!G115*Planck!I115</f>
        <v>5.0169609783328649E-2</v>
      </c>
      <c r="O115">
        <f>CRI!G115*Planck!J115</f>
        <v>8.3429697799217384E-2</v>
      </c>
      <c r="P115">
        <f>CRI!H115*Planck!H115</f>
        <v>4.9969834278055575E-3</v>
      </c>
      <c r="Q115">
        <f>CRI!H115*Planck!I115</f>
        <v>5.7213274203996883E-2</v>
      </c>
      <c r="R115">
        <f>CRI!H115*Planck!J115</f>
        <v>9.5142979934625324E-2</v>
      </c>
      <c r="S115">
        <f>CRI!I115*Planck!H115</f>
        <v>3.6617995169363712E-3</v>
      </c>
      <c r="T115">
        <f>CRI!I115*Planck!I115</f>
        <v>4.1926002531200733E-2</v>
      </c>
      <c r="U115">
        <f>CRI!I115*Planck!J115</f>
        <v>6.9720967259140287E-2</v>
      </c>
      <c r="V115">
        <f>CRI!J115*Planck!H115</f>
        <v>3.3096631008829596E-3</v>
      </c>
      <c r="W115">
        <f>CRI!J115*Planck!I115</f>
        <v>3.7894194617496262E-2</v>
      </c>
      <c r="X115">
        <f>CRI!J115*Planck!J115</f>
        <v>6.3016260619451925E-2</v>
      </c>
    </row>
    <row r="116" spans="1:24" x14ac:dyDescent="0.25">
      <c r="A116">
        <f>CRI!C116*Planck!H116</f>
        <v>1.9293733713694312E-3</v>
      </c>
      <c r="B116">
        <f>CRI!C116*Planck!I116</f>
        <v>2.7221935485767283E-2</v>
      </c>
      <c r="C116">
        <f>CRI!C116*Planck!J116</f>
        <v>4.1022547286345044E-2</v>
      </c>
      <c r="D116">
        <f>CRI!D116*Planck!H116</f>
        <v>1.6561563606191853E-3</v>
      </c>
      <c r="E116">
        <f>CRI!D116*Planck!I116</f>
        <v>2.3367059104334491E-2</v>
      </c>
      <c r="F116">
        <f>CRI!D116*Planck!J116</f>
        <v>3.5213377371772964E-2</v>
      </c>
      <c r="G116">
        <f>CRI!E116*Planck!H116</f>
        <v>1.4814039219250346E-3</v>
      </c>
      <c r="H116">
        <f>CRI!E116*Planck!I116</f>
        <v>2.0901440120106373E-2</v>
      </c>
      <c r="I116">
        <f>CRI!E116*Planck!J116</f>
        <v>3.1497771939400565E-2</v>
      </c>
      <c r="J116">
        <f>CRI!F116*Planck!H116</f>
        <v>3.0887715306245332E-3</v>
      </c>
      <c r="K116">
        <f>CRI!F116*Planck!I116</f>
        <v>4.3580128442042149E-2</v>
      </c>
      <c r="L116">
        <f>CRI!F116*Planck!J116</f>
        <v>6.5673797540714229E-2</v>
      </c>
      <c r="M116">
        <f>CRI!G116*Planck!H116</f>
        <v>3.7035098048125862E-3</v>
      </c>
      <c r="N116">
        <f>CRI!G116*Planck!I116</f>
        <v>5.2253600300265927E-2</v>
      </c>
      <c r="O116">
        <f>CRI!G116*Planck!J116</f>
        <v>7.8744429848501399E-2</v>
      </c>
      <c r="P116">
        <f>CRI!H116*Planck!H116</f>
        <v>4.1949455968763403E-3</v>
      </c>
      <c r="Q116">
        <f>CRI!H116*Planck!I116</f>
        <v>5.9187371453882053E-2</v>
      </c>
      <c r="R116">
        <f>CRI!H116*Planck!J116</f>
        <v>8.9193391318218712E-2</v>
      </c>
      <c r="S116">
        <f>CRI!I116*Planck!H116</f>
        <v>3.0603853476894424E-3</v>
      </c>
      <c r="T116">
        <f>CRI!I116*Planck!I116</f>
        <v>4.3179621805010164E-2</v>
      </c>
      <c r="U116">
        <f>CRI!I116*Planck!J116</f>
        <v>6.5070247419719715E-2</v>
      </c>
      <c r="V116">
        <f>CRI!J116*Planck!H116</f>
        <v>2.7747493819050948E-3</v>
      </c>
      <c r="W116">
        <f>CRI!J116*Planck!I116</f>
        <v>3.9149523769875891E-2</v>
      </c>
      <c r="X116">
        <f>CRI!J116*Planck!J116</f>
        <v>5.8997024327212551E-2</v>
      </c>
    </row>
    <row r="117" spans="1:24" x14ac:dyDescent="0.25">
      <c r="A117">
        <f>CRI!C117*Planck!H117</f>
        <v>1.6190863043355147E-3</v>
      </c>
      <c r="B117">
        <f>CRI!C117*Planck!I117</f>
        <v>2.8482701925249262E-2</v>
      </c>
      <c r="C117">
        <f>CRI!C117*Planck!J117</f>
        <v>3.8913142266784863E-2</v>
      </c>
      <c r="D117">
        <f>CRI!D117*Planck!H117</f>
        <v>1.4111302652465496E-3</v>
      </c>
      <c r="E117">
        <f>CRI!D117*Planck!I117</f>
        <v>2.482437323760257E-2</v>
      </c>
      <c r="F117">
        <f>CRI!D117*Planck!J117</f>
        <v>3.3915123993986808E-2</v>
      </c>
      <c r="G117">
        <f>CRI!E117*Planck!H117</f>
        <v>1.277444240117929E-3</v>
      </c>
      <c r="H117">
        <f>CRI!E117*Planck!I117</f>
        <v>2.2472590509829693E-2</v>
      </c>
      <c r="I117">
        <f>CRI!E117*Planck!J117</f>
        <v>3.0702112247188055E-2</v>
      </c>
      <c r="J117">
        <f>CRI!F117*Planck!H117</f>
        <v>2.614304491404134E-3</v>
      </c>
      <c r="K117">
        <f>CRI!F117*Planck!I117</f>
        <v>4.5990417787558441E-2</v>
      </c>
      <c r="L117">
        <f>CRI!F117*Planck!J117</f>
        <v>6.2832229715175547E-2</v>
      </c>
      <c r="M117">
        <f>CRI!G117*Planck!H117</f>
        <v>3.0970595821463746E-3</v>
      </c>
      <c r="N117">
        <f>CRI!G117*Planck!I117</f>
        <v>5.4482966526738265E-2</v>
      </c>
      <c r="O117">
        <f>CRI!G117*Planck!J117</f>
        <v>7.4434772134171046E-2</v>
      </c>
      <c r="P117">
        <f>CRI!H117*Planck!H117</f>
        <v>3.4832636547401669E-3</v>
      </c>
      <c r="Q117">
        <f>CRI!H117*Planck!I117</f>
        <v>6.1277005518082128E-2</v>
      </c>
      <c r="R117">
        <f>CRI!H117*Planck!J117</f>
        <v>8.3716806069367433E-2</v>
      </c>
      <c r="S117">
        <f>CRI!I117*Planck!H117</f>
        <v>2.5326074760477551E-3</v>
      </c>
      <c r="T117">
        <f>CRI!I117*Planck!I117</f>
        <v>4.4553217231697244E-2</v>
      </c>
      <c r="U117">
        <f>CRI!I117*Planck!J117</f>
        <v>6.0868722536576325E-2</v>
      </c>
      <c r="V117">
        <f>CRI!J117*Planck!H117</f>
        <v>2.3023704327706862E-3</v>
      </c>
      <c r="W117">
        <f>CRI!J117*Planck!I117</f>
        <v>4.0502924756088403E-2</v>
      </c>
      <c r="X117">
        <f>CRI!J117*Planck!J117</f>
        <v>5.5335202305978472E-2</v>
      </c>
    </row>
    <row r="118" spans="1:24" x14ac:dyDescent="0.25">
      <c r="A118">
        <f>CRI!C118*Planck!H118</f>
        <v>1.3440667938541468E-3</v>
      </c>
      <c r="B118">
        <f>CRI!C118*Planck!I118</f>
        <v>2.9859630226373196E-2</v>
      </c>
      <c r="C118">
        <f>CRI!C118*Planck!J118</f>
        <v>3.7006990717900333E-2</v>
      </c>
      <c r="D118">
        <f>CRI!D118*Planck!H118</f>
        <v>1.1874228119378729E-3</v>
      </c>
      <c r="E118">
        <f>CRI!D118*Planck!I118</f>
        <v>2.637964589925932E-2</v>
      </c>
      <c r="F118">
        <f>CRI!D118*Planck!J118</f>
        <v>3.2694018764945772E-2</v>
      </c>
      <c r="G118">
        <f>CRI!E118*Planck!H118</f>
        <v>1.0879078116616519E-3</v>
      </c>
      <c r="H118">
        <f>CRI!E118*Planck!I118</f>
        <v>2.4168832326739914E-2</v>
      </c>
      <c r="I118">
        <f>CRI!E118*Planck!J118</f>
        <v>2.995401305365699E-2</v>
      </c>
      <c r="J118">
        <f>CRI!F118*Planck!H118</f>
        <v>2.1856442653258932E-3</v>
      </c>
      <c r="K118">
        <f>CRI!F118*Planck!I118</f>
        <v>4.8556016611259523E-2</v>
      </c>
      <c r="L118">
        <f>CRI!F118*Planck!J118</f>
        <v>6.0178643955342503E-2</v>
      </c>
      <c r="M118">
        <f>CRI!G118*Planck!H118</f>
        <v>2.5579040811739796E-3</v>
      </c>
      <c r="N118">
        <f>CRI!G118*Planck!I118</f>
        <v>5.6826097012165448E-2</v>
      </c>
      <c r="O118">
        <f>CRI!G118*Planck!J118</f>
        <v>7.0428294949422751E-2</v>
      </c>
      <c r="P118">
        <f>CRI!H118*Planck!H118</f>
        <v>2.8576776622529667E-3</v>
      </c>
      <c r="Q118">
        <f>CRI!H118*Planck!I118</f>
        <v>6.3485831724446121E-2</v>
      </c>
      <c r="R118">
        <f>CRI!H118*Planck!J118</f>
        <v>7.8682139314292673E-2</v>
      </c>
      <c r="S118">
        <f>CRI!I118*Planck!H118</f>
        <v>2.0713863020457874E-3</v>
      </c>
      <c r="T118">
        <f>CRI!I118*Planck!I118</f>
        <v>4.6017675102070575E-2</v>
      </c>
      <c r="U118">
        <f>CRI!I118*Planck!J118</f>
        <v>5.7032711472010937E-2</v>
      </c>
      <c r="V118">
        <f>CRI!J118*Planck!H118</f>
        <v>1.8895564249978773E-3</v>
      </c>
      <c r="W118">
        <f>CRI!J118*Planck!I118</f>
        <v>4.1978163883146229E-2</v>
      </c>
      <c r="X118">
        <f>CRI!J118*Planck!J118</f>
        <v>5.2026281283483286E-2</v>
      </c>
    </row>
    <row r="119" spans="1:24" x14ac:dyDescent="0.25">
      <c r="A119">
        <f>CRI!C119*Planck!H119</f>
        <v>1.1021971696322721E-3</v>
      </c>
      <c r="B119">
        <f>CRI!C119*Planck!I119</f>
        <v>3.1365402439571893E-2</v>
      </c>
      <c r="C119">
        <f>CRI!C119*Planck!J119</f>
        <v>3.5282906970470061E-2</v>
      </c>
      <c r="D119">
        <f>CRI!D119*Planck!H119</f>
        <v>9.8591261149007692E-4</v>
      </c>
      <c r="E119">
        <f>CRI!D119*Planck!I119</f>
        <v>2.805627403303225E-2</v>
      </c>
      <c r="F119">
        <f>CRI!D119*Planck!J119</f>
        <v>3.1560472037705602E-2</v>
      </c>
      <c r="G119">
        <f>CRI!E119*Planck!H119</f>
        <v>9.142372157386376E-4</v>
      </c>
      <c r="H119">
        <f>CRI!E119*Planck!I119</f>
        <v>2.6016595747966862E-2</v>
      </c>
      <c r="I119">
        <f>CRI!E119*Planck!J119</f>
        <v>2.9266040161044744E-2</v>
      </c>
      <c r="J119">
        <f>CRI!F119*Planck!H119</f>
        <v>1.8024106512040245E-3</v>
      </c>
      <c r="K119">
        <f>CRI!F119*Planck!I119</f>
        <v>5.1291490301364491E-2</v>
      </c>
      <c r="L119">
        <f>CRI!F119*Planck!J119</f>
        <v>5.7697741457849172E-2</v>
      </c>
      <c r="M119">
        <f>CRI!G119*Planck!H119</f>
        <v>2.0830975156851854E-3</v>
      </c>
      <c r="N119">
        <f>CRI!G119*Planck!I119</f>
        <v>5.9279041627494672E-2</v>
      </c>
      <c r="O119">
        <f>CRI!G119*Planck!J119</f>
        <v>6.6682929226590984E-2</v>
      </c>
      <c r="P119">
        <f>CRI!H119*Planck!H119</f>
        <v>2.3126592727072772E-3</v>
      </c>
      <c r="Q119">
        <f>CRI!H119*Planck!I119</f>
        <v>6.5811717533508271E-2</v>
      </c>
      <c r="R119">
        <f>CRI!H119*Planck!J119</f>
        <v>7.4031529223169107E-2</v>
      </c>
      <c r="S119">
        <f>CRI!I119*Planck!H119</f>
        <v>1.6725929763814877E-3</v>
      </c>
      <c r="T119">
        <f>CRI!I119*Planck!I119</f>
        <v>4.7597247813029285E-2</v>
      </c>
      <c r="U119">
        <f>CRI!I119*Planck!J119</f>
        <v>5.3542092114806088E-2</v>
      </c>
      <c r="V119">
        <f>CRI!J119*Planck!H119</f>
        <v>1.530244637966042E-3</v>
      </c>
      <c r="W119">
        <f>CRI!J119*Planck!I119</f>
        <v>4.3546418211920415E-2</v>
      </c>
      <c r="X119">
        <f>CRI!J119*Planck!J119</f>
        <v>4.898531831780132E-2</v>
      </c>
    </row>
    <row r="120" spans="1:24" x14ac:dyDescent="0.25">
      <c r="A120">
        <f>CRI!C120*Planck!H120</f>
        <v>8.9085173788531406E-4</v>
      </c>
      <c r="B120">
        <f>CRI!C120*Planck!I120</f>
        <v>3.2990878985562237E-2</v>
      </c>
      <c r="C120">
        <f>CRI!C120*Planck!J120</f>
        <v>3.3693855785066826E-2</v>
      </c>
      <c r="D120">
        <f>CRI!D120*Planck!H120</f>
        <v>8.0623895409702104E-4</v>
      </c>
      <c r="E120">
        <f>CRI!D120*Planck!I120</f>
        <v>2.9857416938086852E-2</v>
      </c>
      <c r="F120">
        <f>CRI!D120*Planck!J120</f>
        <v>3.0493625249171742E-2</v>
      </c>
      <c r="G120">
        <f>CRI!E120*Planck!H120</f>
        <v>7.5627711986012418E-4</v>
      </c>
      <c r="H120">
        <f>CRI!E120*Planck!I120</f>
        <v>2.8007182205291865E-2</v>
      </c>
      <c r="I120">
        <f>CRI!E120*Planck!J120</f>
        <v>2.8603965313690836E-2</v>
      </c>
      <c r="J120">
        <f>CRI!F120*Planck!H120</f>
        <v>1.4638011595374701E-3</v>
      </c>
      <c r="K120">
        <f>CRI!F120*Planck!I120</f>
        <v>5.4208893421324109E-2</v>
      </c>
      <c r="L120">
        <f>CRI!F120*Planck!J120</f>
        <v>5.536398827098498E-2</v>
      </c>
      <c r="M120">
        <f>CRI!G120*Planck!H120</f>
        <v>1.6709010208097682E-3</v>
      </c>
      <c r="N120">
        <f>CRI!G120*Planck!I120</f>
        <v>6.1878414813716233E-2</v>
      </c>
      <c r="O120">
        <f>CRI!G120*Planck!J120</f>
        <v>6.3196933487413898E-2</v>
      </c>
      <c r="P120">
        <f>CRI!H120*Planck!H120</f>
        <v>1.8437528505487097E-3</v>
      </c>
      <c r="Q120">
        <f>CRI!H120*Planck!I120</f>
        <v>6.8279630139273087E-2</v>
      </c>
      <c r="R120">
        <f>CRI!H120*Planck!J120</f>
        <v>6.9734547296456714E-2</v>
      </c>
      <c r="S120">
        <f>CRI!I120*Planck!H120</f>
        <v>1.3308382135844379E-3</v>
      </c>
      <c r="T120">
        <f>CRI!I120*Planck!I120</f>
        <v>4.9284881632434219E-2</v>
      </c>
      <c r="U120">
        <f>CRI!I120*Planck!J120</f>
        <v>5.0335054571721265E-2</v>
      </c>
      <c r="V120">
        <f>CRI!J120*Planck!H120</f>
        <v>1.221647430695736E-3</v>
      </c>
      <c r="W120">
        <f>CRI!J120*Planck!I120</f>
        <v>4.5241223466406473E-2</v>
      </c>
      <c r="X120">
        <f>CRI!J120*Planck!J120</f>
        <v>4.6205233261113809E-2</v>
      </c>
    </row>
    <row r="121" spans="1:24" x14ac:dyDescent="0.25">
      <c r="A121">
        <f>CRI!C121*Planck!H121</f>
        <v>7.0848773865569937E-4</v>
      </c>
      <c r="B121">
        <f>CRI!C121*Planck!I121</f>
        <v>3.4722318217407115E-2</v>
      </c>
      <c r="C121">
        <f>CRI!C121*Planck!J121</f>
        <v>3.2200731072953639E-2</v>
      </c>
      <c r="D121">
        <f>CRI!D121*Planck!H121</f>
        <v>6.4886253292724936E-4</v>
      </c>
      <c r="E121">
        <f>CRI!D121*Planck!I121</f>
        <v>3.1800142921882754E-2</v>
      </c>
      <c r="F121">
        <f>CRI!D121*Planck!J121</f>
        <v>2.9490768556912985E-2</v>
      </c>
      <c r="G121">
        <f>CRI!E121*Planck!H121</f>
        <v>6.1538313933640857E-4</v>
      </c>
      <c r="H121">
        <f>CRI!E121*Planck!I121</f>
        <v>3.0159349306748753E-2</v>
      </c>
      <c r="I121">
        <f>CRI!E121*Planck!J121</f>
        <v>2.796913185004524E-2</v>
      </c>
      <c r="J121">
        <f>CRI!F121*Planck!H121</f>
        <v>1.1695468161067081E-3</v>
      </c>
      <c r="K121">
        <f>CRI!F121*Planck!I121</f>
        <v>5.7318390288681055E-2</v>
      </c>
      <c r="L121">
        <f>CRI!F121*Planck!J121</f>
        <v>5.3155842293246602E-2</v>
      </c>
      <c r="M121">
        <f>CRI!G121*Planck!H121</f>
        <v>1.3194069588466624E-3</v>
      </c>
      <c r="N121">
        <f>CRI!G121*Planck!I121</f>
        <v>6.4662895042137999E-2</v>
      </c>
      <c r="O121">
        <f>CRI!G121*Planck!J121</f>
        <v>5.9966978028749847E-2</v>
      </c>
      <c r="P121">
        <f>CRI!H121*Planck!H121</f>
        <v>1.4469475058593896E-3</v>
      </c>
      <c r="Q121">
        <f>CRI!H121*Planck!I121</f>
        <v>7.0913537385505612E-2</v>
      </c>
      <c r="R121">
        <f>CRI!H121*Planck!J121</f>
        <v>6.5763689293007924E-2</v>
      </c>
      <c r="S121">
        <f>CRI!I121*Planck!H121</f>
        <v>1.0426439718290445E-3</v>
      </c>
      <c r="T121">
        <f>CRI!I121*Planck!I121</f>
        <v>5.1099001157030276E-2</v>
      </c>
      <c r="U121">
        <f>CRI!I121*Planck!J121</f>
        <v>4.7388114585309817E-2</v>
      </c>
      <c r="V121">
        <f>CRI!J121*Planck!H121</f>
        <v>9.6006146763830363E-4</v>
      </c>
      <c r="W121">
        <f>CRI!J121*Planck!I121</f>
        <v>4.7051710239699736E-2</v>
      </c>
      <c r="X121">
        <f>CRI!J121*Planck!J121</f>
        <v>4.36347440417027E-2</v>
      </c>
    </row>
    <row r="122" spans="1:24" x14ac:dyDescent="0.25">
      <c r="A122">
        <f>CRI!C122*Planck!H122</f>
        <v>5.543308751081472E-4</v>
      </c>
      <c r="B122">
        <f>CRI!C122*Planck!I122</f>
        <v>3.6540586257128888E-2</v>
      </c>
      <c r="C122">
        <f>CRI!C122*Planck!J122</f>
        <v>3.0771020006003281E-2</v>
      </c>
      <c r="D122">
        <f>CRI!D122*Planck!H122</f>
        <v>5.1455825626630703E-4</v>
      </c>
      <c r="E122">
        <f>CRI!D122*Planck!I122</f>
        <v>3.391884015796269E-2</v>
      </c>
      <c r="F122">
        <f>CRI!D122*Planck!J122</f>
        <v>2.8563233817231741E-2</v>
      </c>
      <c r="G122">
        <f>CRI!E122*Planck!H122</f>
        <v>4.9218615816777199E-4</v>
      </c>
      <c r="H122">
        <f>CRI!E122*Planck!I122</f>
        <v>3.2444107977181703E-2</v>
      </c>
      <c r="I122">
        <f>CRI!E122*Planck!J122</f>
        <v>2.7321354086047755E-2</v>
      </c>
      <c r="J122">
        <f>CRI!F122*Planck!H122</f>
        <v>9.197418107175536E-4</v>
      </c>
      <c r="K122">
        <f>CRI!F122*Planck!I122</f>
        <v>6.0627878543218335E-2</v>
      </c>
      <c r="L122">
        <f>CRI!F122*Planck!J122</f>
        <v>5.1055055615341766E-2</v>
      </c>
      <c r="M122">
        <f>CRI!G122*Planck!H122</f>
        <v>1.0266307238549989E-3</v>
      </c>
      <c r="N122">
        <f>CRI!G122*Planck!I122</f>
        <v>6.7673821184727492E-2</v>
      </c>
      <c r="O122">
        <f>CRI!G122*Planck!J122</f>
        <v>5.6988480997665264E-2</v>
      </c>
      <c r="P122">
        <f>CRI!H122*Planck!H122</f>
        <v>1.1186049049267544E-3</v>
      </c>
      <c r="Q122">
        <f>CRI!H122*Planck!I122</f>
        <v>7.3736609039049328E-2</v>
      </c>
      <c r="R122">
        <f>CRI!H122*Planck!J122</f>
        <v>6.2093986559199447E-2</v>
      </c>
      <c r="S122">
        <f>CRI!I122*Planck!H122</f>
        <v>8.0539553154726322E-4</v>
      </c>
      <c r="T122">
        <f>CRI!I122*Planck!I122</f>
        <v>5.3090358508115519E-2</v>
      </c>
      <c r="U122">
        <f>CRI!I122*Planck!J122</f>
        <v>4.4707670322623599E-2</v>
      </c>
      <c r="V122">
        <f>CRI!J122*Planck!H122</f>
        <v>7.432508146068879E-4</v>
      </c>
      <c r="W122">
        <f>CRI!J122*Planck!I122</f>
        <v>4.8993880228168328E-2</v>
      </c>
      <c r="X122">
        <f>CRI!J122*Planck!J122</f>
        <v>4.1258004402668073E-2</v>
      </c>
    </row>
    <row r="123" spans="1:24" x14ac:dyDescent="0.25">
      <c r="A123">
        <f>CRI!C123*Planck!H123</f>
        <v>4.2917196626323241E-4</v>
      </c>
      <c r="B123">
        <f>CRI!C123*Planck!I123</f>
        <v>3.8450103991690868E-2</v>
      </c>
      <c r="C123">
        <f>CRI!C123*Planck!J123</f>
        <v>2.9407454651811722E-2</v>
      </c>
      <c r="D123">
        <f>CRI!D123*Planck!H123</f>
        <v>4.0440096686817332E-4</v>
      </c>
      <c r="E123">
        <f>CRI!D123*Planck!I123</f>
        <v>3.6230836244519449E-2</v>
      </c>
      <c r="F123">
        <f>CRI!D123*Planck!J123</f>
        <v>2.7710111631640041E-2</v>
      </c>
      <c r="G123">
        <f>CRI!E123*Planck!H123</f>
        <v>3.8942315328046321E-4</v>
      </c>
      <c r="H123">
        <f>CRI!E123*Planck!I123</f>
        <v>3.4888953420648357E-2</v>
      </c>
      <c r="I123">
        <f>CRI!E123*Planck!J123</f>
        <v>2.6683811200838556E-2</v>
      </c>
      <c r="J123">
        <f>CRI!F123*Planck!H123</f>
        <v>7.1624672669434307E-4</v>
      </c>
      <c r="K123">
        <f>CRI!F123*Planck!I123</f>
        <v>6.4169524782553444E-2</v>
      </c>
      <c r="L123">
        <f>CRI!F123*Planck!J123</f>
        <v>4.9078212908840145E-2</v>
      </c>
      <c r="M123">
        <f>CRI!G123*Planck!H123</f>
        <v>7.9151984113514273E-4</v>
      </c>
      <c r="N123">
        <f>CRI!G123*Planck!I123</f>
        <v>7.0913346153803028E-2</v>
      </c>
      <c r="O123">
        <f>CRI!G123*Planck!J123</f>
        <v>5.4236030458509138E-2</v>
      </c>
      <c r="P123">
        <f>CRI!H123*Planck!H123</f>
        <v>8.5680774651746884E-4</v>
      </c>
      <c r="Q123">
        <f>CRI!H123*Planck!I123</f>
        <v>7.6762578975805212E-2</v>
      </c>
      <c r="R123">
        <f>CRI!H123*Planck!J123</f>
        <v>5.8709647720977136E-2</v>
      </c>
      <c r="S123">
        <f>CRI!I123*Planck!H123</f>
        <v>6.1658665936073335E-4</v>
      </c>
      <c r="T123">
        <f>CRI!I123*Planck!I123</f>
        <v>5.5240842916026565E-2</v>
      </c>
      <c r="U123">
        <f>CRI!I123*Planck!J123</f>
        <v>4.2249367734661043E-2</v>
      </c>
      <c r="V123">
        <f>CRI!J123*Planck!H123</f>
        <v>5.7011703258860714E-4</v>
      </c>
      <c r="W123">
        <f>CRI!J123*Planck!I123</f>
        <v>5.1077565436836773E-2</v>
      </c>
      <c r="X123">
        <f>CRI!J123*Planck!J123</f>
        <v>3.9065204859610292E-2</v>
      </c>
    </row>
    <row r="124" spans="1:24" x14ac:dyDescent="0.25">
      <c r="A124">
        <f>CRI!C124*Planck!H124</f>
        <v>3.3621043233713179E-4</v>
      </c>
      <c r="B124">
        <f>CRI!C124*Planck!I124</f>
        <v>4.0487643502859272E-2</v>
      </c>
      <c r="C124">
        <f>CRI!C124*Planck!J124</f>
        <v>2.8136306059137587E-2</v>
      </c>
      <c r="D124">
        <f>CRI!D124*Planck!H124</f>
        <v>3.2150122592238228E-4</v>
      </c>
      <c r="E124">
        <f>CRI!D124*Planck!I124</f>
        <v>3.8716309099609172E-2</v>
      </c>
      <c r="F124">
        <f>CRI!D124*Planck!J124</f>
        <v>2.6905342669050317E-2</v>
      </c>
      <c r="G124">
        <f>CRI!E124*Planck!H124</f>
        <v>3.1159502568387751E-4</v>
      </c>
      <c r="H124">
        <f>CRI!E124*Planck!I124</f>
        <v>3.7523369603542786E-2</v>
      </c>
      <c r="I124">
        <f>CRI!E124*Planck!J124</f>
        <v>2.6076326508379301E-2</v>
      </c>
      <c r="J124">
        <f>CRI!F124*Planck!H124</f>
        <v>5.6420313176574924E-4</v>
      </c>
      <c r="K124">
        <f>CRI!F124*Planck!I124</f>
        <v>6.7943326753235708E-2</v>
      </c>
      <c r="L124">
        <f>CRI!F124*Planck!J124</f>
        <v>4.7216238605490263E-2</v>
      </c>
      <c r="M124">
        <f>CRI!G124*Planck!H124</f>
        <v>6.17636575476472E-4</v>
      </c>
      <c r="N124">
        <f>CRI!G124*Planck!I124</f>
        <v>7.4377970095654417E-2</v>
      </c>
      <c r="O124">
        <f>CRI!G124*Planck!J124</f>
        <v>5.1687901532746057E-2</v>
      </c>
      <c r="P124">
        <f>CRI!H124*Planck!H124</f>
        <v>6.6386550992282762E-4</v>
      </c>
      <c r="Q124">
        <f>CRI!H124*Planck!I124</f>
        <v>7.9945021077297562E-2</v>
      </c>
      <c r="R124">
        <f>CRI!H124*Planck!J124</f>
        <v>5.5556643615877484E-2</v>
      </c>
      <c r="S124">
        <f>CRI!I124*Planck!H124</f>
        <v>4.7789911453635159E-4</v>
      </c>
      <c r="T124">
        <f>CRI!I124*Planck!I124</f>
        <v>5.7550293264778535E-2</v>
      </c>
      <c r="U124">
        <f>CRI!I124*Planck!J124</f>
        <v>3.9993749326917002E-2</v>
      </c>
      <c r="V124">
        <f>CRI!J124*Planck!H124</f>
        <v>4.4232685004353902E-4</v>
      </c>
      <c r="W124">
        <f>CRI!J124*Planck!I124</f>
        <v>5.3266555983449225E-2</v>
      </c>
      <c r="X124">
        <f>CRI!J124*Planck!J124</f>
        <v>3.7016827659052891E-2</v>
      </c>
    </row>
    <row r="125" spans="1:24" x14ac:dyDescent="0.25">
      <c r="A125">
        <f>CRI!C125*Planck!H125</f>
        <v>2.7802808020527671E-4</v>
      </c>
      <c r="B125">
        <f>CRI!C125*Planck!I125</f>
        <v>4.261763393363345E-2</v>
      </c>
      <c r="C125">
        <f>CRI!C125*Planck!J125</f>
        <v>2.6918096087368115E-2</v>
      </c>
      <c r="D125">
        <f>CRI!D125*Planck!H125</f>
        <v>2.6985078372865096E-4</v>
      </c>
      <c r="E125">
        <f>CRI!D125*Planck!I125</f>
        <v>4.1364174112056E-2</v>
      </c>
      <c r="F125">
        <f>CRI!D125*Planck!J125</f>
        <v>2.6126387378916111E-2</v>
      </c>
      <c r="G125">
        <f>CRI!E125*Planck!H125</f>
        <v>2.6291247156666546E-4</v>
      </c>
      <c r="H125">
        <f>CRI!E125*Planck!I125</f>
        <v>4.030063244526301E-2</v>
      </c>
      <c r="I125">
        <f>CRI!E125*Planck!J125</f>
        <v>2.545463453538108E-2</v>
      </c>
      <c r="J125">
        <f>CRI!F125*Planck!H125</f>
        <v>4.6907946152280648E-4</v>
      </c>
      <c r="K125">
        <f>CRI!F125*Planck!I125</f>
        <v>7.1903013401397611E-2</v>
      </c>
      <c r="L125">
        <f>CRI!F125*Planck!J125</f>
        <v>4.5415290457564921E-2</v>
      </c>
      <c r="M125">
        <f>CRI!G125*Planck!H125</f>
        <v>5.0885085802275922E-4</v>
      </c>
      <c r="N125">
        <f>CRI!G125*Planck!I125</f>
        <v>7.7999386169978882E-2</v>
      </c>
      <c r="O125">
        <f>CRI!G125*Planck!J125</f>
        <v>4.9265873721399671E-2</v>
      </c>
      <c r="P125">
        <f>CRI!H125*Planck!H125</f>
        <v>5.4317072353829465E-4</v>
      </c>
      <c r="Q125">
        <f>CRI!H125*Planck!I125</f>
        <v>8.3260119057508492E-2</v>
      </c>
      <c r="R125">
        <f>CRI!H125*Planck!J125</f>
        <v>5.2588651179599745E-2</v>
      </c>
      <c r="S125">
        <f>CRI!I125*Planck!H125</f>
        <v>3.9127124656339752E-4</v>
      </c>
      <c r="T125">
        <f>CRI!I125*Planck!I125</f>
        <v>5.9976153280933357E-2</v>
      </c>
      <c r="U125">
        <f>CRI!I125*Planck!J125</f>
        <v>3.7882062140779195E-2</v>
      </c>
      <c r="V125">
        <f>CRI!J125*Planck!H125</f>
        <v>3.6252681046374321E-4</v>
      </c>
      <c r="W125">
        <f>CRI!J125*Planck!I125</f>
        <v>5.5570052089933819E-2</v>
      </c>
      <c r="X125">
        <f>CRI!J125*Planck!J125</f>
        <v>3.5099086074705486E-2</v>
      </c>
    </row>
    <row r="126" spans="1:24" x14ac:dyDescent="0.25">
      <c r="A126">
        <f>CRI!C126*Planck!H126</f>
        <v>2.5747273414990392E-4</v>
      </c>
      <c r="B126">
        <f>CRI!C126*Planck!I126</f>
        <v>4.4820118381348382E-2</v>
      </c>
      <c r="C126">
        <f>CRI!C126*Planck!J126</f>
        <v>2.5727009880109057E-2</v>
      </c>
      <c r="D126">
        <f>CRI!D126*Planck!H126</f>
        <v>2.5369142563768906E-4</v>
      </c>
      <c r="E126">
        <f>CRI!D126*Planck!I126</f>
        <v>4.4161878992570236E-2</v>
      </c>
      <c r="F126">
        <f>CRI!D126*Planck!J126</f>
        <v>2.5349176624192903E-2</v>
      </c>
      <c r="G126">
        <f>CRI!E126*Planck!H126</f>
        <v>2.4830592563544361E-4</v>
      </c>
      <c r="H126">
        <f>CRI!E126*Planck!I126</f>
        <v>4.3224386529764992E-2</v>
      </c>
      <c r="I126">
        <f>CRI!E126*Planck!J126</f>
        <v>2.4811050471827471E-2</v>
      </c>
      <c r="J126">
        <f>CRI!F126*Planck!H126</f>
        <v>4.3656925550117218E-4</v>
      </c>
      <c r="K126">
        <f>CRI!F126*Planck!I126</f>
        <v>7.5996729431658805E-2</v>
      </c>
      <c r="L126">
        <f>CRI!F126*Planck!J126</f>
        <v>4.3622566819410548E-2</v>
      </c>
      <c r="M126">
        <f>CRI!G126*Planck!H126</f>
        <v>4.6968435125966003E-4</v>
      </c>
      <c r="N126">
        <f>CRI!G126*Planck!I126</f>
        <v>8.1761310745503787E-2</v>
      </c>
      <c r="O126">
        <f>CRI!G126*Planck!J126</f>
        <v>4.6931470181827778E-2</v>
      </c>
      <c r="P126">
        <f>CRI!H126*Planck!H126</f>
        <v>4.9810145765448693E-4</v>
      </c>
      <c r="Q126">
        <f>CRI!H126*Planck!I126</f>
        <v>8.6708079485412287E-2</v>
      </c>
      <c r="R126">
        <f>CRI!H126*Planck!J126</f>
        <v>4.9770944347500692E-2</v>
      </c>
      <c r="S126">
        <f>CRI!I126*Planck!H126</f>
        <v>3.5899513844755185E-4</v>
      </c>
      <c r="T126">
        <f>CRI!I126*Planck!I126</f>
        <v>6.2492848637634393E-2</v>
      </c>
      <c r="U126">
        <f>CRI!I126*Planck!J126</f>
        <v>3.5871260326827623E-2</v>
      </c>
      <c r="V126">
        <f>CRI!J126*Planck!H126</f>
        <v>3.3309890439420144E-4</v>
      </c>
      <c r="W126">
        <f>CRI!J126*Planck!I126</f>
        <v>5.7984906156911327E-2</v>
      </c>
      <c r="X126">
        <f>CRI!J126*Planck!J126</f>
        <v>3.3283674998432142E-2</v>
      </c>
    </row>
    <row r="127" spans="1:24" x14ac:dyDescent="0.25">
      <c r="A127">
        <f>CRI!C127*Planck!H127</f>
        <v>2.7750814391130739E-4</v>
      </c>
      <c r="B127">
        <f>CRI!C127*Planck!I127</f>
        <v>4.7095444589614788E-2</v>
      </c>
      <c r="C127">
        <f>CRI!C127*Planck!J127</f>
        <v>2.4547907896821066E-2</v>
      </c>
      <c r="D127">
        <f>CRI!D127*Planck!H127</f>
        <v>2.7750814391130739E-4</v>
      </c>
      <c r="E127">
        <f>CRI!D127*Planck!I127</f>
        <v>4.7095444589614788E-2</v>
      </c>
      <c r="F127">
        <f>CRI!D127*Planck!J127</f>
        <v>2.4547907896821066E-2</v>
      </c>
      <c r="G127">
        <f>CRI!E127*Planck!H127</f>
        <v>2.7257466579732855E-4</v>
      </c>
      <c r="H127">
        <f>CRI!E127*Planck!I127</f>
        <v>4.6258192241354967E-2</v>
      </c>
      <c r="I127">
        <f>CRI!E127*Planck!J127</f>
        <v>2.4111500645322023E-2</v>
      </c>
      <c r="J127">
        <f>CRI!F127*Planck!H127</f>
        <v>4.7238052941346988E-4</v>
      </c>
      <c r="K127">
        <f>CRI!F127*Planck!I127</f>
        <v>8.0166912345877611E-2</v>
      </c>
      <c r="L127">
        <f>CRI!F127*Planck!J127</f>
        <v>4.1785994331033187E-2</v>
      </c>
      <c r="M127">
        <f>CRI!G127*Planck!H127</f>
        <v>5.0444813715433206E-4</v>
      </c>
      <c r="N127">
        <f>CRI!G127*Planck!I127</f>
        <v>8.560905260956643E-2</v>
      </c>
      <c r="O127">
        <f>CRI!G127*Planck!J127</f>
        <v>4.4622641465776956E-2</v>
      </c>
      <c r="P127">
        <f>CRI!H127*Planck!H127</f>
        <v>5.3158226678121545E-4</v>
      </c>
      <c r="Q127">
        <f>CRI!H127*Planck!I127</f>
        <v>9.0213940524995428E-2</v>
      </c>
      <c r="R127">
        <f>CRI!H127*Planck!J127</f>
        <v>4.7022881349021682E-2</v>
      </c>
      <c r="S127">
        <f>CRI!I127*Planck!H127</f>
        <v>3.8357792336185151E-4</v>
      </c>
      <c r="T127">
        <f>CRI!I127*Planck!I127</f>
        <v>6.5096370077200885E-2</v>
      </c>
      <c r="U127">
        <f>CRI!I127*Planck!J127</f>
        <v>3.3930663804050451E-2</v>
      </c>
      <c r="V127">
        <f>CRI!J127*Planck!H127</f>
        <v>3.5644379373496812E-4</v>
      </c>
      <c r="W127">
        <f>CRI!J127*Planck!I127</f>
        <v>6.049148216177188E-2</v>
      </c>
      <c r="X127">
        <f>CRI!J127*Planck!J127</f>
        <v>3.1530423920805718E-2</v>
      </c>
    </row>
    <row r="128" spans="1:24" x14ac:dyDescent="0.25">
      <c r="A128">
        <f>CRI!C128*Planck!H128</f>
        <v>3.3975708325932976E-4</v>
      </c>
      <c r="B128">
        <f>CRI!C128*Planck!I128</f>
        <v>4.9430792943463107E-2</v>
      </c>
      <c r="C128">
        <f>CRI!C128*Planck!J128</f>
        <v>2.3362910058250416E-2</v>
      </c>
      <c r="D128">
        <f>CRI!D128*Planck!H128</f>
        <v>3.4473355185567147E-4</v>
      </c>
      <c r="E128">
        <f>CRI!D128*Planck!I128</f>
        <v>5.0154812547162302E-2</v>
      </c>
      <c r="F128">
        <f>CRI!D128*Planck!J128</f>
        <v>2.3705109806107613E-2</v>
      </c>
      <c r="G128">
        <f>CRI!E128*Planck!H128</f>
        <v>3.3960628118065276E-4</v>
      </c>
      <c r="H128">
        <f>CRI!E128*Planck!I128</f>
        <v>4.9408852955472225E-2</v>
      </c>
      <c r="I128">
        <f>CRI!E128*Planck!J128</f>
        <v>2.3352540368921409E-2</v>
      </c>
      <c r="J128">
        <f>CRI!F128*Planck!H128</f>
        <v>5.8013559667050225E-4</v>
      </c>
      <c r="K128">
        <f>CRI!F128*Planck!I128</f>
        <v>8.4403133800933228E-2</v>
      </c>
      <c r="L128">
        <f>CRI!F128*Planck!J128</f>
        <v>3.9892194848685905E-2</v>
      </c>
      <c r="M128">
        <f>CRI!G128*Planck!H128</f>
        <v>6.1527248100224827E-4</v>
      </c>
      <c r="N128">
        <f>CRI!G128*Planck!I128</f>
        <v>8.9515151002809351E-2</v>
      </c>
      <c r="O128">
        <f>CRI!G128*Planck!J128</f>
        <v>4.2308332462344292E-2</v>
      </c>
      <c r="P128">
        <f>CRI!H128*Planck!H128</f>
        <v>6.446788863442675E-4</v>
      </c>
      <c r="Q128">
        <f>CRI!H128*Planck!I128</f>
        <v>9.3793448661031856E-2</v>
      </c>
      <c r="R128">
        <f>CRI!H128*Planck!J128</f>
        <v>4.4330421881500451E-2</v>
      </c>
      <c r="S128">
        <f>CRI!I128*Planck!H128</f>
        <v>4.6567681895464286E-4</v>
      </c>
      <c r="T128">
        <f>CRI!I128*Planck!I128</f>
        <v>6.775068291585179E-2</v>
      </c>
      <c r="U128">
        <f>CRI!I128*Planck!J128</f>
        <v>3.202160064797039E-2</v>
      </c>
      <c r="V128">
        <f>CRI!J128*Planck!H128</f>
        <v>4.3370677827511423E-4</v>
      </c>
      <c r="W128">
        <f>CRI!J128*Planck!I128</f>
        <v>6.3099405461784247E-2</v>
      </c>
      <c r="X128">
        <f>CRI!J128*Planck!J128</f>
        <v>2.9823226510221127E-2</v>
      </c>
    </row>
    <row r="129" spans="1:24" x14ac:dyDescent="0.25">
      <c r="A129">
        <f>CRI!C129*Planck!H129</f>
        <v>4.4733988868022023E-4</v>
      </c>
      <c r="B129">
        <f>CRI!C129*Planck!I129</f>
        <v>5.1806151084188228E-2</v>
      </c>
      <c r="C129">
        <f>CRI!C129*Planck!J129</f>
        <v>2.2167796333154702E-2</v>
      </c>
      <c r="D129">
        <f>CRI!D129*Planck!H129</f>
        <v>4.6063114036162811E-4</v>
      </c>
      <c r="E129">
        <f>CRI!D129*Planck!I129</f>
        <v>5.3345402579815994E-2</v>
      </c>
      <c r="F129">
        <f>CRI!D129*Planck!J129</f>
        <v>2.2826440392720717E-2</v>
      </c>
      <c r="G129">
        <f>CRI!E129*Planck!H129</f>
        <v>4.5487821052937695E-4</v>
      </c>
      <c r="H129">
        <f>CRI!E129*Planck!I129</f>
        <v>5.2679159395141291E-2</v>
      </c>
      <c r="I129">
        <f>CRI!E129*Planck!J129</f>
        <v>2.2541355650520501E-2</v>
      </c>
      <c r="J129">
        <f>CRI!F129*Planck!H129</f>
        <v>7.6632992903400917E-4</v>
      </c>
      <c r="K129">
        <f>CRI!F129*Planck!I129</f>
        <v>8.8748186979254601E-2</v>
      </c>
      <c r="L129">
        <f>CRI!F129*Planck!J129</f>
        <v>3.7975253762739074E-2</v>
      </c>
      <c r="M129">
        <f>CRI!G129*Planck!H129</f>
        <v>8.0699719164130195E-4</v>
      </c>
      <c r="N129">
        <f>CRI!G129*Planck!I129</f>
        <v>9.3457837077817171E-2</v>
      </c>
      <c r="O129">
        <f>CRI!G129*Planck!J129</f>
        <v>3.9990507974844047E-2</v>
      </c>
      <c r="P129">
        <f>CRI!H129*Planck!H129</f>
        <v>8.4151477063480903E-4</v>
      </c>
      <c r="Q129">
        <f>CRI!H129*Planck!I129</f>
        <v>9.7455296185865403E-2</v>
      </c>
      <c r="R129">
        <f>CRI!H129*Planck!J129</f>
        <v>4.1701016428045343E-2</v>
      </c>
      <c r="S129">
        <f>CRI!I129*Planck!H129</f>
        <v>6.0862030087402029E-4</v>
      </c>
      <c r="T129">
        <f>CRI!I129*Planck!I129</f>
        <v>7.0483934157999778E-2</v>
      </c>
      <c r="U129">
        <f>CRI!I129*Planck!J129</f>
        <v>3.0159999623112475E-2</v>
      </c>
      <c r="V129">
        <f>CRI!J129*Planck!H129</f>
        <v>5.6815141515749478E-4</v>
      </c>
      <c r="W129">
        <f>CRI!J129*Planck!I129</f>
        <v>6.5797257962357025E-2</v>
      </c>
      <c r="X129">
        <f>CRI!J129*Planck!J129</f>
        <v>2.8154575919359229E-2</v>
      </c>
    </row>
    <row r="130" spans="1:24" x14ac:dyDescent="0.25">
      <c r="A130">
        <f>CRI!C130*Planck!H130</f>
        <v>6.0606835923574605E-4</v>
      </c>
      <c r="B130">
        <f>CRI!C130*Planck!I130</f>
        <v>5.4271955014460929E-2</v>
      </c>
      <c r="C130">
        <f>CRI!C130*Planck!J130</f>
        <v>2.0990570551238354E-2</v>
      </c>
      <c r="D130">
        <f>CRI!D130*Planck!H130</f>
        <v>6.3290929631438847E-4</v>
      </c>
      <c r="E130">
        <f>CRI!D130*Planck!I130</f>
        <v>5.6675495980557516E-2</v>
      </c>
      <c r="F130">
        <f>CRI!D130*Planck!J130</f>
        <v>2.1920179521620922E-2</v>
      </c>
      <c r="G130">
        <f>CRI!E130*Planck!H130</f>
        <v>6.2593065267394139E-4</v>
      </c>
      <c r="H130">
        <f>CRI!E130*Planck!I130</f>
        <v>5.6050575329372403E-2</v>
      </c>
      <c r="I130">
        <f>CRI!E130*Planck!J130</f>
        <v>2.1678481189321454E-2</v>
      </c>
      <c r="J130">
        <f>CRI!F130*Planck!H130</f>
        <v>1.0406231305389669E-3</v>
      </c>
      <c r="K130">
        <f>CRI!F130*Planck!I130</f>
        <v>9.318528325556466E-2</v>
      </c>
      <c r="L130">
        <f>CRI!F130*Planck!J130</f>
        <v>3.6040939781732104E-2</v>
      </c>
      <c r="M130">
        <f>CRI!G130*Planck!H130</f>
        <v>1.0886684079097369E-3</v>
      </c>
      <c r="N130">
        <f>CRI!G130*Planck!I130</f>
        <v>9.748762158487756E-2</v>
      </c>
      <c r="O130">
        <f>CRI!G130*Planck!J130</f>
        <v>3.7704939838716901E-2</v>
      </c>
      <c r="P130">
        <f>CRI!H130*Planck!H130</f>
        <v>1.1294666322692734E-3</v>
      </c>
      <c r="Q130">
        <f>CRI!H130*Planck!I130</f>
        <v>0.10114100385334437</v>
      </c>
      <c r="R130">
        <f>CRI!H130*Planck!J130</f>
        <v>3.9117945473698401E-2</v>
      </c>
      <c r="S130">
        <f>CRI!I130*Planck!H130</f>
        <v>8.1838017152780764E-4</v>
      </c>
      <c r="T130">
        <f>CRI!I130*Planck!I130</f>
        <v>7.3283964056284928E-2</v>
      </c>
      <c r="U130">
        <f>CRI!I130*Planck!J130</f>
        <v>2.8343777506964457E-2</v>
      </c>
      <c r="V130">
        <f>CRI!J130*Planck!H130</f>
        <v>7.6577193485366849E-4</v>
      </c>
      <c r="W130">
        <f>CRI!J130*Planck!I130</f>
        <v>6.8573023762735622E-2</v>
      </c>
      <c r="X130">
        <f>CRI!J130*Planck!J130</f>
        <v>2.6521743925014624E-2</v>
      </c>
    </row>
    <row r="131" spans="1:24" x14ac:dyDescent="0.25">
      <c r="A131">
        <f>CRI!C131*Planck!H131</f>
        <v>8.2062746762262258E-4</v>
      </c>
      <c r="B131">
        <f>CRI!C131*Planck!I131</f>
        <v>5.6761512171148942E-2</v>
      </c>
      <c r="C131">
        <f>CRI!C131*Planck!J131</f>
        <v>1.981152069933936E-2</v>
      </c>
      <c r="D131">
        <f>CRI!D131*Planck!H131</f>
        <v>8.6857913903749036E-4</v>
      </c>
      <c r="E131">
        <f>CRI!D131*Planck!I131</f>
        <v>6.0078253918201471E-2</v>
      </c>
      <c r="F131">
        <f>CRI!D131*Planck!J131</f>
        <v>2.0969165999167958E-2</v>
      </c>
      <c r="G131">
        <f>CRI!E131*Planck!H131</f>
        <v>8.6131373427766195E-4</v>
      </c>
      <c r="H131">
        <f>CRI!E131*Planck!I131</f>
        <v>5.9575717289860178E-2</v>
      </c>
      <c r="I131">
        <f>CRI!E131*Planck!J131</f>
        <v>2.0793765196163626E-2</v>
      </c>
      <c r="J131">
        <f>CRI!F131*Planck!H131</f>
        <v>1.4127579555486408E-3</v>
      </c>
      <c r="K131">
        <f>CRI!F131*Planck!I131</f>
        <v>9.7718247380964254E-2</v>
      </c>
      <c r="L131">
        <f>CRI!F131*Planck!J131</f>
        <v>3.4106686144192468E-2</v>
      </c>
      <c r="M131">
        <f>CRI!G131*Planck!H131</f>
        <v>1.4687015721993196E-3</v>
      </c>
      <c r="N131">
        <f>CRI!G131*Planck!I131</f>
        <v>0.1015877794191922</v>
      </c>
      <c r="O131">
        <f>CRI!G131*Planck!J131</f>
        <v>3.5457272327325824E-2</v>
      </c>
      <c r="P131">
        <f>CRI!H131*Planck!H131</f>
        <v>1.5166532436141874E-3</v>
      </c>
      <c r="Q131">
        <f>CRI!H131*Planck!I131</f>
        <v>0.10490452116624471</v>
      </c>
      <c r="R131">
        <f>CRI!H131*Planck!J131</f>
        <v>3.6614917627154422E-2</v>
      </c>
      <c r="S131">
        <f>CRI!I131*Planck!H131</f>
        <v>1.100708821114009E-3</v>
      </c>
      <c r="T131">
        <f>CRI!I131*Planck!I131</f>
        <v>7.6134299193705748E-2</v>
      </c>
      <c r="U131">
        <f>CRI!I131*Planck!J131</f>
        <v>2.6573221655156382E-2</v>
      </c>
      <c r="V131">
        <f>CRI!J131*Planck!H131</f>
        <v>1.0324140163716217E-3</v>
      </c>
      <c r="W131">
        <f>CRI!J131*Planck!I131</f>
        <v>7.1410454887297609E-2</v>
      </c>
      <c r="X131">
        <f>CRI!J131*Planck!J131</f>
        <v>2.4924454106915656E-2</v>
      </c>
    </row>
    <row r="132" spans="1:24" x14ac:dyDescent="0.25">
      <c r="A132">
        <f>CRI!C132*Planck!H132</f>
        <v>1.0968831651320295E-3</v>
      </c>
      <c r="B132">
        <f>CRI!C132*Planck!I132</f>
        <v>5.9326046458216229E-2</v>
      </c>
      <c r="C132">
        <f>CRI!C132*Planck!J132</f>
        <v>1.8658808249880331E-2</v>
      </c>
      <c r="D132">
        <f>CRI!D132*Planck!H132</f>
        <v>1.1745386104511112E-3</v>
      </c>
      <c r="E132">
        <f>CRI!D132*Planck!I132</f>
        <v>6.3526120543753659E-2</v>
      </c>
      <c r="F132">
        <f>CRI!D132*Planck!J132</f>
        <v>1.9979785825093098E-2</v>
      </c>
      <c r="G132">
        <f>CRI!E132*Planck!H132</f>
        <v>1.1696851451186686E-3</v>
      </c>
      <c r="H132">
        <f>CRI!E132*Planck!I132</f>
        <v>6.3263615913407567E-2</v>
      </c>
      <c r="I132">
        <f>CRI!E132*Planck!J132</f>
        <v>1.98972247266423E-2</v>
      </c>
      <c r="J132">
        <f>CRI!F132*Planck!H132</f>
        <v>1.8928514796526174E-3</v>
      </c>
      <c r="K132">
        <f>CRI!F132*Planck!I132</f>
        <v>0.10237680583497491</v>
      </c>
      <c r="L132">
        <f>CRI!F132*Planck!J132</f>
        <v>3.2198828395811195E-2</v>
      </c>
      <c r="M132">
        <f>CRI!G132*Planck!H132</f>
        <v>1.9559465289743713E-3</v>
      </c>
      <c r="N132">
        <f>CRI!G132*Planck!I132</f>
        <v>0.10578936602947407</v>
      </c>
      <c r="O132">
        <f>CRI!G132*Planck!J132</f>
        <v>3.3272122675671569E-2</v>
      </c>
      <c r="P132">
        <f>CRI!H132*Planck!H132</f>
        <v>2.0093346476312396E-3</v>
      </c>
      <c r="Q132">
        <f>CRI!H132*Planck!I132</f>
        <v>0.10867691696328105</v>
      </c>
      <c r="R132">
        <f>CRI!H132*Planck!J132</f>
        <v>3.4180294758630339E-2</v>
      </c>
      <c r="S132">
        <f>CRI!I132*Planck!H132</f>
        <v>1.4608930650652251E-3</v>
      </c>
      <c r="T132">
        <f>CRI!I132*Planck!I132</f>
        <v>7.9013893734172932E-2</v>
      </c>
      <c r="U132">
        <f>CRI!I132*Planck!J132</f>
        <v>2.4850890633690174E-2</v>
      </c>
      <c r="V132">
        <f>CRI!J132*Planck!H132</f>
        <v>1.3735306890812582E-3</v>
      </c>
      <c r="W132">
        <f>CRI!J132*Planck!I132</f>
        <v>7.4288810387943327E-2</v>
      </c>
      <c r="X132">
        <f>CRI!J132*Planck!J132</f>
        <v>2.3364790861575811E-2</v>
      </c>
    </row>
    <row r="133" spans="1:24" x14ac:dyDescent="0.25">
      <c r="A133">
        <f>CRI!C133*Planck!H133</f>
        <v>1.4372346005637336E-3</v>
      </c>
      <c r="B133">
        <f>CRI!C133*Planck!I133</f>
        <v>6.1936090630383134E-2</v>
      </c>
      <c r="C133">
        <f>CRI!C133*Planck!J133</f>
        <v>1.7524150431721047E-2</v>
      </c>
      <c r="D133">
        <f>CRI!D133*Planck!H133</f>
        <v>1.555520280079156E-3</v>
      </c>
      <c r="E133">
        <f>CRI!D133*Planck!I133</f>
        <v>6.7033485699963341E-2</v>
      </c>
      <c r="F133">
        <f>CRI!D133*Planck!J133</f>
        <v>1.8966403520349416E-2</v>
      </c>
      <c r="G133">
        <f>CRI!E133*Planck!H133</f>
        <v>1.5574281136197274E-3</v>
      </c>
      <c r="H133">
        <f>CRI!E133*Planck!I133</f>
        <v>6.7115701749472692E-2</v>
      </c>
      <c r="I133">
        <f>CRI!E133*Planck!J133</f>
        <v>1.8989665666940197E-2</v>
      </c>
      <c r="J133">
        <f>CRI!F133*Planck!H133</f>
        <v>2.4865430478779641E-3</v>
      </c>
      <c r="K133">
        <f>CRI!F133*Planck!I133</f>
        <v>0.10715491786053011</v>
      </c>
      <c r="L133">
        <f>CRI!F133*Planck!J133</f>
        <v>3.0318331056650133E-2</v>
      </c>
      <c r="M133">
        <f>CRI!G133*Planck!H133</f>
        <v>2.5545891108250079E-3</v>
      </c>
      <c r="N133">
        <f>CRI!G133*Planck!I133</f>
        <v>0.11008729029303055</v>
      </c>
      <c r="O133">
        <f>CRI!G133*Planck!J133</f>
        <v>3.1148014285054624E-2</v>
      </c>
      <c r="P133">
        <f>CRI!H133*Planck!H133</f>
        <v>2.6092803389880528E-3</v>
      </c>
      <c r="Q133">
        <f>CRI!H133*Planck!I133</f>
        <v>0.11244415037896549</v>
      </c>
      <c r="R133">
        <f>CRI!H133*Planck!J133</f>
        <v>3.1814862487323653E-2</v>
      </c>
      <c r="S133">
        <f>CRI!I133*Planck!H133</f>
        <v>1.90147409543609E-3</v>
      </c>
      <c r="T133">
        <f>CRI!I133*Planck!I133</f>
        <v>8.1941996010993612E-2</v>
      </c>
      <c r="U133">
        <f>CRI!I133*Planck!J133</f>
        <v>2.3184606102144217E-2</v>
      </c>
      <c r="V133">
        <f>CRI!J133*Planck!H133</f>
        <v>1.7914556945964769E-3</v>
      </c>
      <c r="W133">
        <f>CRI!J133*Planck!I133</f>
        <v>7.7200870489287296E-2</v>
      </c>
      <c r="X133">
        <f>CRI!J133*Planck!J133</f>
        <v>2.1843155648742563E-2</v>
      </c>
    </row>
    <row r="134" spans="1:24" x14ac:dyDescent="0.25">
      <c r="A134">
        <f>CRI!C134*Planck!H134</f>
        <v>1.843128449172224E-3</v>
      </c>
      <c r="B134">
        <f>CRI!C134*Planck!I134</f>
        <v>6.4599208935423411E-2</v>
      </c>
      <c r="C134">
        <f>CRI!C134*Planck!J134</f>
        <v>1.641647422978073E-2</v>
      </c>
      <c r="D134">
        <f>CRI!D134*Planck!H134</f>
        <v>2.0143925971041563E-3</v>
      </c>
      <c r="E134">
        <f>CRI!D134*Planck!I134</f>
        <v>7.0601790296679567E-2</v>
      </c>
      <c r="F134">
        <f>CRI!D134*Planck!J134</f>
        <v>1.7941898826353275E-2</v>
      </c>
      <c r="G134">
        <f>CRI!E134*Planck!H134</f>
        <v>2.0282568376510271E-3</v>
      </c>
      <c r="H134">
        <f>CRI!E134*Planck!I134</f>
        <v>7.1087713549733644E-2</v>
      </c>
      <c r="I134">
        <f>CRI!E134*Planck!J134</f>
        <v>1.8065385579409145E-2</v>
      </c>
      <c r="J134">
        <f>CRI!F134*Planck!H134</f>
        <v>3.1969307613960701E-3</v>
      </c>
      <c r="K134">
        <f>CRI!F134*Planck!I134</f>
        <v>0.11204818541011495</v>
      </c>
      <c r="L134">
        <f>CRI!F134*Planck!J134</f>
        <v>2.8474592469354184E-2</v>
      </c>
      <c r="M134">
        <f>CRI!G134*Planck!H134</f>
        <v>3.2646208770072621E-3</v>
      </c>
      <c r="N134">
        <f>CRI!G134*Planck!I134</f>
        <v>0.11442063423384953</v>
      </c>
      <c r="O134">
        <f>CRI!G134*Planck!J134</f>
        <v>2.9077498381332854E-2</v>
      </c>
      <c r="P134">
        <f>CRI!H134*Planck!H134</f>
        <v>3.3151845778252613E-3</v>
      </c>
      <c r="Q134">
        <f>CRI!H134*Planck!I134</f>
        <v>0.11619282492145848</v>
      </c>
      <c r="R134">
        <f>CRI!H134*Planck!J134</f>
        <v>2.9527861833654273E-2</v>
      </c>
      <c r="S134">
        <f>CRI!I134*Planck!H134</f>
        <v>2.4213488343328908E-3</v>
      </c>
      <c r="T134">
        <f>CRI!I134*Planck!I134</f>
        <v>8.4865066959854921E-2</v>
      </c>
      <c r="U134">
        <f>CRI!I134*Planck!J134</f>
        <v>2.1566598224875656E-2</v>
      </c>
      <c r="V134">
        <f>CRI!J134*Planck!H134</f>
        <v>2.2851530595489255E-3</v>
      </c>
      <c r="W134">
        <f>CRI!J134*Planck!I134</f>
        <v>8.0091585591617886E-2</v>
      </c>
      <c r="X134">
        <f>CRI!J134*Planck!J134</f>
        <v>2.0353522474267964E-2</v>
      </c>
    </row>
    <row r="135" spans="1:24" x14ac:dyDescent="0.25">
      <c r="A135">
        <f>CRI!C135*Planck!H135</f>
        <v>2.3171405365702657E-3</v>
      </c>
      <c r="B135">
        <f>CRI!C135*Planck!I135</f>
        <v>6.7297234459645458E-2</v>
      </c>
      <c r="C135">
        <f>CRI!C135*Planck!J135</f>
        <v>1.5345777583719701E-2</v>
      </c>
      <c r="D135">
        <f>CRI!D135*Planck!H135</f>
        <v>2.5550062907668592E-3</v>
      </c>
      <c r="E135">
        <f>CRI!D135*Planck!I135</f>
        <v>7.4205623129839152E-2</v>
      </c>
      <c r="F135">
        <f>CRI!D135*Planck!J135</f>
        <v>1.6921096344526324E-2</v>
      </c>
      <c r="G135">
        <f>CRI!E135*Planck!H135</f>
        <v>2.5888406437344783E-3</v>
      </c>
      <c r="H135">
        <f>CRI!E135*Planck!I135</f>
        <v>7.5188281863099463E-2</v>
      </c>
      <c r="I135">
        <f>CRI!E135*Planck!J135</f>
        <v>1.7145171857916922E-2</v>
      </c>
      <c r="J135">
        <f>CRI!F135*Planck!H135</f>
        <v>4.0283385699931744E-3</v>
      </c>
      <c r="K135">
        <f>CRI!F135*Planck!I135</f>
        <v>0.11699594433271991</v>
      </c>
      <c r="L135">
        <f>CRI!F135*Planck!J135</f>
        <v>2.6678566427625974E-2</v>
      </c>
      <c r="M135">
        <f>CRI!G135*Planck!H135</f>
        <v>4.089855575388845E-3</v>
      </c>
      <c r="N135">
        <f>CRI!G135*Planck!I135</f>
        <v>0.11878259657501138</v>
      </c>
      <c r="O135">
        <f>CRI!G135*Planck!J135</f>
        <v>2.7085976451972513E-2</v>
      </c>
      <c r="P135">
        <f>CRI!H135*Planck!H135</f>
        <v>4.1277910620495092E-3</v>
      </c>
      <c r="Q135">
        <f>CRI!H135*Planck!I135</f>
        <v>0.1198843654577578</v>
      </c>
      <c r="R135">
        <f>CRI!H135*Planck!J135</f>
        <v>2.733721263365288E-2</v>
      </c>
      <c r="S135">
        <f>CRI!I135*Planck!H135</f>
        <v>3.0225355317739571E-3</v>
      </c>
      <c r="T135">
        <f>CRI!I135*Planck!I135</f>
        <v>8.7784180171254333E-2</v>
      </c>
      <c r="U135">
        <f>CRI!I135*Planck!J135</f>
        <v>2.0017412529560033E-2</v>
      </c>
      <c r="V135">
        <f>CRI!J135*Planck!H135</f>
        <v>2.8584901840521685E-3</v>
      </c>
      <c r="W135">
        <f>CRI!J135*Planck!I135</f>
        <v>8.3019774191810405E-2</v>
      </c>
      <c r="X135">
        <f>CRI!J135*Planck!J135</f>
        <v>1.8930985797969258E-2</v>
      </c>
    </row>
    <row r="136" spans="1:24" x14ac:dyDescent="0.25">
      <c r="A136">
        <f>CRI!C136*Planck!H136</f>
        <v>2.8617977605342551E-3</v>
      </c>
      <c r="B136">
        <f>CRI!C136*Planck!I136</f>
        <v>7.001175691891004E-2</v>
      </c>
      <c r="C136">
        <f>CRI!C136*Planck!J136</f>
        <v>1.4322258425180867E-2</v>
      </c>
      <c r="D136">
        <f>CRI!D136*Planck!H136</f>
        <v>3.1809008736557731E-3</v>
      </c>
      <c r="E136">
        <f>CRI!D136*Planck!I136</f>
        <v>7.7818377601903535E-2</v>
      </c>
      <c r="F136">
        <f>CRI!D136*Planck!J136</f>
        <v>1.5919253612413423E-2</v>
      </c>
      <c r="G136">
        <f>CRI!E136*Planck!H136</f>
        <v>3.2454812655970328E-3</v>
      </c>
      <c r="H136">
        <f>CRI!E136*Planck!I136</f>
        <v>7.9398288930604605E-2</v>
      </c>
      <c r="I136">
        <f>CRI!E136*Planck!J136</f>
        <v>1.6242455019353345E-2</v>
      </c>
      <c r="J136">
        <f>CRI!F136*Planck!H136</f>
        <v>4.9828204370364129E-3</v>
      </c>
      <c r="K136">
        <f>CRI!F136*Planck!I136</f>
        <v>0.12190100153801371</v>
      </c>
      <c r="L136">
        <f>CRI!F136*Planck!J136</f>
        <v>2.4937206594286155E-2</v>
      </c>
      <c r="M136">
        <f>CRI!G136*Planck!H136</f>
        <v>5.0322054426385522E-3</v>
      </c>
      <c r="N136">
        <f>CRI!G136*Planck!I136</f>
        <v>0.12310916902466747</v>
      </c>
      <c r="O136">
        <f>CRI!G136*Planck!J136</f>
        <v>2.518436061135786E-2</v>
      </c>
      <c r="P136">
        <f>CRI!H136*Planck!H136</f>
        <v>5.0499333933675256E-3</v>
      </c>
      <c r="Q136">
        <f>CRI!H136*Planck!I136</f>
        <v>0.12354287017372266</v>
      </c>
      <c r="R136">
        <f>CRI!H136*Planck!J136</f>
        <v>2.5273082566204114E-2</v>
      </c>
      <c r="S136">
        <f>CRI!I136*Planck!H136</f>
        <v>3.7089405489401915E-3</v>
      </c>
      <c r="T136">
        <f>CRI!I136*Planck!I136</f>
        <v>9.0736476113047568E-2</v>
      </c>
      <c r="U136">
        <f>CRI!I136*Planck!J136</f>
        <v>1.8561900410333964E-2</v>
      </c>
      <c r="V136">
        <f>CRI!J136*Planck!H136</f>
        <v>3.5114005265316321E-3</v>
      </c>
      <c r="W136">
        <f>CRI!J136*Planck!I136</f>
        <v>8.5903806166432534E-2</v>
      </c>
      <c r="X136">
        <f>CRI!J136*Planck!J136</f>
        <v>1.7573284342047142E-2</v>
      </c>
    </row>
    <row r="137" spans="1:24" x14ac:dyDescent="0.25">
      <c r="A137">
        <f>CRI!C137*Planck!H137</f>
        <v>3.479567695115063E-3</v>
      </c>
      <c r="B137">
        <f>CRI!C137*Planck!I137</f>
        <v>7.2724160555635103E-2</v>
      </c>
      <c r="C137">
        <f>CRI!C137*Planck!J137</f>
        <v>1.335627874722861E-2</v>
      </c>
      <c r="D137">
        <f>CRI!D137*Planck!H137</f>
        <v>3.8952682604606677E-3</v>
      </c>
      <c r="E137">
        <f>CRI!D137*Planck!I137</f>
        <v>8.1412445223786198E-2</v>
      </c>
      <c r="F137">
        <f>CRI!D137*Planck!J137</f>
        <v>1.4951940367472735E-2</v>
      </c>
      <c r="G137">
        <f>CRI!E137*Planck!H137</f>
        <v>4.0030424811058245E-3</v>
      </c>
      <c r="H137">
        <f>CRI!E137*Planck!I137</f>
        <v>8.3664963471084625E-2</v>
      </c>
      <c r="I137">
        <f>CRI!E137*Planck!J137</f>
        <v>1.5365630417165656E-2</v>
      </c>
      <c r="J137">
        <f>CRI!F137*Planck!H137</f>
        <v>6.0661489905988264E-3</v>
      </c>
      <c r="K137">
        <f>CRI!F137*Planck!I137</f>
        <v>0.12678459849079748</v>
      </c>
      <c r="L137">
        <f>CRI!F137*Planck!J137</f>
        <v>2.3284839939858727E-2</v>
      </c>
      <c r="M137">
        <f>CRI!G137*Planck!H137</f>
        <v>6.0969416250688715E-3</v>
      </c>
      <c r="N137">
        <f>CRI!G137*Planck!I137</f>
        <v>0.12742817513288274</v>
      </c>
      <c r="O137">
        <f>CRI!G137*Planck!J137</f>
        <v>2.3403037096913847E-2</v>
      </c>
      <c r="P137">
        <f>CRI!H137*Planck!H137</f>
        <v>6.0815453078338494E-3</v>
      </c>
      <c r="Q137">
        <f>CRI!H137*Planck!I137</f>
        <v>0.12710638681184011</v>
      </c>
      <c r="R137">
        <f>CRI!H137*Planck!J137</f>
        <v>2.3343938518386287E-2</v>
      </c>
      <c r="S137">
        <f>CRI!I137*Planck!H137</f>
        <v>4.4803283153915189E-3</v>
      </c>
      <c r="T137">
        <f>CRI!I137*Planck!I137</f>
        <v>9.3640401423406239E-2</v>
      </c>
      <c r="U137">
        <f>CRI!I137*Planck!J137</f>
        <v>1.7197686351520022E-2</v>
      </c>
      <c r="V137">
        <f>CRI!J137*Planck!H137</f>
        <v>4.2493835568661832E-3</v>
      </c>
      <c r="W137">
        <f>CRI!J137*Planck!I137</f>
        <v>8.8813576607766759E-2</v>
      </c>
      <c r="X137">
        <f>CRI!J137*Planck!J137</f>
        <v>1.631120767360662E-2</v>
      </c>
    </row>
    <row r="138" spans="1:24" x14ac:dyDescent="0.25">
      <c r="A138">
        <f>CRI!C138*Planck!H138</f>
        <v>4.1706747560269763E-3</v>
      </c>
      <c r="B138">
        <f>CRI!C138*Planck!I138</f>
        <v>7.5392994849515393E-2</v>
      </c>
      <c r="C138">
        <f>CRI!C138*Planck!J138</f>
        <v>1.244736445482407E-2</v>
      </c>
      <c r="D138">
        <f>CRI!D138*Planck!H138</f>
        <v>4.7023942468351967E-3</v>
      </c>
      <c r="E138">
        <f>CRI!D138*Planck!I138</f>
        <v>8.500485076658508E-2</v>
      </c>
      <c r="F138">
        <f>CRI!D138*Planck!J138</f>
        <v>1.4034279445080525E-2</v>
      </c>
      <c r="G138">
        <f>CRI!E138*Planck!H138</f>
        <v>4.8667103394807931E-3</v>
      </c>
      <c r="H138">
        <f>CRI!E138*Planck!I138</f>
        <v>8.7975181240957309E-2</v>
      </c>
      <c r="I138">
        <f>CRI!E138*Planck!J138</f>
        <v>1.4524680258041722E-2</v>
      </c>
      <c r="J138">
        <f>CRI!F138*Planck!H138</f>
        <v>7.2797567786694857E-3</v>
      </c>
      <c r="K138">
        <f>CRI!F138*Planck!I138</f>
        <v>0.13159565236460344</v>
      </c>
      <c r="L138">
        <f>CRI!F138*Planck!J138</f>
        <v>2.1726409050629177E-2</v>
      </c>
      <c r="M138">
        <f>CRI!G138*Planck!H138</f>
        <v>7.2852955233654055E-3</v>
      </c>
      <c r="N138">
        <f>CRI!G138*Planck!I138</f>
        <v>0.13169577586373959</v>
      </c>
      <c r="O138">
        <f>CRI!G138*Planck!J138</f>
        <v>2.1742939415111014E-2</v>
      </c>
      <c r="P138">
        <f>CRI!H138*Planck!H138</f>
        <v>7.2262155799422698E-3</v>
      </c>
      <c r="Q138">
        <f>CRI!H138*Planck!I138</f>
        <v>0.13062779187295409</v>
      </c>
      <c r="R138">
        <f>CRI!H138*Planck!J138</f>
        <v>2.1566615527304742E-2</v>
      </c>
      <c r="S138">
        <f>CRI!I138*Planck!H138</f>
        <v>5.3411961350978508E-3</v>
      </c>
      <c r="T138">
        <f>CRI!I138*Planck!I138</f>
        <v>9.655242766695353E-2</v>
      </c>
      <c r="U138">
        <f>CRI!I138*Planck!J138</f>
        <v>1.5940781481985852E-2</v>
      </c>
      <c r="V138">
        <f>CRI!J138*Planck!H138</f>
        <v>5.0734901414617667E-3</v>
      </c>
      <c r="W138">
        <f>CRI!J138*Planck!I138</f>
        <v>9.1713125208706642E-2</v>
      </c>
      <c r="X138">
        <f>CRI!J138*Planck!J138</f>
        <v>1.5141813865363675E-2</v>
      </c>
    </row>
    <row r="139" spans="1:24" x14ac:dyDescent="0.25">
      <c r="A139">
        <f>CRI!C139*Planck!H139</f>
        <v>4.929967341607497E-3</v>
      </c>
      <c r="B139">
        <f>CRI!C139*Planck!I139</f>
        <v>7.7966410783063045E-2</v>
      </c>
      <c r="C139">
        <f>CRI!C139*Planck!J139</f>
        <v>1.1589631932256485E-2</v>
      </c>
      <c r="D139">
        <f>CRI!D139*Planck!H139</f>
        <v>5.5986597203893651E-3</v>
      </c>
      <c r="E139">
        <f>CRI!D139*Planck!I139</f>
        <v>8.85416420328934E-2</v>
      </c>
      <c r="F139">
        <f>CRI!D139*Planck!J139</f>
        <v>1.316162988051468E-2</v>
      </c>
      <c r="G139">
        <f>CRI!E139*Planck!H139</f>
        <v>5.8346687952535543E-3</v>
      </c>
      <c r="H139">
        <f>CRI!E139*Planck!I139</f>
        <v>9.2274076591657067E-2</v>
      </c>
      <c r="I139">
        <f>CRI!E139*Planck!J139</f>
        <v>1.3716452685782279E-2</v>
      </c>
      <c r="J139">
        <f>CRI!F139*Planck!H139</f>
        <v>8.623072309389709E-3</v>
      </c>
      <c r="K139">
        <f>CRI!F139*Planck!I139</f>
        <v>0.1363720997118647</v>
      </c>
      <c r="L139">
        <f>CRI!F139*Planck!J139</f>
        <v>2.0271581385055006E-2</v>
      </c>
      <c r="M139">
        <f>CRI!G139*Planck!H139</f>
        <v>8.5924785404258332E-3</v>
      </c>
      <c r="N139">
        <f>CRI!G139*Planck!I139</f>
        <v>0.13588826560239534</v>
      </c>
      <c r="O139">
        <f>CRI!G139*Planck!J139</f>
        <v>2.0199659910298096E-2</v>
      </c>
      <c r="P139">
        <f>CRI!H139*Planck!H139</f>
        <v>8.4744740029937381E-3</v>
      </c>
      <c r="Q139">
        <f>CRI!H139*Planck!I139</f>
        <v>0.13402204832301351</v>
      </c>
      <c r="R139">
        <f>CRI!H139*Planck!J139</f>
        <v>1.9922248507664296E-2</v>
      </c>
      <c r="S139">
        <f>CRI!I139*Planck!H139</f>
        <v>6.2892047912882871E-3</v>
      </c>
      <c r="T139">
        <f>CRI!I139*Planck!I139</f>
        <v>9.9462469075201884E-2</v>
      </c>
      <c r="U139">
        <f>CRI!I139*Planck!J139</f>
        <v>1.4785000310742095E-2</v>
      </c>
      <c r="V139">
        <f>CRI!J139*Planck!H139</f>
        <v>5.9788965632261134E-3</v>
      </c>
      <c r="W139">
        <f>CRI!J139*Planck!I139</f>
        <v>9.4555008822012634E-2</v>
      </c>
      <c r="X139">
        <f>CRI!J139*Planck!J139</f>
        <v>1.4055511066779143E-2</v>
      </c>
    </row>
    <row r="140" spans="1:24" x14ac:dyDescent="0.25">
      <c r="A140">
        <f>CRI!C140*Planck!H140</f>
        <v>5.7590808209873655E-3</v>
      </c>
      <c r="B140">
        <f>CRI!C140*Planck!I140</f>
        <v>8.0517271582894651E-2</v>
      </c>
      <c r="C140">
        <f>CRI!C140*Planck!J140</f>
        <v>1.07995691359698E-2</v>
      </c>
      <c r="D140">
        <f>CRI!D140*Planck!H140</f>
        <v>6.5818066525569893E-3</v>
      </c>
      <c r="E140">
        <f>CRI!D140*Planck!I140</f>
        <v>9.2019738951879607E-2</v>
      </c>
      <c r="F140">
        <f>CRI!D140*Planck!J140</f>
        <v>1.234236472682263E-2</v>
      </c>
      <c r="G140">
        <f>CRI!E140*Planck!H140</f>
        <v>6.9114079950181118E-3</v>
      </c>
      <c r="H140">
        <f>CRI!E140*Planck!I140</f>
        <v>9.6627870289143769E-2</v>
      </c>
      <c r="I140">
        <f>CRI!E140*Planck!J140</f>
        <v>1.2960441221294725E-2</v>
      </c>
      <c r="J140">
        <f>CRI!F140*Planck!H140</f>
        <v>1.0087334108810167E-2</v>
      </c>
      <c r="K140">
        <f>CRI!F140*Planck!I140</f>
        <v>0.14103025208929373</v>
      </c>
      <c r="L140">
        <f>CRI!F140*Planck!J140</f>
        <v>1.8916015505239029E-2</v>
      </c>
      <c r="M140">
        <f>CRI!G140*Planck!H140</f>
        <v>1.0013237682985576E-2</v>
      </c>
      <c r="N140">
        <f>CRI!G140*Planck!I140</f>
        <v>0.13999431558711808</v>
      </c>
      <c r="O140">
        <f>CRI!G140*Planck!J140</f>
        <v>1.8777068076249178E-2</v>
      </c>
      <c r="P140">
        <f>CRI!H140*Planck!H140</f>
        <v>9.8164988971754467E-3</v>
      </c>
      <c r="Q140">
        <f>CRI!H140*Planck!I140</f>
        <v>0.13724372556409994</v>
      </c>
      <c r="R140">
        <f>CRI!H140*Planck!J140</f>
        <v>1.8408138695827848E-2</v>
      </c>
      <c r="S140">
        <f>CRI!I140*Planck!H140</f>
        <v>7.3125507141374628E-3</v>
      </c>
      <c r="T140">
        <f>CRI!I140*Planck!I140</f>
        <v>0.10223621618023271</v>
      </c>
      <c r="U140">
        <f>CRI!I140*Planck!J140</f>
        <v>1.371267385410185E-2</v>
      </c>
      <c r="V140">
        <f>CRI!J140*Planck!H140</f>
        <v>6.9625089783454178E-3</v>
      </c>
      <c r="W140">
        <f>CRI!J140*Planck!I140</f>
        <v>9.7342309256161469E-2</v>
      </c>
      <c r="X140">
        <f>CRI!J140*Planck!J140</f>
        <v>1.3056267034391176E-2</v>
      </c>
    </row>
    <row r="141" spans="1:24" x14ac:dyDescent="0.25">
      <c r="A141">
        <f>CRI!C141*Planck!H141</f>
        <v>6.6492002985113728E-3</v>
      </c>
      <c r="B141">
        <f>CRI!C141*Planck!I141</f>
        <v>8.2948082162125639E-2</v>
      </c>
      <c r="C141">
        <f>CRI!C141*Planck!J141</f>
        <v>1.0067140729620672E-2</v>
      </c>
      <c r="D141">
        <f>CRI!D141*Planck!H141</f>
        <v>7.6476142038409351E-3</v>
      </c>
      <c r="E141">
        <f>CRI!D141*Planck!I141</f>
        <v>9.5403191789312877E-2</v>
      </c>
      <c r="F141">
        <f>CRI!D141*Planck!J141</f>
        <v>1.1578777143042169E-2</v>
      </c>
      <c r="G141">
        <f>CRI!E141*Planck!H141</f>
        <v>8.0966050725098503E-3</v>
      </c>
      <c r="H141">
        <f>CRI!E141*Planck!I141</f>
        <v>0.10100430617787044</v>
      </c>
      <c r="I141">
        <f>CRI!E141*Planck!J141</f>
        <v>1.2258566299373727E-2</v>
      </c>
      <c r="J141">
        <f>CRI!F141*Planck!H141</f>
        <v>1.1664900923510177E-2</v>
      </c>
      <c r="K141">
        <f>CRI!F141*Planck!I141</f>
        <v>0.1455184257921964</v>
      </c>
      <c r="L141">
        <f>CRI!F141*Planck!J141</f>
        <v>1.7661101173377179E-2</v>
      </c>
      <c r="M141">
        <f>CRI!G141*Planck!H141</f>
        <v>1.1534929882579703E-2</v>
      </c>
      <c r="N141">
        <f>CRI!G141*Planck!I141</f>
        <v>0.14389705057445606</v>
      </c>
      <c r="O141">
        <f>CRI!G141*Planck!J141</f>
        <v>1.7464320101807519E-2</v>
      </c>
      <c r="P141">
        <f>CRI!H141*Planck!H141</f>
        <v>1.1242495040486132E-2</v>
      </c>
      <c r="Q141">
        <f>CRI!H141*Planck!I141</f>
        <v>0.14024895633454029</v>
      </c>
      <c r="R141">
        <f>CRI!H141*Planck!J141</f>
        <v>1.7021562690775777E-2</v>
      </c>
      <c r="S141">
        <f>CRI!I141*Planck!H141</f>
        <v>8.4097171256605416E-3</v>
      </c>
      <c r="T141">
        <f>CRI!I141*Planck!I141</f>
        <v>0.10491034647515401</v>
      </c>
      <c r="U141">
        <f>CRI!I141*Planck!J141</f>
        <v>1.2732629789973368E-2</v>
      </c>
      <c r="V141">
        <f>CRI!J141*Planck!H141</f>
        <v>8.0138962282813656E-3</v>
      </c>
      <c r="W141">
        <f>CRI!J141*Planck!I141</f>
        <v>9.9972521948399312E-2</v>
      </c>
      <c r="X141">
        <f>CRI!J141*Planck!J141</f>
        <v>1.2133341981102124E-2</v>
      </c>
    </row>
    <row r="142" spans="1:24" x14ac:dyDescent="0.25">
      <c r="A142">
        <f>CRI!C142*Planck!H142</f>
        <v>7.6050695989527128E-3</v>
      </c>
      <c r="B142">
        <f>CRI!C142*Planck!I142</f>
        <v>8.5342175047517385E-2</v>
      </c>
      <c r="C142">
        <f>CRI!C142*Planck!J142</f>
        <v>9.4056680902063171E-3</v>
      </c>
      <c r="D142">
        <f>CRI!D142*Planck!H142</f>
        <v>8.7880804254564689E-3</v>
      </c>
      <c r="E142">
        <f>CRI!D142*Planck!I142</f>
        <v>9.8617624499353421E-2</v>
      </c>
      <c r="F142">
        <f>CRI!D142*Planck!J142</f>
        <v>1.0868772015349523E-2</v>
      </c>
      <c r="G142">
        <f>CRI!E142*Planck!H142</f>
        <v>9.3964859933726858E-3</v>
      </c>
      <c r="H142">
        <f>CRI!E142*Planck!I142</f>
        <v>0.10544499850315482</v>
      </c>
      <c r="I142">
        <f>CRI!E142*Planck!J142</f>
        <v>1.162122546256603E-2</v>
      </c>
      <c r="J142">
        <f>CRI!F142*Planck!H142</f>
        <v>1.3351122184828097E-2</v>
      </c>
      <c r="K142">
        <f>CRI!F142*Planck!I142</f>
        <v>0.14982292952786386</v>
      </c>
      <c r="L142">
        <f>CRI!F142*Planck!J142</f>
        <v>1.6512172869473315E-2</v>
      </c>
      <c r="M142">
        <f>CRI!G142*Planck!H142</f>
        <v>1.3148320328856024E-2</v>
      </c>
      <c r="N142">
        <f>CRI!G142*Planck!I142</f>
        <v>0.1475471381932634</v>
      </c>
      <c r="O142">
        <f>CRI!G142*Planck!J142</f>
        <v>1.6261355053734477E-2</v>
      </c>
      <c r="P142">
        <f>CRI!H142*Planck!H142</f>
        <v>1.2742716616911879E-2</v>
      </c>
      <c r="Q142">
        <f>CRI!H142*Planck!I142</f>
        <v>0.14299555552406246</v>
      </c>
      <c r="R142">
        <f>CRI!H142*Planck!J142</f>
        <v>1.5759719422256808E-2</v>
      </c>
      <c r="S142">
        <f>CRI!I142*Planck!H142</f>
        <v>9.565487540016078E-3</v>
      </c>
      <c r="T142">
        <f>CRI!I142*Planck!I142</f>
        <v>0.10734149128198853</v>
      </c>
      <c r="U142">
        <f>CRI!I142*Planck!J142</f>
        <v>1.1830240309015055E-2</v>
      </c>
      <c r="V142">
        <f>CRI!J142*Planck!H142</f>
        <v>9.1260835187432568E-3</v>
      </c>
      <c r="W142">
        <f>CRI!J142*Planck!I142</f>
        <v>0.10241061005702087</v>
      </c>
      <c r="X142">
        <f>CRI!J142*Planck!J142</f>
        <v>1.1286801708247581E-2</v>
      </c>
    </row>
    <row r="143" spans="1:24" x14ac:dyDescent="0.25">
      <c r="A143">
        <f>CRI!C143*Planck!H143</f>
        <v>8.6220811053163652E-3</v>
      </c>
      <c r="B143">
        <f>CRI!C143*Planck!I143</f>
        <v>8.7645298773477071E-2</v>
      </c>
      <c r="C143">
        <f>CRI!C143*Planck!J143</f>
        <v>8.81152734421751E-3</v>
      </c>
      <c r="D143">
        <f>CRI!D143*Planck!H143</f>
        <v>1.0001614082166984E-2</v>
      </c>
      <c r="E143">
        <f>CRI!D143*Planck!I143</f>
        <v>0.10166854657723341</v>
      </c>
      <c r="F143">
        <f>CRI!D143*Planck!J143</f>
        <v>1.0221371719292311E-2</v>
      </c>
      <c r="G143">
        <f>CRI!E143*Planck!H143</f>
        <v>1.0814005724090124E-2</v>
      </c>
      <c r="H143">
        <f>CRI!E143*Planck!I143</f>
        <v>0.10992668139500103</v>
      </c>
      <c r="I143">
        <f>CRI!E143*Planck!J143</f>
        <v>1.1051613406836362E-2</v>
      </c>
      <c r="J143">
        <f>CRI!F143*Planck!H143</f>
        <v>1.5128878312795113E-2</v>
      </c>
      <c r="K143">
        <f>CRI!F143*Planck!I143</f>
        <v>0.15378828424786109</v>
      </c>
      <c r="L143">
        <f>CRI!F143*Planck!J143</f>
        <v>1.5461293313320322E-2</v>
      </c>
      <c r="M143">
        <f>CRI!G143*Planck!H143</f>
        <v>1.4849139681378184E-2</v>
      </c>
      <c r="N143">
        <f>CRI!G143*Planck!I143</f>
        <v>0.15094468122098831</v>
      </c>
      <c r="O143">
        <f>CRI!G143*Planck!J143</f>
        <v>1.5175408203930155E-2</v>
      </c>
      <c r="P143">
        <f>CRI!H143*Planck!H143</f>
        <v>1.4301158526684742E-2</v>
      </c>
      <c r="Q143">
        <f>CRI!H143*Planck!I143</f>
        <v>0.1453743355656073</v>
      </c>
      <c r="R143">
        <f>CRI!H143*Planck!J143</f>
        <v>1.4615386688275441E-2</v>
      </c>
      <c r="S143">
        <f>CRI!I143*Planck!H143</f>
        <v>1.0771853327575246E-2</v>
      </c>
      <c r="T143">
        <f>CRI!I143*Planck!I143</f>
        <v>0.10949819326766402</v>
      </c>
      <c r="U143">
        <f>CRI!I143*Planck!J143</f>
        <v>1.1008534828709076E-2</v>
      </c>
      <c r="V143">
        <f>CRI!J143*Planck!H143</f>
        <v>1.028901678567753E-2</v>
      </c>
      <c r="W143">
        <f>CRI!J143*Planck!I143</f>
        <v>0.10459005653634931</v>
      </c>
      <c r="X143">
        <f>CRI!J143*Planck!J143</f>
        <v>1.0515089297432894E-2</v>
      </c>
    </row>
    <row r="144" spans="1:24" x14ac:dyDescent="0.25">
      <c r="A144">
        <f>CRI!C144*Planck!H144</f>
        <v>9.6954803034373475E-3</v>
      </c>
      <c r="B144">
        <f>CRI!C144*Planck!I144</f>
        <v>8.9826329104552613E-2</v>
      </c>
      <c r="C144">
        <f>CRI!C144*Planck!J144</f>
        <v>8.2755308273336509E-3</v>
      </c>
      <c r="D144">
        <f>CRI!D144*Planck!H144</f>
        <v>1.1281229970843989E-2</v>
      </c>
      <c r="E144">
        <f>CRI!D144*Planck!I144</f>
        <v>0.10451792426476388</v>
      </c>
      <c r="F144">
        <f>CRI!D144*Planck!J144</f>
        <v>9.6290398693153305E-3</v>
      </c>
      <c r="G144">
        <f>CRI!E144*Planck!H144</f>
        <v>1.2349887355400642E-2</v>
      </c>
      <c r="H144">
        <f>CRI!E144*Planck!I144</f>
        <v>0.11441878187273236</v>
      </c>
      <c r="I144">
        <f>CRI!E144*Planck!J144</f>
        <v>1.0541187267172552E-2</v>
      </c>
      <c r="J144">
        <f>CRI!F144*Planck!H144</f>
        <v>1.6990790593979316E-2</v>
      </c>
      <c r="K144">
        <f>CRI!F144*Planck!I144</f>
        <v>0.15741565140411154</v>
      </c>
      <c r="L144">
        <f>CRI!F144*Planck!J144</f>
        <v>1.450240802318959E-2</v>
      </c>
      <c r="M144">
        <f>CRI!G144*Planck!H144</f>
        <v>1.6628825995984323E-2</v>
      </c>
      <c r="N144">
        <f>CRI!G144*Planck!I144</f>
        <v>0.15406213511754158</v>
      </c>
      <c r="O144">
        <f>CRI!G144*Planck!J144</f>
        <v>1.4193454872302469E-2</v>
      </c>
      <c r="P144">
        <f>CRI!H144*Planck!H144</f>
        <v>1.5917824107065583E-2</v>
      </c>
      <c r="Q144">
        <f>CRI!H144*Planck!I144</f>
        <v>0.14747487098320772</v>
      </c>
      <c r="R144">
        <f>CRI!H144*Planck!J144</f>
        <v>1.3586582611631334E-2</v>
      </c>
      <c r="S144">
        <f>CRI!I144*Planck!H144</f>
        <v>1.2026704678619396E-2</v>
      </c>
      <c r="T144">
        <f>CRI!I144*Planck!I144</f>
        <v>0.11142457090258059</v>
      </c>
      <c r="U144">
        <f>CRI!I144*Planck!J144</f>
        <v>1.0265336239594764E-2</v>
      </c>
      <c r="V144">
        <f>CRI!J144*Planck!H144</f>
        <v>1.1500994191055238E-2</v>
      </c>
      <c r="W144">
        <f>CRI!J144*Planck!I144</f>
        <v>0.10655398772446709</v>
      </c>
      <c r="X144">
        <f>CRI!J144*Planck!J144</f>
        <v>9.8166185680682288E-3</v>
      </c>
    </row>
    <row r="145" spans="1:24" x14ac:dyDescent="0.25">
      <c r="A145">
        <f>CRI!C145*Planck!H145</f>
        <v>1.0823348772434944E-2</v>
      </c>
      <c r="B145">
        <f>CRI!C145*Planck!I145</f>
        <v>9.1899534723694887E-2</v>
      </c>
      <c r="C145">
        <f>CRI!C145*Planck!J145</f>
        <v>7.7873920581508606E-3</v>
      </c>
      <c r="D145">
        <f>CRI!D145*Planck!H145</f>
        <v>1.2632050611739627E-2</v>
      </c>
      <c r="E145">
        <f>CRI!D145*Planck!I145</f>
        <v>0.10725696808196568</v>
      </c>
      <c r="F145">
        <f>CRI!D145*Planck!J145</f>
        <v>9.0887517976462936E-3</v>
      </c>
      <c r="G145">
        <f>CRI!E145*Planck!H145</f>
        <v>1.4012628877379106E-2</v>
      </c>
      <c r="H145">
        <f>CRI!E145*Planck!I145</f>
        <v>0.11897926428894365</v>
      </c>
      <c r="I145">
        <f>CRI!E145*Planck!J145</f>
        <v>1.0082076917952647E-2</v>
      </c>
      <c r="J145">
        <f>CRI!F145*Planck!H145</f>
        <v>1.8938455163145053E-2</v>
      </c>
      <c r="K145">
        <f>CRI!F145*Planck!I145</f>
        <v>0.16080376364763857</v>
      </c>
      <c r="L145">
        <f>CRI!F145*Planck!J145</f>
        <v>1.3626205570195527E-2</v>
      </c>
      <c r="M145">
        <f>CRI!G145*Planck!H145</f>
        <v>1.848627970331888E-2</v>
      </c>
      <c r="N145">
        <f>CRI!G145*Planck!I145</f>
        <v>0.15696440530807088</v>
      </c>
      <c r="O145">
        <f>CRI!G145*Planck!J145</f>
        <v>1.3300865635321669E-2</v>
      </c>
      <c r="P145">
        <f>CRI!H145*Planck!H145</f>
        <v>1.7581928783666542E-2</v>
      </c>
      <c r="Q145">
        <f>CRI!H145*Planck!I145</f>
        <v>0.14928568862893549</v>
      </c>
      <c r="R145">
        <f>CRI!H145*Planck!J145</f>
        <v>1.2650185765573953E-2</v>
      </c>
      <c r="S145">
        <f>CRI!I145*Planck!H145</f>
        <v>1.3319934555943269E-2</v>
      </c>
      <c r="T145">
        <f>CRI!I145*Planck!I145</f>
        <v>0.11309769406662717</v>
      </c>
      <c r="U145">
        <f>CRI!I145*Planck!J145</f>
        <v>9.5836838262309907E-3</v>
      </c>
      <c r="V145">
        <f>CRI!J145*Planck!H145</f>
        <v>1.275231004254446E-2</v>
      </c>
      <c r="W145">
        <f>CRI!J145*Planck!I145</f>
        <v>0.10827807402334007</v>
      </c>
      <c r="X145">
        <f>CRI!J145*Planck!J145</f>
        <v>9.1752783760701909E-3</v>
      </c>
    </row>
    <row r="146" spans="1:24" x14ac:dyDescent="0.25">
      <c r="A146">
        <f>CRI!C146*Planck!H146</f>
        <v>1.2003698939626033E-2</v>
      </c>
      <c r="B146">
        <f>CRI!C146*Planck!I146</f>
        <v>9.3879469570471372E-2</v>
      </c>
      <c r="C146">
        <f>CRI!C146*Planck!J146</f>
        <v>7.3367293165663592E-3</v>
      </c>
      <c r="D146">
        <f>CRI!D146*Planck!H146</f>
        <v>1.4046995248015708E-2</v>
      </c>
      <c r="E146">
        <f>CRI!D146*Planck!I146</f>
        <v>0.10985984150180049</v>
      </c>
      <c r="F146">
        <f>CRI!D146*Planck!J146</f>
        <v>8.5856036846752096E-3</v>
      </c>
      <c r="G146">
        <f>CRI!E146*Planck!H146</f>
        <v>1.5812872736467361E-2</v>
      </c>
      <c r="H146">
        <f>CRI!E146*Planck!I146</f>
        <v>0.12367055458083429</v>
      </c>
      <c r="I146">
        <f>CRI!E146*Planck!J146</f>
        <v>9.6649180863567496E-3</v>
      </c>
      <c r="J146">
        <f>CRI!F146*Planck!H146</f>
        <v>2.0955790859933803E-2</v>
      </c>
      <c r="K146">
        <f>CRI!F146*Planck!I146</f>
        <v>0.16389269176569402</v>
      </c>
      <c r="L146">
        <f>CRI!F146*Planck!J146</f>
        <v>1.2808299002432293E-2</v>
      </c>
      <c r="M146">
        <f>CRI!G146*Planck!H146</f>
        <v>2.0416958151977256E-2</v>
      </c>
      <c r="N146">
        <f>CRI!G146*Planck!I146</f>
        <v>0.1596785466871973</v>
      </c>
      <c r="O146">
        <f>CRI!G146*Planck!J146</f>
        <v>1.2478961375333091E-2</v>
      </c>
      <c r="P146">
        <f>CRI!H146*Planck!H146</f>
        <v>1.9296612917612165E-2</v>
      </c>
      <c r="Q146">
        <f>CRI!H146*Planck!I146</f>
        <v>0.15091646286061999</v>
      </c>
      <c r="R146">
        <f>CRI!H146*Planck!J146</f>
        <v>1.1794199972453566E-2</v>
      </c>
      <c r="S146">
        <f>CRI!I146*Planck!H146</f>
        <v>1.4665852615569762E-2</v>
      </c>
      <c r="T146">
        <f>CRI!I146*Planck!I146</f>
        <v>0.11469984971076701</v>
      </c>
      <c r="U146">
        <f>CRI!I146*Planck!J146</f>
        <v>8.9638528405515203E-3</v>
      </c>
      <c r="V146">
        <f>CRI!J146*Planck!H146</f>
        <v>1.4057665202628711E-2</v>
      </c>
      <c r="W146">
        <f>CRI!J146*Planck!I146</f>
        <v>0.10994328991919647</v>
      </c>
      <c r="X146">
        <f>CRI!J146*Planck!J146</f>
        <v>8.5921252218454924E-3</v>
      </c>
    </row>
    <row r="147" spans="1:24" x14ac:dyDescent="0.25">
      <c r="A147">
        <f>CRI!C147*Planck!H147</f>
        <v>1.3234482437967463E-2</v>
      </c>
      <c r="B147">
        <f>CRI!C147*Planck!I147</f>
        <v>9.5780944067479862E-2</v>
      </c>
      <c r="C147">
        <f>CRI!C147*Planck!J147</f>
        <v>6.9130862401319496E-3</v>
      </c>
      <c r="D147">
        <f>CRI!D147*Planck!H147</f>
        <v>1.5528459393881824E-2</v>
      </c>
      <c r="E147">
        <f>CRI!D147*Planck!I147</f>
        <v>0.1123829743725097</v>
      </c>
      <c r="F147">
        <f>CRI!D147*Planck!J147</f>
        <v>8.1113545217548211E-3</v>
      </c>
      <c r="G147">
        <f>CRI!E147*Planck!H147</f>
        <v>1.7763616427849661E-2</v>
      </c>
      <c r="H147">
        <f>CRI!E147*Planck!I147</f>
        <v>0.12855931159279518</v>
      </c>
      <c r="I147">
        <f>CRI!E147*Planck!J147</f>
        <v>9.2788979756437719E-3</v>
      </c>
      <c r="J147">
        <f>CRI!F147*Planck!H147</f>
        <v>2.3057409403036647E-2</v>
      </c>
      <c r="K147">
        <f>CRI!F147*Planck!I147</f>
        <v>0.16687168921978712</v>
      </c>
      <c r="L147">
        <f>CRI!F147*Planck!J147</f>
        <v>1.2044132471696552E-2</v>
      </c>
      <c r="M147">
        <f>CRI!G147*Planck!H147</f>
        <v>2.2410390261624905E-2</v>
      </c>
      <c r="N147">
        <f>CRI!G147*Planck!I147</f>
        <v>0.16218906528759922</v>
      </c>
      <c r="O147">
        <f>CRI!G147*Planck!J147</f>
        <v>1.1706159366623434E-2</v>
      </c>
      <c r="P147">
        <f>CRI!H147*Planck!H147</f>
        <v>2.1057532056854896E-2</v>
      </c>
      <c r="Q147">
        <f>CRI!H147*Planck!I147</f>
        <v>0.15239812433847905</v>
      </c>
      <c r="R147">
        <f>CRI!H147*Planck!J147</f>
        <v>1.0999488328743279E-2</v>
      </c>
      <c r="S147">
        <f>CRI!I147*Planck!H147</f>
        <v>1.6057838691400525E-2</v>
      </c>
      <c r="T147">
        <f>CRI!I147*Planck!I147</f>
        <v>0.1162142121352089</v>
      </c>
      <c r="U147">
        <f>CRI!I147*Planck!J147</f>
        <v>8.3878779713600984E-3</v>
      </c>
      <c r="V147">
        <f>CRI!J147*Planck!H147</f>
        <v>1.5410819549988779E-2</v>
      </c>
      <c r="W147">
        <f>CRI!J147*Planck!I147</f>
        <v>0.11153158820302099</v>
      </c>
      <c r="X147">
        <f>CRI!J147*Planck!J147</f>
        <v>8.0499048662869815E-3</v>
      </c>
    </row>
    <row r="148" spans="1:24" x14ac:dyDescent="0.25">
      <c r="A148">
        <f>CRI!C148*Planck!H148</f>
        <v>1.4521075251028949E-2</v>
      </c>
      <c r="B148">
        <f>CRI!C148*Planck!I148</f>
        <v>9.765237435060678E-2</v>
      </c>
      <c r="C148">
        <f>CRI!C148*Planck!J148</f>
        <v>6.5138225734084473E-3</v>
      </c>
      <c r="D148">
        <f>CRI!D148*Planck!H148</f>
        <v>1.7075649129042039E-2</v>
      </c>
      <c r="E148">
        <f>CRI!D148*Planck!I148</f>
        <v>0.1148315570440054</v>
      </c>
      <c r="F148">
        <f>CRI!D148*Planck!J148</f>
        <v>7.6597460470067347E-3</v>
      </c>
      <c r="G148">
        <f>CRI!E148*Planck!H148</f>
        <v>1.9901162660783789E-2</v>
      </c>
      <c r="H148">
        <f>CRI!E148*Planck!I148</f>
        <v>0.13383277426549176</v>
      </c>
      <c r="I148">
        <f>CRI!E148*Planck!J148</f>
        <v>8.9272068587139316E-3</v>
      </c>
      <c r="J148">
        <f>CRI!F148*Planck!H148</f>
        <v>2.5223191573311057E-2</v>
      </c>
      <c r="K148">
        <f>CRI!F148*Planck!I148</f>
        <v>0.1696227382100722</v>
      </c>
      <c r="L148">
        <f>CRI!F148*Planck!J148</f>
        <v>1.1314547428710365E-2</v>
      </c>
      <c r="M148">
        <f>CRI!G148*Planck!H148</f>
        <v>2.4468431109352647E-2</v>
      </c>
      <c r="N148">
        <f>CRI!G148*Planck!I148</f>
        <v>0.16454707059611354</v>
      </c>
      <c r="O148">
        <f>CRI!G148*Planck!J148</f>
        <v>1.0975979129692689E-2</v>
      </c>
      <c r="P148">
        <f>CRI!H148*Planck!H148</f>
        <v>2.2868596963526264E-2</v>
      </c>
      <c r="Q148">
        <f>CRI!H148*Planck!I148</f>
        <v>0.15378839052550022</v>
      </c>
      <c r="R148">
        <f>CRI!H148*Planck!J148</f>
        <v>1.0258330085621034E-2</v>
      </c>
      <c r="S148">
        <f>CRI!I148*Planck!H148</f>
        <v>1.7494960497907823E-2</v>
      </c>
      <c r="T148">
        <f>CRI!I148*Planck!I148</f>
        <v>0.11765137238509354</v>
      </c>
      <c r="U148">
        <f>CRI!I148*Planck!J148</f>
        <v>7.8478395464610003E-3</v>
      </c>
      <c r="V148">
        <f>CRI!J148*Planck!H148</f>
        <v>1.6817611363586171E-2</v>
      </c>
      <c r="W148">
        <f>CRI!J148*Planck!I148</f>
        <v>0.11309628606487422</v>
      </c>
      <c r="X148">
        <f>CRI!J148*Planck!J148</f>
        <v>7.5439962011887261E-3</v>
      </c>
    </row>
    <row r="149" spans="1:24" x14ac:dyDescent="0.25">
      <c r="A149">
        <f>CRI!C149*Planck!H149</f>
        <v>1.5873255865722039E-2</v>
      </c>
      <c r="B149">
        <f>CRI!C149*Planck!I149</f>
        <v>9.9574742924574244E-2</v>
      </c>
      <c r="C149">
        <f>CRI!C149*Planck!J149</f>
        <v>6.1435951099663641E-3</v>
      </c>
      <c r="D149">
        <f>CRI!D149*Planck!H149</f>
        <v>1.8674832732488055E-2</v>
      </c>
      <c r="E149">
        <f>CRI!D149*Planck!I149</f>
        <v>0.11714935387090707</v>
      </c>
      <c r="F149">
        <f>CRI!D149*Planck!J149</f>
        <v>7.2279192136322666E-3</v>
      </c>
      <c r="G149">
        <f>CRI!E149*Planck!H149</f>
        <v>2.2243675625579443E-2</v>
      </c>
      <c r="H149">
        <f>CRI!E149*Planck!I149</f>
        <v>0.13953711203621047</v>
      </c>
      <c r="I149">
        <f>CRI!E149*Planck!J149</f>
        <v>8.6092064512167232E-3</v>
      </c>
      <c r="J149">
        <f>CRI!F149*Planck!H149</f>
        <v>2.7424481087739719E-2</v>
      </c>
      <c r="K149">
        <f>CRI!F149*Planck!I149</f>
        <v>0.17203689509274556</v>
      </c>
      <c r="L149">
        <f>CRI!F149*Planck!J149</f>
        <v>1.0614388713272263E-2</v>
      </c>
      <c r="M149">
        <f>CRI!G149*Planck!H149</f>
        <v>2.6572745407139997E-2</v>
      </c>
      <c r="N149">
        <f>CRI!G149*Planck!I149</f>
        <v>0.16669386010654888</v>
      </c>
      <c r="O149">
        <f>CRI!G149*Planck!J149</f>
        <v>1.0284732390298458E-2</v>
      </c>
      <c r="P149">
        <f>CRI!H149*Planck!H149</f>
        <v>2.4707373875248049E-2</v>
      </c>
      <c r="Q149">
        <f>CRI!H149*Planck!I149</f>
        <v>0.15499217191363882</v>
      </c>
      <c r="R149">
        <f>CRI!H149*Planck!J149</f>
        <v>9.5627577986616124E-3</v>
      </c>
      <c r="S149">
        <f>CRI!I149*Planck!H149</f>
        <v>1.8970476522448293E-2</v>
      </c>
      <c r="T149">
        <f>CRI!I149*Planck!I149</f>
        <v>0.11900396105619848</v>
      </c>
      <c r="U149">
        <f>CRI!I149*Planck!J149</f>
        <v>7.3423453753256544E-3</v>
      </c>
      <c r="V149">
        <f>CRI!J149*Planck!H149</f>
        <v>1.8259523598972493E-2</v>
      </c>
      <c r="W149">
        <f>CRI!J149*Planck!I149</f>
        <v>0.11454407234871201</v>
      </c>
      <c r="X149">
        <f>CRI!J149*Planck!J149</f>
        <v>7.0671777007772722E-3</v>
      </c>
    </row>
    <row r="150" spans="1:24" x14ac:dyDescent="0.25">
      <c r="A150">
        <f>CRI!C150*Planck!H150</f>
        <v>1.7271581282779142E-2</v>
      </c>
      <c r="B150">
        <f>CRI!C150*Planck!I150</f>
        <v>0.10145784880960469</v>
      </c>
      <c r="C150">
        <f>CRI!C150*Planck!J150</f>
        <v>5.7931997017378533E-3</v>
      </c>
      <c r="D150">
        <f>CRI!D150*Planck!H150</f>
        <v>2.032085603137599E-2</v>
      </c>
      <c r="E150">
        <f>CRI!D150*Planck!I150</f>
        <v>0.11937009733838004</v>
      </c>
      <c r="F150">
        <f>CRI!D150*Planck!J150</f>
        <v>6.8159814189915719E-3</v>
      </c>
      <c r="G150">
        <f>CRI!E150*Planck!H150</f>
        <v>2.4753385741115772E-2</v>
      </c>
      <c r="H150">
        <f>CRI!E150*Planck!I150</f>
        <v>0.14540795234261489</v>
      </c>
      <c r="I150">
        <f>CRI!E150*Planck!J150</f>
        <v>8.3027317849242964E-3</v>
      </c>
      <c r="J150">
        <f>CRI!F150*Planck!H150</f>
        <v>2.9659737592241525E-2</v>
      </c>
      <c r="K150">
        <f>CRI!F150*Planck!I150</f>
        <v>0.1742291642610955</v>
      </c>
      <c r="L150">
        <f>CRI!F150*Planck!J150</f>
        <v>9.9484106382498275E-3</v>
      </c>
      <c r="M150">
        <f>CRI!G150*Planck!H150</f>
        <v>2.8712093309469573E-2</v>
      </c>
      <c r="N150">
        <f>CRI!G150*Planck!I150</f>
        <v>0.16866245043260389</v>
      </c>
      <c r="O150">
        <f>CRI!G150*Planck!J150</f>
        <v>9.6305536634642089E-3</v>
      </c>
      <c r="P150">
        <f>CRI!H150*Planck!H150</f>
        <v>2.6564609088026683E-2</v>
      </c>
      <c r="Q150">
        <f>CRI!H150*Planck!I150</f>
        <v>0.1560475586115867</v>
      </c>
      <c r="R150">
        <f>CRI!H150*Planck!J150</f>
        <v>8.9102487447968049E-3</v>
      </c>
      <c r="S150">
        <f>CRI!I150*Planck!H150</f>
        <v>2.0466059590832981E-2</v>
      </c>
      <c r="T150">
        <f>CRI!I150*Planck!I150</f>
        <v>0.12022306155403599</v>
      </c>
      <c r="U150">
        <f>CRI!I150*Planck!J150</f>
        <v>6.8646853102893677E-3</v>
      </c>
      <c r="V150">
        <f>CRI!J150*Planck!H150</f>
        <v>1.9732399500945019E-2</v>
      </c>
      <c r="W150">
        <f>CRI!J150*Planck!I150</f>
        <v>0.11591334762230057</v>
      </c>
      <c r="X150">
        <f>CRI!J150*Planck!J150</f>
        <v>6.6186024911005026E-3</v>
      </c>
    </row>
    <row r="151" spans="1:24" x14ac:dyDescent="0.25">
      <c r="A151">
        <f>CRI!C151*Planck!H151</f>
        <v>1.8700116131510933E-2</v>
      </c>
      <c r="B151">
        <f>CRI!C151*Planck!I151</f>
        <v>0.10325094519839584</v>
      </c>
      <c r="C151">
        <f>CRI!C151*Planck!J151</f>
        <v>5.4571720963164832E-3</v>
      </c>
      <c r="D151">
        <f>CRI!D151*Planck!H151</f>
        <v>2.2002564896457678E-2</v>
      </c>
      <c r="E151">
        <f>CRI!D151*Planck!I151</f>
        <v>0.12148510770583881</v>
      </c>
      <c r="F151">
        <f>CRI!D151*Planck!J151</f>
        <v>6.4209110978734781E-3</v>
      </c>
      <c r="G151">
        <f>CRI!E151*Planck!H151</f>
        <v>2.7393812505233234E-2</v>
      </c>
      <c r="H151">
        <f>CRI!E151*Planck!I151</f>
        <v>0.15125237799923946</v>
      </c>
      <c r="I151">
        <f>CRI!E151*Planck!J151</f>
        <v>7.9942150179152707E-3</v>
      </c>
      <c r="J151">
        <f>CRI!F151*Planck!H151</f>
        <v>3.1909911191297907E-2</v>
      </c>
      <c r="K151">
        <f>CRI!F151*Planck!I151</f>
        <v>0.17618759522816774</v>
      </c>
      <c r="L151">
        <f>CRI!F151*Planck!J151</f>
        <v>9.3121281025444619E-3</v>
      </c>
      <c r="M151">
        <f>CRI!G151*Planck!H151</f>
        <v>3.0861383708427316E-2</v>
      </c>
      <c r="N151">
        <f>CRI!G151*Planck!I151</f>
        <v>0.17039824863205458</v>
      </c>
      <c r="O151">
        <f>CRI!G151*Planck!J151</f>
        <v>9.0061409695501166E-3</v>
      </c>
      <c r="P151">
        <f>CRI!H151*Planck!H151</f>
        <v>2.842582774427909E-2</v>
      </c>
      <c r="Q151">
        <f>CRI!H151*Planck!I151</f>
        <v>0.15695055378281539</v>
      </c>
      <c r="R151">
        <f>CRI!H151*Planck!J151</f>
        <v>8.2953834559018318E-3</v>
      </c>
      <c r="S151">
        <f>CRI!I151*Planck!H151</f>
        <v>2.198605265263294E-2</v>
      </c>
      <c r="T151">
        <f>CRI!I151*Planck!I151</f>
        <v>0.12139393689330158</v>
      </c>
      <c r="U151">
        <f>CRI!I151*Planck!J151</f>
        <v>6.4160924028656922E-3</v>
      </c>
      <c r="V151">
        <f>CRI!J151*Planck!H151</f>
        <v>2.1226489436695192E-2</v>
      </c>
      <c r="W151">
        <f>CRI!J151*Planck!I151</f>
        <v>0.1172000795165897</v>
      </c>
      <c r="X151">
        <f>CRI!J151*Planck!J151</f>
        <v>6.1944324325075842E-3</v>
      </c>
    </row>
    <row r="152" spans="1:24" x14ac:dyDescent="0.25">
      <c r="A152">
        <f>CRI!C152*Planck!H152</f>
        <v>2.0149300917471698E-2</v>
      </c>
      <c r="B152">
        <f>CRI!C152*Planck!I152</f>
        <v>0.1049468120293692</v>
      </c>
      <c r="C152">
        <f>CRI!C152*Planck!J152</f>
        <v>5.1328974421788924E-3</v>
      </c>
      <c r="D152">
        <f>CRI!D152*Planck!H152</f>
        <v>2.3699838524074639E-2</v>
      </c>
      <c r="E152">
        <f>CRI!D152*Planck!I152</f>
        <v>0.12343964234291444</v>
      </c>
      <c r="F152">
        <f>CRI!D152*Planck!J152</f>
        <v>6.037372762386627E-3</v>
      </c>
      <c r="G152">
        <f>CRI!E152*Planck!H152</f>
        <v>3.0090806215959935E-2</v>
      </c>
      <c r="H152">
        <f>CRI!E152*Planck!I152</f>
        <v>0.15672673690729585</v>
      </c>
      <c r="I152">
        <f>CRI!E152*Planck!J152</f>
        <v>7.6654283387605493E-3</v>
      </c>
      <c r="J152">
        <f>CRI!F152*Planck!H152</f>
        <v>3.4173924463553315E-2</v>
      </c>
      <c r="K152">
        <f>CRI!F152*Planck!I152</f>
        <v>0.17799349176787285</v>
      </c>
      <c r="L152">
        <f>CRI!F152*Planck!J152</f>
        <v>8.7055749569994439E-3</v>
      </c>
      <c r="M152">
        <f>CRI!G152*Planck!H152</f>
        <v>3.301999974140736E-2</v>
      </c>
      <c r="N152">
        <f>CRI!G152*Planck!I152</f>
        <v>0.17198332191597065</v>
      </c>
      <c r="O152">
        <f>CRI!G152*Planck!J152</f>
        <v>8.41162047793193E-3</v>
      </c>
      <c r="P152">
        <f>CRI!H152*Planck!H152</f>
        <v>3.0268333096290082E-2</v>
      </c>
      <c r="Q152">
        <f>CRI!H152*Planck!I152</f>
        <v>0.15765137842297311</v>
      </c>
      <c r="R152">
        <f>CRI!H152*Planck!J152</f>
        <v>7.710652104770936E-3</v>
      </c>
      <c r="S152">
        <f>CRI!I152*Planck!H152</f>
        <v>2.3522311643744492E-2</v>
      </c>
      <c r="T152">
        <f>CRI!I152*Planck!I152</f>
        <v>0.12251500082723717</v>
      </c>
      <c r="U152">
        <f>CRI!I152*Planck!J152</f>
        <v>5.9921489963762403E-3</v>
      </c>
      <c r="V152">
        <f>CRI!J152*Planck!H152</f>
        <v>2.272344068225883E-2</v>
      </c>
      <c r="W152">
        <f>CRI!J152*Planck!I152</f>
        <v>0.11835411400668949</v>
      </c>
      <c r="X152">
        <f>CRI!J152*Planck!J152</f>
        <v>5.7886420493294998E-3</v>
      </c>
    </row>
    <row r="153" spans="1:24" x14ac:dyDescent="0.25">
      <c r="A153">
        <f>CRI!C153*Planck!H153</f>
        <v>2.1612596391049697E-2</v>
      </c>
      <c r="B153">
        <f>CRI!C153*Planck!I153</f>
        <v>0.1065419672472372</v>
      </c>
      <c r="C153">
        <f>CRI!C153*Planck!J153</f>
        <v>4.8170420093084556E-3</v>
      </c>
      <c r="D153">
        <f>CRI!D153*Planck!H153</f>
        <v>2.5403113296556878E-2</v>
      </c>
      <c r="E153">
        <f>CRI!D153*Planck!I153</f>
        <v>0.12522778919521418</v>
      </c>
      <c r="F153">
        <f>CRI!D153*Planck!J153</f>
        <v>5.6618770694025541E-3</v>
      </c>
      <c r="G153">
        <f>CRI!E153*Planck!H153</f>
        <v>3.2841646472025844E-2</v>
      </c>
      <c r="H153">
        <f>CRI!E153*Planck!I153</f>
        <v>0.16189695858184572</v>
      </c>
      <c r="I153">
        <f>CRI!E153*Planck!J153</f>
        <v>7.3197864730458594E-3</v>
      </c>
      <c r="J153">
        <f>CRI!F153*Planck!H153</f>
        <v>3.6432662487769489E-2</v>
      </c>
      <c r="K153">
        <f>CRI!F153*Planck!I153</f>
        <v>0.17959931621677128</v>
      </c>
      <c r="L153">
        <f>CRI!F153*Planck!J153</f>
        <v>8.1201565299771107E-3</v>
      </c>
      <c r="M153">
        <f>CRI!G153*Planck!H153</f>
        <v>3.5169156852600428E-2</v>
      </c>
      <c r="N153">
        <f>CRI!G153*Planck!I153</f>
        <v>0.17337070890077894</v>
      </c>
      <c r="O153">
        <f>CRI!G153*Planck!J153</f>
        <v>7.8385448432790779E-3</v>
      </c>
      <c r="P153">
        <f>CRI!H153*Planck!H153</f>
        <v>3.208164308245047E-2</v>
      </c>
      <c r="Q153">
        <f>CRI!H153*Planck!I153</f>
        <v>0.15815042786545935</v>
      </c>
      <c r="R153">
        <f>CRI!H153*Planck!J153</f>
        <v>7.1503959848064416E-3</v>
      </c>
      <c r="S153">
        <f>CRI!I153*Planck!H153</f>
        <v>2.5061111771247955E-2</v>
      </c>
      <c r="T153">
        <f>CRI!I153*Planck!I153</f>
        <v>0.12354185037284031</v>
      </c>
      <c r="U153">
        <f>CRI!I153*Planck!J153</f>
        <v>5.5856513496948153E-3</v>
      </c>
      <c r="V153">
        <f>CRI!J153*Planck!H153</f>
        <v>2.4206107957975662E-2</v>
      </c>
      <c r="W153">
        <f>CRI!J153*Planck!I153</f>
        <v>0.11932700331690567</v>
      </c>
      <c r="X153">
        <f>CRI!J153*Planck!J153</f>
        <v>5.3950870504254709E-3</v>
      </c>
    </row>
    <row r="154" spans="1:24" x14ac:dyDescent="0.25">
      <c r="A154">
        <f>CRI!C154*Planck!H154</f>
        <v>2.3091103180285569E-2</v>
      </c>
      <c r="B154">
        <f>CRI!C154*Planck!I154</f>
        <v>0.10804038325617611</v>
      </c>
      <c r="C154">
        <f>CRI!C154*Planck!J154</f>
        <v>4.5092771189060108E-3</v>
      </c>
      <c r="D154">
        <f>CRI!D154*Planck!H154</f>
        <v>2.7121918560002081E-2</v>
      </c>
      <c r="E154">
        <f>CRI!D154*Planck!I154</f>
        <v>0.12690006419299982</v>
      </c>
      <c r="F154">
        <f>CRI!D154*Planck!J154</f>
        <v>5.2964228615922345E-3</v>
      </c>
      <c r="G154">
        <f>CRI!E154*Planck!H154</f>
        <v>3.5679805484274588E-2</v>
      </c>
      <c r="H154">
        <f>CRI!E154*Planck!I154</f>
        <v>0.16694134658399493</v>
      </c>
      <c r="I154">
        <f>CRI!E154*Planck!J154</f>
        <v>6.9676242499587164E-3</v>
      </c>
      <c r="J154">
        <f>CRI!F154*Planck!H154</f>
        <v>3.8687725503811783E-2</v>
      </c>
      <c r="K154">
        <f>CRI!F154*Planck!I154</f>
        <v>0.18101502808710207</v>
      </c>
      <c r="L154">
        <f>CRI!F154*Planck!J154</f>
        <v>7.5550169272898945E-3</v>
      </c>
      <c r="M154">
        <f>CRI!G154*Planck!H154</f>
        <v>3.731036145446142E-2</v>
      </c>
      <c r="N154">
        <f>CRI!G154*Planck!I154</f>
        <v>0.17457051399813719</v>
      </c>
      <c r="O154">
        <f>CRI!G154*Planck!J154</f>
        <v>7.2860425026533959E-3</v>
      </c>
      <c r="P154">
        <f>CRI!H154*Planck!H154</f>
        <v>3.3877079007918962E-2</v>
      </c>
      <c r="Q154">
        <f>CRI!H154*Planck!I154</f>
        <v>0.15850661490873205</v>
      </c>
      <c r="R154">
        <f>CRI!H154*Planck!J154</f>
        <v>6.6155841941844757E-3</v>
      </c>
      <c r="S154">
        <f>CRI!I154*Planck!H154</f>
        <v>2.6605407041495693E-2</v>
      </c>
      <c r="T154">
        <f>CRI!I154*Planck!I154</f>
        <v>0.12448337140963799</v>
      </c>
      <c r="U154">
        <f>CRI!I154*Planck!J154</f>
        <v>5.1955574523535478E-3</v>
      </c>
      <c r="V154">
        <f>CRI!J154*Planck!H154</f>
        <v>2.5683788449650965E-2</v>
      </c>
      <c r="W154">
        <f>CRI!J154*Planck!I154</f>
        <v>0.12017123330599236</v>
      </c>
      <c r="X154">
        <f>CRI!J154*Planck!J154</f>
        <v>5.0155819182217728E-3</v>
      </c>
    </row>
    <row r="155" spans="1:24" x14ac:dyDescent="0.25">
      <c r="A155">
        <f>CRI!C155*Planck!H155</f>
        <v>2.4597473333960479E-2</v>
      </c>
      <c r="B155">
        <f>CRI!C155*Planck!I155</f>
        <v>0.1094941872209803</v>
      </c>
      <c r="C155">
        <f>CRI!C155*Planck!J155</f>
        <v>4.2133077457705316E-3</v>
      </c>
      <c r="D155">
        <f>CRI!D155*Planck!H155</f>
        <v>2.8858452966615052E-2</v>
      </c>
      <c r="E155">
        <f>CRI!D155*Planck!I155</f>
        <v>0.12846168421989027</v>
      </c>
      <c r="F155">
        <f>CRI!D155*Planck!J155</f>
        <v>4.9431720796835367E-3</v>
      </c>
      <c r="G155">
        <f>CRI!E155*Planck!H155</f>
        <v>3.858553778459417E-2</v>
      </c>
      <c r="H155">
        <f>CRI!E155*Planck!I155</f>
        <v>0.17176122282346251</v>
      </c>
      <c r="I155">
        <f>CRI!E155*Planck!J155</f>
        <v>6.6093270237677715E-3</v>
      </c>
      <c r="J155">
        <f>CRI!F155*Planck!H155</f>
        <v>4.0931228592469671E-2</v>
      </c>
      <c r="K155">
        <f>CRI!F155*Planck!I155</f>
        <v>0.18220292571680186</v>
      </c>
      <c r="L155">
        <f>CRI!F155*Planck!J155</f>
        <v>7.0111210257703862E-3</v>
      </c>
      <c r="M155">
        <f>CRI!G155*Planck!H155</f>
        <v>3.9457101800364429E-2</v>
      </c>
      <c r="N155">
        <f>CRI!G155*Planck!I155</f>
        <v>0.17564093811869411</v>
      </c>
      <c r="O155">
        <f>CRI!G155*Planck!J155</f>
        <v>6.7586174557045233E-3</v>
      </c>
      <c r="P155">
        <f>CRI!H155*Planck!H155</f>
        <v>3.5658804299538507E-2</v>
      </c>
      <c r="Q155">
        <f>CRI!H155*Planck!I155</f>
        <v>0.15873304306663547</v>
      </c>
      <c r="R155">
        <f>CRI!H155*Planck!J155</f>
        <v>6.1080060671406568E-3</v>
      </c>
      <c r="S155">
        <f>CRI!I155*Planck!H155</f>
        <v>2.8159049744083366E-2</v>
      </c>
      <c r="T155">
        <f>CRI!I155*Planck!I155</f>
        <v>0.12534833243976615</v>
      </c>
      <c r="U155">
        <f>CRI!I155*Planck!J155</f>
        <v>4.8233711157836751E-3</v>
      </c>
      <c r="V155">
        <f>CRI!J155*Planck!H155</f>
        <v>2.71691251829616E-2</v>
      </c>
      <c r="W155">
        <f>CRI!J155*Planck!I155</f>
        <v>0.12094174222789818</v>
      </c>
      <c r="X155">
        <f>CRI!J155*Planck!J155</f>
        <v>4.6538066745715626E-3</v>
      </c>
    </row>
    <row r="156" spans="1:24" x14ac:dyDescent="0.25">
      <c r="A156">
        <f>CRI!C156*Planck!H156</f>
        <v>2.6135524541941145E-2</v>
      </c>
      <c r="B156">
        <f>CRI!C156*Planck!I156</f>
        <v>0.11090921307413713</v>
      </c>
      <c r="C156">
        <f>CRI!C156*Planck!J156</f>
        <v>3.9305996044327529E-3</v>
      </c>
      <c r="D156">
        <f>CRI!D156*Planck!H156</f>
        <v>3.0614923209617933E-2</v>
      </c>
      <c r="E156">
        <f>CRI!D156*Planck!I156</f>
        <v>0.12991807514920731</v>
      </c>
      <c r="F156">
        <f>CRI!D156*Planck!J156</f>
        <v>4.6042697503298619E-3</v>
      </c>
      <c r="G156">
        <f>CRI!E156*Planck!H156</f>
        <v>4.1556965756614661E-2</v>
      </c>
      <c r="H156">
        <f>CRI!E156*Planck!I156</f>
        <v>0.17635193670663057</v>
      </c>
      <c r="I156">
        <f>CRI!E156*Planck!J156</f>
        <v>6.2498762135899761E-3</v>
      </c>
      <c r="J156">
        <f>CRI!F156*Planck!H156</f>
        <v>4.3164078255704806E-2</v>
      </c>
      <c r="K156">
        <f>CRI!F156*Planck!I156</f>
        <v>0.18317191012287715</v>
      </c>
      <c r="L156">
        <f>CRI!F156*Planck!J156</f>
        <v>6.4915746628813054E-3</v>
      </c>
      <c r="M156">
        <f>CRI!G156*Planck!H156</f>
        <v>4.1591159639574028E-2</v>
      </c>
      <c r="N156">
        <f>CRI!G156*Planck!I156</f>
        <v>0.17649704252399753</v>
      </c>
      <c r="O156">
        <f>CRI!G156*Planck!J156</f>
        <v>6.2550187337876637E-3</v>
      </c>
      <c r="P156">
        <f>CRI!H156*Planck!H156</f>
        <v>3.7408107957545067E-2</v>
      </c>
      <c r="Q156">
        <f>CRI!H156*Planck!I156</f>
        <v>0.15874576419944092</v>
      </c>
      <c r="R156">
        <f>CRI!H156*Planck!J156</f>
        <v>5.6259170962705161E-3</v>
      </c>
      <c r="S156">
        <f>CRI!I156*Planck!H156</f>
        <v>2.9725882252674446E-2</v>
      </c>
      <c r="T156">
        <f>CRI!I156*Planck!I156</f>
        <v>0.12614532389766664</v>
      </c>
      <c r="U156">
        <f>CRI!I156*Planck!J156</f>
        <v>4.4705642251899767E-3</v>
      </c>
      <c r="V156">
        <f>CRI!J156*Planck!H156</f>
        <v>2.8677269841920594E-2</v>
      </c>
      <c r="W156">
        <f>CRI!J156*Planck!I156</f>
        <v>0.12169541216508024</v>
      </c>
      <c r="X156">
        <f>CRI!J156*Planck!J156</f>
        <v>4.3128602724608828E-3</v>
      </c>
    </row>
    <row r="157" spans="1:24" x14ac:dyDescent="0.25">
      <c r="A157">
        <f>CRI!C157*Planck!H157</f>
        <v>2.7697129730984885E-2</v>
      </c>
      <c r="B157">
        <f>CRI!C157*Planck!I157</f>
        <v>0.11224245018095022</v>
      </c>
      <c r="C157">
        <f>CRI!C157*Planck!J157</f>
        <v>3.6610530111977407E-3</v>
      </c>
      <c r="D157">
        <f>CRI!D157*Planck!H157</f>
        <v>3.2393599554934496E-2</v>
      </c>
      <c r="E157">
        <f>CRI!D157*Planck!I157</f>
        <v>0.13127486564641569</v>
      </c>
      <c r="F157">
        <f>CRI!D157*Planck!J157</f>
        <v>4.2818402609225755E-3</v>
      </c>
      <c r="G157">
        <f>CRI!E157*Planck!H157</f>
        <v>4.4556252175932204E-2</v>
      </c>
      <c r="H157">
        <f>CRI!E157*Planck!I157</f>
        <v>0.18056394159544165</v>
      </c>
      <c r="I157">
        <f>CRI!E157*Planck!J157</f>
        <v>5.8895200614920177E-3</v>
      </c>
      <c r="J157">
        <f>CRI!F157*Planck!H157</f>
        <v>4.5399208298179568E-2</v>
      </c>
      <c r="K157">
        <f>CRI!F157*Planck!I157</f>
        <v>0.18398001616616622</v>
      </c>
      <c r="L157">
        <f>CRI!F157*Planck!J157</f>
        <v>6.0009434140067316E-3</v>
      </c>
      <c r="M157">
        <f>CRI!G157*Planck!H157</f>
        <v>4.371329605368484E-2</v>
      </c>
      <c r="N157">
        <f>CRI!G157*Planck!I157</f>
        <v>0.17714786702471708</v>
      </c>
      <c r="O157">
        <f>CRI!G157*Planck!J157</f>
        <v>5.7780967089773039E-3</v>
      </c>
      <c r="P157">
        <f>CRI!H157*Planck!H157</f>
        <v>3.9137248532913421E-2</v>
      </c>
      <c r="Q157">
        <f>CRI!H157*Planck!I157</f>
        <v>0.15860346221221228</v>
      </c>
      <c r="R157">
        <f>CRI!H157*Planck!J157</f>
        <v>5.1732270810402855E-3</v>
      </c>
      <c r="S157">
        <f>CRI!I157*Planck!H157</f>
        <v>3.130979882633074E-2</v>
      </c>
      <c r="T157">
        <f>CRI!I157*Planck!I157</f>
        <v>0.12688276976976981</v>
      </c>
      <c r="U157">
        <f>CRI!I157*Planck!J157</f>
        <v>4.1385816648322289E-3</v>
      </c>
      <c r="V157">
        <f>CRI!J157*Planck!H157</f>
        <v>3.0225998097726983E-2</v>
      </c>
      <c r="W157">
        <f>CRI!J157*Planck!I157</f>
        <v>0.12249067389312393</v>
      </c>
      <c r="X157">
        <f>CRI!J157*Planck!J157</f>
        <v>3.9953230687418823E-3</v>
      </c>
    </row>
    <row r="158" spans="1:24" x14ac:dyDescent="0.25">
      <c r="A158">
        <f>CRI!C158*Planck!H158</f>
        <v>2.9307072871751855E-2</v>
      </c>
      <c r="B158">
        <f>CRI!C158*Planck!I158</f>
        <v>0.11359458233739936</v>
      </c>
      <c r="C158">
        <f>CRI!C158*Planck!J158</f>
        <v>3.4078086944038131E-3</v>
      </c>
      <c r="D158">
        <f>CRI!D158*Planck!H158</f>
        <v>3.4206392979372564E-2</v>
      </c>
      <c r="E158">
        <f>CRI!D158*Planck!I158</f>
        <v>0.13258440857483383</v>
      </c>
      <c r="F158">
        <f>CRI!D158*Planck!J158</f>
        <v>3.9774986710343335E-3</v>
      </c>
      <c r="G158">
        <f>CRI!E158*Planck!H158</f>
        <v>4.76224068492044E-2</v>
      </c>
      <c r="H158">
        <f>CRI!E158*Planck!I158</f>
        <v>0.18458504674314527</v>
      </c>
      <c r="I158">
        <f>CRI!E158*Planck!J158</f>
        <v>5.5375046433101364E-3</v>
      </c>
      <c r="J158">
        <f>CRI!F158*Planck!H158</f>
        <v>4.76224068492044E-2</v>
      </c>
      <c r="K158">
        <f>CRI!F158*Planck!I158</f>
        <v>0.18458504674314527</v>
      </c>
      <c r="L158">
        <f>CRI!F158*Planck!J158</f>
        <v>5.5375046433101364E-3</v>
      </c>
      <c r="M158">
        <f>CRI!G158*Planck!H158</f>
        <v>4.5832758830617555E-2</v>
      </c>
      <c r="N158">
        <f>CRI!G158*Planck!I158</f>
        <v>0.17764834855796843</v>
      </c>
      <c r="O158">
        <f>CRI!G158*Planck!J158</f>
        <v>5.3294054549554645E-3</v>
      </c>
      <c r="P158">
        <f>CRI!H158*Planck!H158</f>
        <v>4.0844590949024449E-2</v>
      </c>
      <c r="Q158">
        <f>CRI!H158*Planck!I158</f>
        <v>0.1583141472333266</v>
      </c>
      <c r="R158">
        <f>CRI!H158*Planck!J158</f>
        <v>4.7493843129456344E-3</v>
      </c>
      <c r="S158">
        <f>CRI!I158*Planck!H158</f>
        <v>3.2899061448064447E-2</v>
      </c>
      <c r="T158">
        <f>CRI!I158*Planck!I158</f>
        <v>0.12751717514878266</v>
      </c>
      <c r="U158">
        <f>CRI!I158*Planck!J158</f>
        <v>3.8254829518816298E-3</v>
      </c>
      <c r="V158">
        <f>CRI!J158*Planck!H158</f>
        <v>3.1820195621256778E-2</v>
      </c>
      <c r="W158">
        <f>CRI!J158*Planck!I158</f>
        <v>0.12333547766126469</v>
      </c>
      <c r="X158">
        <f>CRI!J158*Planck!J158</f>
        <v>3.7000330865614374E-3</v>
      </c>
    </row>
    <row r="159" spans="1:24" x14ac:dyDescent="0.25">
      <c r="A159">
        <f>CRI!C159*Planck!H159</f>
        <v>3.09673324474211E-2</v>
      </c>
      <c r="B159">
        <f>CRI!C159*Planck!I159</f>
        <v>0.11496707339446956</v>
      </c>
      <c r="C159">
        <f>CRI!C159*Planck!J159</f>
        <v>3.1692293267382016E-3</v>
      </c>
      <c r="D159">
        <f>CRI!D159*Planck!H159</f>
        <v>3.605291592262258E-2</v>
      </c>
      <c r="E159">
        <f>CRI!D159*Planck!I159</f>
        <v>0.13384744191313031</v>
      </c>
      <c r="F159">
        <f>CRI!D159*Planck!J159</f>
        <v>3.6896932808275352E-3</v>
      </c>
      <c r="G159">
        <f>CRI!E159*Planck!H159</f>
        <v>5.0775746823271496E-2</v>
      </c>
      <c r="H159">
        <f>CRI!E159*Planck!I159</f>
        <v>0.18850635654851819</v>
      </c>
      <c r="I159">
        <f>CRI!E159*Planck!J159</f>
        <v>5.1964432581517754E-3</v>
      </c>
      <c r="J159">
        <f>CRI!F159*Planck!H159</f>
        <v>4.9828039666475414E-2</v>
      </c>
      <c r="K159">
        <f>CRI!F159*Planck!I159</f>
        <v>0.18498796766446332</v>
      </c>
      <c r="L159">
        <f>CRI!F159*Planck!J159</f>
        <v>5.0994539123765973E-3</v>
      </c>
      <c r="M159">
        <f>CRI!G159*Planck!H159</f>
        <v>4.7932625352883257E-2</v>
      </c>
      <c r="N159">
        <f>CRI!G159*Planck!I159</f>
        <v>0.1779511898963535</v>
      </c>
      <c r="O159">
        <f>CRI!G159*Planck!J159</f>
        <v>4.9054752208262413E-3</v>
      </c>
      <c r="P159">
        <f>CRI!H159*Planck!H159</f>
        <v>4.2526690162708457E-2</v>
      </c>
      <c r="Q159">
        <f>CRI!H159*Planck!I159</f>
        <v>0.15788150682533619</v>
      </c>
      <c r="R159">
        <f>CRI!H159*Planck!J159</f>
        <v>4.3522261357706506E-3</v>
      </c>
      <c r="S159">
        <f>CRI!I159*Planck!H159</f>
        <v>3.4491201312127642E-2</v>
      </c>
      <c r="T159">
        <f>CRI!I159*Planck!I159</f>
        <v>0.12804953347039197</v>
      </c>
      <c r="U159">
        <f>CRI!I159*Planck!J159</f>
        <v>3.5298657673670311E-3</v>
      </c>
      <c r="V159">
        <f>CRI!J159*Planck!H159</f>
        <v>3.3423362262216566E-2</v>
      </c>
      <c r="W159">
        <f>CRI!J159*Planck!I159</f>
        <v>0.12408515162920336</v>
      </c>
      <c r="X159">
        <f>CRI!J159*Planck!J159</f>
        <v>3.4205819974795072E-3</v>
      </c>
    </row>
    <row r="160" spans="1:24" x14ac:dyDescent="0.25">
      <c r="A160">
        <f>CRI!C160*Planck!H160</f>
        <v>3.2668005530524624E-2</v>
      </c>
      <c r="B160">
        <f>CRI!C160*Planck!I160</f>
        <v>0.11631175729837882</v>
      </c>
      <c r="C160">
        <f>CRI!C160*Planck!J160</f>
        <v>2.9435683116223665E-3</v>
      </c>
      <c r="D160">
        <f>CRI!D160*Planck!H160</f>
        <v>3.7921222543366273E-2</v>
      </c>
      <c r="E160">
        <f>CRI!D160*Planck!I160</f>
        <v>0.13501540609207183</v>
      </c>
      <c r="F160">
        <f>CRI!D160*Planck!J160</f>
        <v>3.416912272539342E-3</v>
      </c>
      <c r="G160">
        <f>CRI!E160*Planck!H160</f>
        <v>5.3961045155909451E-2</v>
      </c>
      <c r="H160">
        <f>CRI!E160*Planck!I160</f>
        <v>0.19212388040881442</v>
      </c>
      <c r="I160">
        <f>CRI!E160*Planck!J160</f>
        <v>4.8621891665391751E-3</v>
      </c>
      <c r="J160">
        <f>CRI!F160*Planck!H160</f>
        <v>5.2013852716482817E-2</v>
      </c>
      <c r="K160">
        <f>CRI!F160*Planck!I160</f>
        <v>0.18519106125595222</v>
      </c>
      <c r="L160">
        <f>CRI!F160*Planck!J160</f>
        <v>4.6867363383592828E-3</v>
      </c>
      <c r="M160">
        <f>CRI!G160*Planck!H160</f>
        <v>5.002463454095344E-2</v>
      </c>
      <c r="N160">
        <f>CRI!G160*Planck!I160</f>
        <v>0.17810861291274047</v>
      </c>
      <c r="O160">
        <f>CRI!G160*Planck!J160</f>
        <v>4.5074967584920545E-3</v>
      </c>
      <c r="P160">
        <f>CRI!H160*Planck!H160</f>
        <v>4.4183057222673523E-2</v>
      </c>
      <c r="Q160">
        <f>CRI!H160*Planck!I160</f>
        <v>0.15731015545415386</v>
      </c>
      <c r="R160">
        <f>CRI!H160*Planck!J160</f>
        <v>3.9811382739523777E-3</v>
      </c>
      <c r="S160">
        <f>CRI!I160*Planck!H160</f>
        <v>3.6100107312247831E-2</v>
      </c>
      <c r="T160">
        <f>CRI!I160*Planck!I160</f>
        <v>0.12853147451025823</v>
      </c>
      <c r="U160">
        <f>CRI!I160*Planck!J160</f>
        <v>3.2528196994214571E-3</v>
      </c>
      <c r="V160">
        <f>CRI!J160*Planck!H160</f>
        <v>3.5049463909679501E-2</v>
      </c>
      <c r="W160">
        <f>CRI!J160*Planck!I160</f>
        <v>0.12479074475151963</v>
      </c>
      <c r="X160">
        <f>CRI!J160*Planck!J160</f>
        <v>3.1581509072380618E-3</v>
      </c>
    </row>
    <row r="161" spans="1:24" x14ac:dyDescent="0.25">
      <c r="A161">
        <f>CRI!C161*Planck!H161</f>
        <v>3.4425969856941095E-2</v>
      </c>
      <c r="B161">
        <f>CRI!C161*Planck!I161</f>
        <v>0.11767934365951202</v>
      </c>
      <c r="C161">
        <f>CRI!C161*Planck!J161</f>
        <v>2.7318535313090538E-3</v>
      </c>
      <c r="D161">
        <f>CRI!D161*Planck!H161</f>
        <v>3.9811447664910994E-2</v>
      </c>
      <c r="E161">
        <f>CRI!D161*Planck!I161</f>
        <v>0.13608868684921402</v>
      </c>
      <c r="F161">
        <f>CRI!D161*Planck!J161</f>
        <v>3.159215102489967E-3</v>
      </c>
      <c r="G161">
        <f>CRI!E161*Planck!H161</f>
        <v>5.7112478552094947E-2</v>
      </c>
      <c r="H161">
        <f>CRI!E161*Planck!I161</f>
        <v>0.19522932886735753</v>
      </c>
      <c r="I161">
        <f>CRI!E161*Planck!J161</f>
        <v>4.5321287058204757E-3</v>
      </c>
      <c r="J161">
        <f>CRI!F161*Planck!H161</f>
        <v>5.4177613261648133E-2</v>
      </c>
      <c r="K161">
        <f>CRI!F161*Planck!I161</f>
        <v>0.18519698925444089</v>
      </c>
      <c r="L161">
        <f>CRI!F161*Planck!J161</f>
        <v>4.2992341166210677E-3</v>
      </c>
      <c r="M161">
        <f>CRI!G161*Planck!H161</f>
        <v>5.2108533231883143E-2</v>
      </c>
      <c r="N161">
        <f>CRI!G161*Planck!I161</f>
        <v>0.17812418982733469</v>
      </c>
      <c r="O161">
        <f>CRI!G161*Planck!J161</f>
        <v>4.1350434312354863E-3</v>
      </c>
      <c r="P161">
        <f>CRI!H161*Planck!H161</f>
        <v>4.5813247183874722E-2</v>
      </c>
      <c r="Q161">
        <f>CRI!H161*Planck!I161</f>
        <v>0.15660482135762852</v>
      </c>
      <c r="R161">
        <f>CRI!H161*Planck!J161</f>
        <v>3.635484537402756E-3</v>
      </c>
      <c r="S161">
        <f>CRI!I161*Planck!H161</f>
        <v>3.774236763514599E-2</v>
      </c>
      <c r="T161">
        <f>CRI!I161*Planck!I161</f>
        <v>0.12901588742210779</v>
      </c>
      <c r="U161">
        <f>CRI!I161*Planck!J161</f>
        <v>2.9950244171043842E-3</v>
      </c>
      <c r="V161">
        <f>CRI!J161*Planck!H161</f>
        <v>3.6700490457037376E-2</v>
      </c>
      <c r="W161">
        <f>CRI!J161*Planck!I161</f>
        <v>0.12545440685952239</v>
      </c>
      <c r="X161">
        <f>CRI!J161*Planck!J161</f>
        <v>2.9123468379385945E-3</v>
      </c>
    </row>
    <row r="162" spans="1:24" x14ac:dyDescent="0.25">
      <c r="A162">
        <f>CRI!C162*Planck!H162</f>
        <v>3.6214828771038272E-2</v>
      </c>
      <c r="B162">
        <f>CRI!C162*Planck!I162</f>
        <v>0.11897020195444392</v>
      </c>
      <c r="C162">
        <f>CRI!C162*Planck!J162</f>
        <v>2.5315462260746451E-3</v>
      </c>
      <c r="D162">
        <f>CRI!D162*Planck!H162</f>
        <v>4.1739124685264452E-2</v>
      </c>
      <c r="E162">
        <f>CRI!D162*Planck!I162</f>
        <v>0.13711819886274895</v>
      </c>
      <c r="F162">
        <f>CRI!D162*Planck!J162</f>
        <v>2.9177142944589135E-3</v>
      </c>
      <c r="G162">
        <f>CRI!E162*Planck!H162</f>
        <v>6.0153444399351712E-2</v>
      </c>
      <c r="H162">
        <f>CRI!E162*Planck!I162</f>
        <v>0.1976115218904323</v>
      </c>
      <c r="I162">
        <f>CRI!E162*Planck!J162</f>
        <v>4.2049411890731393E-3</v>
      </c>
      <c r="J162">
        <f>CRI!F162*Planck!H162</f>
        <v>5.6317127792250198E-2</v>
      </c>
      <c r="K162">
        <f>CRI!F162*Planck!I162</f>
        <v>0.18500874625966493</v>
      </c>
      <c r="L162">
        <f>CRI!F162*Planck!J162</f>
        <v>3.9367689193618421E-3</v>
      </c>
      <c r="M162">
        <f>CRI!G162*Planck!H162</f>
        <v>5.4168790492273348E-2</v>
      </c>
      <c r="N162">
        <f>CRI!G162*Planck!I162</f>
        <v>0.17795119190643519</v>
      </c>
      <c r="O162">
        <f>CRI!G162*Planck!J162</f>
        <v>3.7865924483235155E-3</v>
      </c>
      <c r="P162">
        <f>CRI!H162*Planck!H162</f>
        <v>4.7416873263774688E-2</v>
      </c>
      <c r="Q162">
        <f>CRI!H162*Planck!I162</f>
        <v>0.15577030679628465</v>
      </c>
      <c r="R162">
        <f>CRI!H162*Planck!J162</f>
        <v>3.3146092536316327E-3</v>
      </c>
      <c r="S162">
        <f>CRI!I162*Planck!H162</f>
        <v>3.9437334721003546E-2</v>
      </c>
      <c r="T162">
        <f>CRI!I162*Planck!I162</f>
        <v>0.12955653348428853</v>
      </c>
      <c r="U162">
        <f>CRI!I162*Planck!J162</f>
        <v>2.7568109326321349E-3</v>
      </c>
      <c r="V162">
        <f>CRI!J162*Planck!H162</f>
        <v>3.8363166071015121E-2</v>
      </c>
      <c r="W162">
        <f>CRI!J162*Planck!I162</f>
        <v>0.12602775630767366</v>
      </c>
      <c r="X162">
        <f>CRI!J162*Planck!J162</f>
        <v>2.6817226971129716E-3</v>
      </c>
    </row>
    <row r="163" spans="1:24" x14ac:dyDescent="0.25">
      <c r="A163">
        <f>CRI!C163*Planck!H163</f>
        <v>3.8050863189483523E-2</v>
      </c>
      <c r="B163">
        <f>CRI!C163*Planck!I163</f>
        <v>0.120235707674217</v>
      </c>
      <c r="C163">
        <f>CRI!C163*Planck!J163</f>
        <v>2.3437268329056984E-3</v>
      </c>
      <c r="D163">
        <f>CRI!D163*Planck!H163</f>
        <v>4.369040164956698E-2</v>
      </c>
      <c r="E163">
        <f>CRI!D163*Planck!I163</f>
        <v>0.13805590519056413</v>
      </c>
      <c r="F163">
        <f>CRI!D163*Planck!J163</f>
        <v>2.6910918203510905E-3</v>
      </c>
      <c r="G163">
        <f>CRI!E163*Planck!H163</f>
        <v>6.3124379354343202E-2</v>
      </c>
      <c r="H163">
        <f>CRI!E163*Planck!I163</f>
        <v>0.19946471083638528</v>
      </c>
      <c r="I163">
        <f>CRI!E163*Planck!J163</f>
        <v>3.888119461746717E-3</v>
      </c>
      <c r="J163">
        <f>CRI!F163*Planck!H163</f>
        <v>5.841408302688713E-2</v>
      </c>
      <c r="K163">
        <f>CRI!F163*Planck!I163</f>
        <v>0.18458079586534534</v>
      </c>
      <c r="L163">
        <f>CRI!F163*Planck!J163</f>
        <v>3.5979907506417585E-3</v>
      </c>
      <c r="M163">
        <f>CRI!G163*Planck!H163</f>
        <v>5.6219149023956923E-2</v>
      </c>
      <c r="N163">
        <f>CRI!G163*Planck!I163</f>
        <v>0.17764509399108525</v>
      </c>
      <c r="O163">
        <f>CRI!G163*Planck!J163</f>
        <v>3.462794718596251E-3</v>
      </c>
      <c r="P163">
        <f>CRI!H163*Planck!H163</f>
        <v>4.8993490371975007E-2</v>
      </c>
      <c r="Q163">
        <f>CRI!H163*Planck!I163</f>
        <v>0.15481296592326552</v>
      </c>
      <c r="R163">
        <f>CRI!H163*Planck!J163</f>
        <v>3.0177333284318428E-3</v>
      </c>
      <c r="S163">
        <f>CRI!I163*Planck!H163</f>
        <v>4.1175039325041123E-2</v>
      </c>
      <c r="T163">
        <f>CRI!I163*Planck!I163</f>
        <v>0.13010769209378431</v>
      </c>
      <c r="U163">
        <f>CRI!I163*Planck!J163</f>
        <v>2.5361591412916403E-3</v>
      </c>
      <c r="V163">
        <f>CRI!J163*Planck!H163</f>
        <v>4.0069561615536126E-2</v>
      </c>
      <c r="W163">
        <f>CRI!J163*Planck!I163</f>
        <v>0.12661452837609125</v>
      </c>
      <c r="X163">
        <f>CRI!J163*Planck!J163</f>
        <v>2.4680677090935378E-3</v>
      </c>
    </row>
    <row r="164" spans="1:24" x14ac:dyDescent="0.25">
      <c r="A164">
        <f>CRI!C164*Planck!H164</f>
        <v>3.9968961214045556E-2</v>
      </c>
      <c r="B164">
        <f>CRI!C164*Planck!I164</f>
        <v>0.12157948230760776</v>
      </c>
      <c r="C164">
        <f>CRI!C164*Planck!J164</f>
        <v>2.1698322845112661E-3</v>
      </c>
      <c r="D164">
        <f>CRI!D164*Planck!H164</f>
        <v>4.5664496430923747E-2</v>
      </c>
      <c r="E164">
        <f>CRI!D164*Planck!I164</f>
        <v>0.13890443152068516</v>
      </c>
      <c r="F164">
        <f>CRI!D164*Planck!J164</f>
        <v>2.4790311182005015E-3</v>
      </c>
      <c r="G164">
        <f>CRI!E164*Planck!H164</f>
        <v>6.610829439414638E-2</v>
      </c>
      <c r="H164">
        <f>CRI!E164*Planck!I164</f>
        <v>0.20109134599812431</v>
      </c>
      <c r="I164">
        <f>CRI!E164*Planck!J164</f>
        <v>3.5888826502697827E-3</v>
      </c>
      <c r="J164">
        <f>CRI!F164*Planck!H164</f>
        <v>6.0462866525217256E-2</v>
      </c>
      <c r="K164">
        <f>CRI!F164*Planck!I164</f>
        <v>0.18391881569307983</v>
      </c>
      <c r="L164">
        <f>CRI!F164*Planck!J164</f>
        <v>3.2824040409238538E-3</v>
      </c>
      <c r="M164">
        <f>CRI!G164*Planck!H164</f>
        <v>5.82414407661416E-2</v>
      </c>
      <c r="N164">
        <f>CRI!G164*Planck!I164</f>
        <v>0.17716157743695288</v>
      </c>
      <c r="O164">
        <f>CRI!G164*Planck!J164</f>
        <v>3.1618074283705742E-3</v>
      </c>
      <c r="P164">
        <f>CRI!H164*Planck!H164</f>
        <v>5.0524909181984032E-2</v>
      </c>
      <c r="Q164">
        <f>CRI!H164*Planck!I164</f>
        <v>0.15368906559988024</v>
      </c>
      <c r="R164">
        <f>CRI!H164*Planck!J164</f>
        <v>2.7428928795012867E-3</v>
      </c>
      <c r="S164">
        <f>CRI!I164*Planck!H164</f>
        <v>4.2925294743040986E-2</v>
      </c>
      <c r="T164">
        <f>CRI!I164*Planck!I164</f>
        <v>0.13057219788155117</v>
      </c>
      <c r="U164">
        <f>CRI!I164*Planck!J164</f>
        <v>2.3303255207663826E-3</v>
      </c>
      <c r="V164">
        <f>CRI!J164*Planck!H164</f>
        <v>4.1789528189528607E-2</v>
      </c>
      <c r="W164">
        <f>CRI!J164*Planck!I164</f>
        <v>0.12711736929947121</v>
      </c>
      <c r="X164">
        <f>CRI!J164*Planck!J164</f>
        <v>2.2686671023180892E-3</v>
      </c>
    </row>
    <row r="165" spans="1:24" x14ac:dyDescent="0.25">
      <c r="A165">
        <f>CRI!C165*Planck!H165</f>
        <v>4.1922214328702516E-2</v>
      </c>
      <c r="B165">
        <f>CRI!C165*Planck!I165</f>
        <v>0.12285056602440815</v>
      </c>
      <c r="C165">
        <f>CRI!C165*Planck!J165</f>
        <v>2.0065234327506357E-3</v>
      </c>
      <c r="D165">
        <f>CRI!D165*Planck!H165</f>
        <v>4.7677607502821358E-2</v>
      </c>
      <c r="E165">
        <f>CRI!D165*Planck!I165</f>
        <v>0.13971640482742725</v>
      </c>
      <c r="F165">
        <f>CRI!D165*Planck!J165</f>
        <v>2.2819938832858745E-3</v>
      </c>
      <c r="G165">
        <f>CRI!E165*Planck!H165</f>
        <v>6.9082105984211981E-2</v>
      </c>
      <c r="H165">
        <f>CRI!E165*Planck!I165</f>
        <v>0.20244101983200893</v>
      </c>
      <c r="I165">
        <f>CRI!E165*Planck!J165</f>
        <v>3.3064776434335442E-3</v>
      </c>
      <c r="J165">
        <f>CRI!F165*Planck!H165</f>
        <v>6.2492093860371974E-2</v>
      </c>
      <c r="K165">
        <f>CRI!F165*Planck!I165</f>
        <v>0.18312937963157316</v>
      </c>
      <c r="L165">
        <f>CRI!F165*Planck!J165</f>
        <v>2.9910598163856426E-3</v>
      </c>
      <c r="M165">
        <f>CRI!G165*Planck!H165</f>
        <v>6.024905543299635E-2</v>
      </c>
      <c r="N165">
        <f>CRI!G165*Planck!I165</f>
        <v>0.17655628837601584</v>
      </c>
      <c r="O165">
        <f>CRI!G165*Planck!J165</f>
        <v>2.8837012420078606E-3</v>
      </c>
      <c r="P165">
        <f>CRI!H165*Planck!H165</f>
        <v>5.2024581199285741E-2</v>
      </c>
      <c r="Q165">
        <f>CRI!H165*Planck!I165</f>
        <v>0.15245495377230578</v>
      </c>
      <c r="R165">
        <f>CRI!H165*Planck!J165</f>
        <v>2.4900531359559942E-3</v>
      </c>
      <c r="S165">
        <f>CRI!I165*Planck!H165</f>
        <v>4.4686889599653862E-2</v>
      </c>
      <c r="T165">
        <f>CRI!I165*Planck!I165</f>
        <v>0.13095228315335086</v>
      </c>
      <c r="U165">
        <f>CRI!I165*Planck!J165</f>
        <v>2.1388491174488319E-3</v>
      </c>
      <c r="V165">
        <f>CRI!J165*Planck!H165</f>
        <v>4.3539288543787261E-2</v>
      </c>
      <c r="W165">
        <f>CRI!J165*Planck!I165</f>
        <v>0.12758930623190295</v>
      </c>
      <c r="X165">
        <f>CRI!J165*Planck!J165</f>
        <v>2.0839214747439203E-3</v>
      </c>
    </row>
    <row r="166" spans="1:24" x14ac:dyDescent="0.25">
      <c r="A166">
        <f>CRI!C166*Planck!H166</f>
        <v>4.3927839241500198E-2</v>
      </c>
      <c r="B166">
        <f>CRI!C166*Planck!I166</f>
        <v>0.12410041679668896</v>
      </c>
      <c r="C166">
        <f>CRI!C166*Planck!J166</f>
        <v>1.8544205485192787E-3</v>
      </c>
      <c r="D166">
        <f>CRI!D166*Planck!H166</f>
        <v>4.9730652573402083E-2</v>
      </c>
      <c r="E166">
        <f>CRI!D166*Planck!I166</f>
        <v>0.14049392864514049</v>
      </c>
      <c r="F166">
        <f>CRI!D166*Planck!J166</f>
        <v>2.0993872135705912E-3</v>
      </c>
      <c r="G166">
        <f>CRI!E166*Planck!H166</f>
        <v>7.2019963595941067E-2</v>
      </c>
      <c r="H166">
        <f>CRI!E166*Planck!I166</f>
        <v>0.20346339939012709</v>
      </c>
      <c r="I166">
        <f>CRI!E166*Planck!J166</f>
        <v>3.0403339363377804E-3</v>
      </c>
      <c r="J166">
        <f>CRI!F166*Planck!H166</f>
        <v>6.448172945449844E-2</v>
      </c>
      <c r="K166">
        <f>CRI!F166*Planck!I166</f>
        <v>0.18216715502625086</v>
      </c>
      <c r="L166">
        <f>CRI!F166*Planck!J166</f>
        <v>2.722106212579534E-3</v>
      </c>
      <c r="M166">
        <f>CRI!G166*Planck!H166</f>
        <v>6.2222066942075591E-2</v>
      </c>
      <c r="N166">
        <f>CRI!G166*Planck!I166</f>
        <v>0.17578338873012486</v>
      </c>
      <c r="O166">
        <f>CRI!G166*Planck!J166</f>
        <v>2.6267142090548798E-3</v>
      </c>
      <c r="P166">
        <f>CRI!H166*Planck!H166</f>
        <v>5.3526885594272461E-2</v>
      </c>
      <c r="Q166">
        <f>CRI!H166*Planck!I166</f>
        <v>0.1512186560226321</v>
      </c>
      <c r="R166">
        <f>CRI!H166*Planck!J166</f>
        <v>2.2596457794920098E-3</v>
      </c>
      <c r="S166">
        <f>CRI!I166*Planck!H166</f>
        <v>4.6458661255413793E-2</v>
      </c>
      <c r="T166">
        <f>CRI!I166*Planck!I166</f>
        <v>0.13125023504835007</v>
      </c>
      <c r="U166">
        <f>CRI!I166*Planck!J166</f>
        <v>1.9612595924668914E-3</v>
      </c>
      <c r="V166">
        <f>CRI!J166*Planck!H166</f>
        <v>4.531979134915267E-2</v>
      </c>
      <c r="W166">
        <f>CRI!J166*Planck!I166</f>
        <v>0.12803281683510256</v>
      </c>
      <c r="X166">
        <f>CRI!J166*Planck!J166</f>
        <v>1.9131820226904656E-3</v>
      </c>
    </row>
    <row r="167" spans="1:24" x14ac:dyDescent="0.25">
      <c r="A167">
        <f>CRI!C167*Planck!H167</f>
        <v>4.5987067649908384E-2</v>
      </c>
      <c r="B167">
        <f>CRI!C167*Planck!I167</f>
        <v>0.12532978153240248</v>
      </c>
      <c r="C167">
        <f>CRI!C167*Planck!J167</f>
        <v>1.7131684918231089E-3</v>
      </c>
      <c r="D167">
        <f>CRI!D167*Planck!H167</f>
        <v>5.1805839474998831E-2</v>
      </c>
      <c r="E167">
        <f>CRI!D167*Planck!I167</f>
        <v>0.1411878355222167</v>
      </c>
      <c r="F167">
        <f>CRI!D167*Planck!J167</f>
        <v>1.9299367499721555E-3</v>
      </c>
      <c r="G167">
        <f>CRI!E167*Planck!H167</f>
        <v>7.4893224458422225E-2</v>
      </c>
      <c r="H167">
        <f>CRI!E167*Planck!I167</f>
        <v>0.20410850135276978</v>
      </c>
      <c r="I167">
        <f>CRI!E167*Planck!J167</f>
        <v>2.7900172581119204E-3</v>
      </c>
      <c r="J167">
        <f>CRI!F167*Planck!H167</f>
        <v>6.6446620196194142E-2</v>
      </c>
      <c r="K167">
        <f>CRI!F167*Planck!I167</f>
        <v>0.18108874556110402</v>
      </c>
      <c r="L167">
        <f>CRI!F167*Planck!J167</f>
        <v>2.4753536575729818E-3</v>
      </c>
      <c r="M167">
        <f>CRI!G167*Planck!H167</f>
        <v>6.4194192392933336E-2</v>
      </c>
      <c r="N167">
        <f>CRI!G167*Planck!I167</f>
        <v>0.17495014401665981</v>
      </c>
      <c r="O167">
        <f>CRI!G167*Planck!J167</f>
        <v>2.3914433640959318E-3</v>
      </c>
      <c r="P167">
        <f>CRI!H167*Planck!H167</f>
        <v>5.4996778862951651E-2</v>
      </c>
      <c r="Q167">
        <f>CRI!H167*Planck!I167</f>
        <v>0.14988418771017931</v>
      </c>
      <c r="R167">
        <f>CRI!H167*Planck!J167</f>
        <v>2.0488096657313094E-3</v>
      </c>
      <c r="S167">
        <f>CRI!I167*Planck!H167</f>
        <v>4.8239495453169204E-2</v>
      </c>
      <c r="T167">
        <f>CRI!I167*Planck!I167</f>
        <v>0.13146838307684669</v>
      </c>
      <c r="U167">
        <f>CRI!I167*Planck!J167</f>
        <v>1.7970787853001592E-3</v>
      </c>
      <c r="V167">
        <f>CRI!J167*Planck!H167</f>
        <v>4.7113281551538794E-2</v>
      </c>
      <c r="W167">
        <f>CRI!J167*Planck!I167</f>
        <v>0.1283990823046246</v>
      </c>
      <c r="X167">
        <f>CRI!J167*Planck!J167</f>
        <v>1.7551236385616341E-3</v>
      </c>
    </row>
    <row r="168" spans="1:24" x14ac:dyDescent="0.25">
      <c r="A168">
        <f>CRI!C168*Planck!H168</f>
        <v>4.8120591988685138E-2</v>
      </c>
      <c r="B168">
        <f>CRI!C168*Planck!I168</f>
        <v>0.12658954009933582</v>
      </c>
      <c r="C168">
        <f>CRI!C168*Planck!J168</f>
        <v>1.583150713893074E-3</v>
      </c>
      <c r="D168">
        <f>CRI!D168*Planck!H168</f>
        <v>5.3921537139424693E-2</v>
      </c>
      <c r="E168">
        <f>CRI!D168*Planck!I168</f>
        <v>0.14184992964205509</v>
      </c>
      <c r="F168">
        <f>CRI!D168*Planck!J168</f>
        <v>1.7739997886261388E-3</v>
      </c>
      <c r="G168">
        <f>CRI!E168*Planck!H168</f>
        <v>7.7728771768130964E-2</v>
      </c>
      <c r="H168">
        <f>CRI!E168*Planck!I168</f>
        <v>0.20447897800026207</v>
      </c>
      <c r="I168">
        <f>CRI!E168*Planck!J168</f>
        <v>2.5572495147957301E-3</v>
      </c>
      <c r="J168">
        <f>CRI!F168*Planck!H168</f>
        <v>6.8404433757378466E-2</v>
      </c>
      <c r="K168">
        <f>CRI!F168*Planck!I168</f>
        <v>0.17994969413797168</v>
      </c>
      <c r="L168">
        <f>CRI!F168*Planck!J168</f>
        <v>2.2504820423221122E-3</v>
      </c>
      <c r="M168">
        <f>CRI!G168*Planck!H168</f>
        <v>6.6146347725546964E-2</v>
      </c>
      <c r="N168">
        <f>CRI!G168*Planck!I168</f>
        <v>0.17400940827570513</v>
      </c>
      <c r="O168">
        <f>CRI!G168*Planck!J168</f>
        <v>2.1761917984662884E-3</v>
      </c>
      <c r="P168">
        <f>CRI!H168*Planck!H168</f>
        <v>5.6471617054682684E-2</v>
      </c>
      <c r="Q168">
        <f>CRI!H168*Planck!I168</f>
        <v>0.14855835591754579</v>
      </c>
      <c r="R168">
        <f>CRI!H168*Planck!J168</f>
        <v>1.8578965295322849E-3</v>
      </c>
      <c r="S168">
        <f>CRI!I168*Planck!H168</f>
        <v>5.0067217878195049E-2</v>
      </c>
      <c r="T168">
        <f>CRI!I168*Planck!I168</f>
        <v>0.13171047618749662</v>
      </c>
      <c r="U168">
        <f>CRI!I168*Planck!J168</f>
        <v>1.6471940275618875E-3</v>
      </c>
      <c r="V168">
        <f>CRI!J168*Planck!H168</f>
        <v>4.8938174862279304E-2</v>
      </c>
      <c r="W168">
        <f>CRI!J168*Planck!I168</f>
        <v>0.12874033325636336</v>
      </c>
      <c r="X168">
        <f>CRI!J168*Planck!J168</f>
        <v>1.6100489056339758E-3</v>
      </c>
    </row>
    <row r="169" spans="1:24" x14ac:dyDescent="0.25">
      <c r="A169">
        <f>CRI!C169*Planck!H169</f>
        <v>5.0333213664919316E-2</v>
      </c>
      <c r="B169">
        <f>CRI!C169*Planck!I169</f>
        <v>0.12788179906841723</v>
      </c>
      <c r="C169">
        <f>CRI!C169*Planck!J169</f>
        <v>1.463720992032923E-3</v>
      </c>
      <c r="D169">
        <f>CRI!D169*Planck!H169</f>
        <v>5.6100561064024654E-2</v>
      </c>
      <c r="E169">
        <f>CRI!D169*Planck!I169</f>
        <v>0.14253492187834005</v>
      </c>
      <c r="F169">
        <f>CRI!D169*Planck!J169</f>
        <v>1.6314390223700289E-3</v>
      </c>
      <c r="G169">
        <f>CRI!E169*Planck!H169</f>
        <v>8.0581539184702566E-2</v>
      </c>
      <c r="H169">
        <f>CRI!E169*Planck!I169</f>
        <v>0.2047338417778026</v>
      </c>
      <c r="I169">
        <f>CRI!E169*Planck!J169</f>
        <v>2.343361011283478E-3</v>
      </c>
      <c r="J169">
        <f>CRI!F169*Planck!H169</f>
        <v>7.0337439608669297E-2</v>
      </c>
      <c r="K169">
        <f>CRI!F169*Planck!I169</f>
        <v>0.17870661664689075</v>
      </c>
      <c r="L169">
        <f>CRI!F169*Planck!J169</f>
        <v>2.0454562580972898E-3</v>
      </c>
      <c r="M169">
        <f>CRI!G169*Planck!H169</f>
        <v>6.8078897969858818E-2</v>
      </c>
      <c r="N169">
        <f>CRI!G169*Planck!I169</f>
        <v>0.17296833079125665</v>
      </c>
      <c r="O169">
        <f>CRI!G169*Planck!J169</f>
        <v>1.9797764699932487E-3</v>
      </c>
      <c r="P169">
        <f>CRI!H169*Planck!H169</f>
        <v>5.7935626145558174E-2</v>
      </c>
      <c r="Q169">
        <f>CRI!H169*Planck!I169</f>
        <v>0.14719727913604275</v>
      </c>
      <c r="R169">
        <f>CRI!H169*Planck!J169</f>
        <v>1.6848038502045625E-3</v>
      </c>
      <c r="S169">
        <f>CRI!I169*Planck!H169</f>
        <v>5.1946457692641092E-2</v>
      </c>
      <c r="T169">
        <f>CRI!I169*Planck!I169</f>
        <v>0.13198057467958443</v>
      </c>
      <c r="U169">
        <f>CRI!I169*Planck!J169</f>
        <v>1.5106351263929527E-3</v>
      </c>
      <c r="V169">
        <f>CRI!J169*Planck!H169</f>
        <v>5.0797021322889331E-2</v>
      </c>
      <c r="W169">
        <f>CRI!J169*Planck!I169</f>
        <v>0.1290601970566278</v>
      </c>
      <c r="X169">
        <f>CRI!J169*Planck!J169</f>
        <v>1.4772088056614317E-3</v>
      </c>
    </row>
    <row r="170" spans="1:24" x14ac:dyDescent="0.25">
      <c r="A170">
        <f>CRI!C170*Planck!H170</f>
        <v>5.2588887404644506E-2</v>
      </c>
      <c r="B170">
        <f>CRI!C170*Planck!I170</f>
        <v>0.12910817320555149</v>
      </c>
      <c r="C170">
        <f>CRI!C170*Planck!J170</f>
        <v>1.3529808893446161E-3</v>
      </c>
      <c r="D170">
        <f>CRI!D170*Planck!H170</f>
        <v>5.8306885479593944E-2</v>
      </c>
      <c r="E170">
        <f>CRI!D170*Planck!I170</f>
        <v>0.14314612537155191</v>
      </c>
      <c r="F170">
        <f>CRI!D170*Planck!J170</f>
        <v>1.5000907162019273E-3</v>
      </c>
      <c r="G170">
        <f>CRI!E170*Planck!H170</f>
        <v>8.3432687239590769E-2</v>
      </c>
      <c r="H170">
        <f>CRI!E170*Planck!I170</f>
        <v>0.20483114145864872</v>
      </c>
      <c r="I170">
        <f>CRI!E170*Planck!J170</f>
        <v>2.1465149188887997E-3</v>
      </c>
      <c r="J170">
        <f>CRI!F170*Planck!H170</f>
        <v>7.2267982969160288E-2</v>
      </c>
      <c r="K170">
        <f>CRI!F170*Planck!I170</f>
        <v>0.17742127135350189</v>
      </c>
      <c r="L170">
        <f>CRI!F170*Planck!J170</f>
        <v>1.8592749284922245E-3</v>
      </c>
      <c r="M170">
        <f>CRI!G170*Planck!H170</f>
        <v>6.9993304902848275E-2</v>
      </c>
      <c r="N170">
        <f>CRI!G170*Planck!I170</f>
        <v>0.17183683052834112</v>
      </c>
      <c r="O170">
        <f>CRI!G170*Planck!J170</f>
        <v>1.8007531360562865E-3</v>
      </c>
      <c r="P170">
        <f>CRI!H170*Planck!H170</f>
        <v>5.9371184391354602E-2</v>
      </c>
      <c r="Q170">
        <f>CRI!H170*Planck!I170</f>
        <v>0.14575902887690237</v>
      </c>
      <c r="R170">
        <f>CRI!H170*Planck!J170</f>
        <v>1.5274724722958066E-3</v>
      </c>
      <c r="S170">
        <f>CRI!I170*Planck!H170</f>
        <v>5.386187237753471E-2</v>
      </c>
      <c r="T170">
        <f>CRI!I170*Planck!I170</f>
        <v>0.13223341073155886</v>
      </c>
      <c r="U170">
        <f>CRI!I170*Planck!J170</f>
        <v>1.3857316172216087E-3</v>
      </c>
      <c r="V170">
        <f>CRI!J170*Planck!H170</f>
        <v>5.2714099041322231E-2</v>
      </c>
      <c r="W170">
        <f>CRI!J170*Planck!I170</f>
        <v>0.12941557361794565</v>
      </c>
      <c r="X170">
        <f>CRI!J170*Planck!J170</f>
        <v>1.3562022724144841E-3</v>
      </c>
    </row>
    <row r="171" spans="1:24" x14ac:dyDescent="0.25">
      <c r="A171">
        <f>CRI!C171*Planck!H171</f>
        <v>5.4846005814547863E-2</v>
      </c>
      <c r="B171">
        <f>CRI!C171*Planck!I171</f>
        <v>0.13017034144734385</v>
      </c>
      <c r="C171">
        <f>CRI!C171*Planck!J171</f>
        <v>1.2494143055703844E-3</v>
      </c>
      <c r="D171">
        <f>CRI!D171*Planck!H171</f>
        <v>6.0563626404970837E-2</v>
      </c>
      <c r="E171">
        <f>CRI!D171*Planck!I171</f>
        <v>0.14374042031577269</v>
      </c>
      <c r="F171">
        <f>CRI!D171*Planck!J171</f>
        <v>1.3796640266467621E-3</v>
      </c>
      <c r="G171">
        <f>CRI!E171*Planck!H171</f>
        <v>8.6303707025252363E-2</v>
      </c>
      <c r="H171">
        <f>CRI!E171*Planck!I171</f>
        <v>0.20483137914609575</v>
      </c>
      <c r="I171">
        <f>CRI!E171*Planck!J171</f>
        <v>1.9660335256811716E-3</v>
      </c>
      <c r="J171">
        <f>CRI!F171*Planck!H171</f>
        <v>7.4156460261448079E-2</v>
      </c>
      <c r="K171">
        <f>CRI!F171*Planck!I171</f>
        <v>0.17600136253128276</v>
      </c>
      <c r="L171">
        <f>CRI!F171*Planck!J171</f>
        <v>1.6893143069415468E-3</v>
      </c>
      <c r="M171">
        <f>CRI!G171*Planck!H171</f>
        <v>7.1890987952035204E-2</v>
      </c>
      <c r="N171">
        <f>CRI!G171*Planck!I171</f>
        <v>0.17062453882869777</v>
      </c>
      <c r="O171">
        <f>CRI!G171*Planck!J171</f>
        <v>1.6377059268924158E-3</v>
      </c>
      <c r="P171">
        <f>CRI!H171*Planck!H171</f>
        <v>6.0800961599290278E-2</v>
      </c>
      <c r="Q171">
        <f>CRI!H171*Planck!I171</f>
        <v>0.14430370660842445</v>
      </c>
      <c r="R171">
        <f>CRI!H171*Planck!J171</f>
        <v>1.3850706188423853E-3</v>
      </c>
      <c r="S171">
        <f>CRI!I171*Planck!H171</f>
        <v>5.5795346591825647E-2</v>
      </c>
      <c r="T171">
        <f>CRI!I171*Planck!I171</f>
        <v>0.13242348661795089</v>
      </c>
      <c r="U171">
        <f>CRI!I171*Planck!J171</f>
        <v>1.2710406743528773E-3</v>
      </c>
      <c r="V171">
        <f>CRI!J171*Planck!H171</f>
        <v>5.4651822473741056E-2</v>
      </c>
      <c r="W171">
        <f>CRI!J171*Planck!I171</f>
        <v>0.12970947084426515</v>
      </c>
      <c r="X171">
        <f>CRI!J171*Planck!J171</f>
        <v>1.2449907301376019E-3</v>
      </c>
    </row>
    <row r="172" spans="1:24" x14ac:dyDescent="0.25">
      <c r="A172">
        <f>CRI!C172*Planck!H172</f>
        <v>5.7057297677608837E-2</v>
      </c>
      <c r="B172">
        <f>CRI!C172*Planck!I172</f>
        <v>0.13097053207318002</v>
      </c>
      <c r="C172">
        <f>CRI!C172*Planck!J172</f>
        <v>1.1518085426292163E-3</v>
      </c>
      <c r="D172">
        <f>CRI!D172*Planck!H172</f>
        <v>6.2852179472990974E-2</v>
      </c>
      <c r="E172">
        <f>CRI!D172*Planck!I172</f>
        <v>0.14427222673686235</v>
      </c>
      <c r="F172">
        <f>CRI!D172*Planck!J172</f>
        <v>1.268789097739996E-3</v>
      </c>
      <c r="G172">
        <f>CRI!E172*Planck!H172</f>
        <v>8.9152027621263813E-2</v>
      </c>
      <c r="H172">
        <f>CRI!E172*Planck!I172</f>
        <v>0.20464145636434378</v>
      </c>
      <c r="I172">
        <f>CRI!E172*Planck!J172</f>
        <v>1.7997008478581507E-3</v>
      </c>
      <c r="J172">
        <f>CRI!F172*Planck!H172</f>
        <v>7.60021035471274E-2</v>
      </c>
      <c r="K172">
        <f>CRI!F172*Planck!I172</f>
        <v>0.17445684155060306</v>
      </c>
      <c r="L172">
        <f>CRI!F172*Planck!J172</f>
        <v>1.5342449727990734E-3</v>
      </c>
      <c r="M172">
        <f>CRI!G172*Planck!H172</f>
        <v>7.3773302856595807E-2</v>
      </c>
      <c r="N172">
        <f>CRI!G172*Planck!I172</f>
        <v>0.16934080514149447</v>
      </c>
      <c r="O172">
        <f>CRI!G172*Planck!J172</f>
        <v>1.4892524516026196E-3</v>
      </c>
      <c r="P172">
        <f>CRI!H172*Planck!H172</f>
        <v>6.2183539265831513E-2</v>
      </c>
      <c r="Q172">
        <f>CRI!H172*Planck!I172</f>
        <v>0.1427374158141298</v>
      </c>
      <c r="R172">
        <f>CRI!H172*Planck!J172</f>
        <v>1.2552913413810601E-3</v>
      </c>
      <c r="S172">
        <f>CRI!I172*Planck!H172</f>
        <v>5.7725937884768319E-2</v>
      </c>
      <c r="T172">
        <f>CRI!I172*Planck!I172</f>
        <v>0.1325053429959126</v>
      </c>
      <c r="U172">
        <f>CRI!I172*Planck!J172</f>
        <v>1.1653062989881527E-3</v>
      </c>
      <c r="V172">
        <f>CRI!J172*Planck!H172</f>
        <v>5.6611537539502516E-2</v>
      </c>
      <c r="W172">
        <f>CRI!J172*Planck!I172</f>
        <v>0.12994732479135829</v>
      </c>
      <c r="X172">
        <f>CRI!J172*Planck!J172</f>
        <v>1.1428100383899257E-3</v>
      </c>
    </row>
    <row r="173" spans="1:24" x14ac:dyDescent="0.25">
      <c r="A173">
        <f>CRI!C173*Planck!H173</f>
        <v>5.9214529156952925E-2</v>
      </c>
      <c r="B173">
        <f>CRI!C173*Planck!I173</f>
        <v>0.13150708291207566</v>
      </c>
      <c r="C173">
        <f>CRI!C173*Planck!J173</f>
        <v>1.0601728330977356E-3</v>
      </c>
      <c r="D173">
        <f>CRI!D173*Planck!H173</f>
        <v>6.5172789860779956E-2</v>
      </c>
      <c r="E173">
        <f>CRI!D173*Planck!I173</f>
        <v>0.14473953608776624</v>
      </c>
      <c r="F173">
        <f>CRI!D173*Planck!J173</f>
        <v>1.1668491204995667E-3</v>
      </c>
      <c r="G173">
        <f>CRI!E173*Planck!H173</f>
        <v>9.1927450859045787E-2</v>
      </c>
      <c r="H173">
        <f>CRI!E173*Planck!I173</f>
        <v>0.20415784899636921</v>
      </c>
      <c r="I173">
        <f>CRI!E173*Planck!J173</f>
        <v>1.6458627199139669E-3</v>
      </c>
      <c r="J173">
        <f>CRI!F173*Planck!H173</f>
        <v>7.7825467031069046E-2</v>
      </c>
      <c r="K173">
        <f>CRI!F173*Planck!I173</f>
        <v>0.17283934012880806</v>
      </c>
      <c r="L173">
        <f>CRI!F173*Planck!J173</f>
        <v>1.3933817771443818E-3</v>
      </c>
      <c r="M173">
        <f>CRI!G173*Planck!H173</f>
        <v>7.5640004610746381E-2</v>
      </c>
      <c r="N173">
        <f>CRI!G173*Planck!I173</f>
        <v>0.16798573761262811</v>
      </c>
      <c r="O173">
        <f>CRI!G173*Planck!J173</f>
        <v>1.3542534091784593E-3</v>
      </c>
      <c r="P173">
        <f>CRI!H173*Planck!H173</f>
        <v>6.3539444262433548E-2</v>
      </c>
      <c r="Q173">
        <f>CRI!H173*Planck!I173</f>
        <v>0.14111210683883177</v>
      </c>
      <c r="R173">
        <f>CRI!H173*Planck!J173</f>
        <v>1.1376058139145086E-3</v>
      </c>
      <c r="S173">
        <f>CRI!I173*Planck!H173</f>
        <v>5.9651621641017442E-2</v>
      </c>
      <c r="T173">
        <f>CRI!I173*Planck!I173</f>
        <v>0.13247780341531162</v>
      </c>
      <c r="U173">
        <f>CRI!I173*Planck!J173</f>
        <v>1.0679985066909198E-3</v>
      </c>
      <c r="V173">
        <f>CRI!J173*Planck!H173</f>
        <v>5.859339773222963E-2</v>
      </c>
      <c r="W173">
        <f>CRI!J173*Planck!I173</f>
        <v>0.13012763798642452</v>
      </c>
      <c r="X173">
        <f>CRI!J173*Planck!J173</f>
        <v>1.0490521390442626E-3</v>
      </c>
    </row>
    <row r="174" spans="1:24" x14ac:dyDescent="0.25">
      <c r="A174">
        <f>CRI!C174*Planck!H174</f>
        <v>6.1331329751266886E-2</v>
      </c>
      <c r="B174">
        <f>CRI!C174*Planck!I174</f>
        <v>0.13183275895360019</v>
      </c>
      <c r="C174">
        <f>CRI!C174*Planck!J174</f>
        <v>9.7499083356007634E-4</v>
      </c>
      <c r="D174">
        <f>CRI!D174*Planck!H174</f>
        <v>6.7523777358648188E-2</v>
      </c>
      <c r="E174">
        <f>CRI!D174*Planck!I174</f>
        <v>0.14514353268160393</v>
      </c>
      <c r="F174">
        <f>CRI!D174*Planck!J174</f>
        <v>1.0734328480897397E-3</v>
      </c>
      <c r="G174">
        <f>CRI!E174*Planck!H174</f>
        <v>9.4523797960946704E-2</v>
      </c>
      <c r="H174">
        <f>CRI!E174*Planck!I174</f>
        <v>0.20318054610102249</v>
      </c>
      <c r="I174">
        <f>CRI!E174*Planck!J174</f>
        <v>1.5026551183378507E-3</v>
      </c>
      <c r="J174">
        <f>CRI!F174*Planck!H174</f>
        <v>7.9600236485686815E-2</v>
      </c>
      <c r="K174">
        <f>CRI!F174*Planck!I174</f>
        <v>0.17110209140786409</v>
      </c>
      <c r="L174">
        <f>CRI!F174*Planck!J174</f>
        <v>1.2654136350460565E-3</v>
      </c>
      <c r="M174">
        <f>CRI!G174*Planck!H174</f>
        <v>7.7488635577422679E-2</v>
      </c>
      <c r="N174">
        <f>CRI!G174*Planck!I174</f>
        <v>0.16656316856574788</v>
      </c>
      <c r="O174">
        <f>CRI!G174*Planck!J174</f>
        <v>1.2318452852639107E-3</v>
      </c>
      <c r="P174">
        <f>CRI!H174*Planck!H174</f>
        <v>6.4842755980739797E-2</v>
      </c>
      <c r="Q174">
        <f>CRI!H174*Planck!I174</f>
        <v>0.13938063064610806</v>
      </c>
      <c r="R174">
        <f>CRI!H174*Planck!J174</f>
        <v>1.0308123590404984E-3</v>
      </c>
      <c r="S174">
        <f>CRI!I174*Planck!H174</f>
        <v>6.1568588280285323E-2</v>
      </c>
      <c r="T174">
        <f>CRI!I174*Planck!I174</f>
        <v>0.13234275028417505</v>
      </c>
      <c r="U174">
        <f>CRI!I174*Planck!J174</f>
        <v>9.787625582546994E-4</v>
      </c>
      <c r="V174">
        <f>CRI!J174*Planck!H174</f>
        <v>6.0595828311309718E-2</v>
      </c>
      <c r="W174">
        <f>CRI!J174*Planck!I174</f>
        <v>0.13025178582881816</v>
      </c>
      <c r="X174">
        <f>CRI!J174*Planck!J174</f>
        <v>9.6329848700674474E-4</v>
      </c>
    </row>
    <row r="175" spans="1:24" x14ac:dyDescent="0.25">
      <c r="A175">
        <f>CRI!C175*Planck!H175</f>
        <v>6.347352603200597E-2</v>
      </c>
      <c r="B175">
        <f>CRI!C175*Planck!I175</f>
        <v>0.13210147301378475</v>
      </c>
      <c r="C175">
        <f>CRI!C175*Planck!J175</f>
        <v>8.9715801130177083E-4</v>
      </c>
      <c r="D175">
        <f>CRI!D175*Planck!H175</f>
        <v>6.9928460882718438E-2</v>
      </c>
      <c r="E175">
        <f>CRI!D175*Planck!I175</f>
        <v>0.14553552111688148</v>
      </c>
      <c r="F175">
        <f>CRI!D175*Planck!J175</f>
        <v>9.8839441923076433E-4</v>
      </c>
      <c r="G175">
        <f>CRI!E175*Planck!H175</f>
        <v>9.7019626847072299E-2</v>
      </c>
      <c r="H175">
        <f>CRI!E175*Planck!I175</f>
        <v>0.20191781391321179</v>
      </c>
      <c r="I175">
        <f>CRI!E175*Planck!J175</f>
        <v>1.3713108585691166E-3</v>
      </c>
      <c r="J175">
        <f>CRI!F175*Planck!H175</f>
        <v>8.134684942545603E-2</v>
      </c>
      <c r="K175">
        <f>CRI!F175*Planck!I175</f>
        <v>0.16929953802652611</v>
      </c>
      <c r="L175">
        <f>CRI!F175*Planck!J175</f>
        <v>1.1497860953778858E-3</v>
      </c>
      <c r="M175">
        <f>CRI!G175*Planck!H175</f>
        <v>7.9341907540007472E-2</v>
      </c>
      <c r="N175">
        <f>CRI!G175*Planck!I175</f>
        <v>0.16512684126723093</v>
      </c>
      <c r="O175">
        <f>CRI!G175*Planck!J175</f>
        <v>1.1214475141272135E-3</v>
      </c>
      <c r="P175">
        <f>CRI!H175*Planck!H175</f>
        <v>6.6114181198206529E-2</v>
      </c>
      <c r="Q175">
        <f>CRI!H175*Planck!I175</f>
        <v>0.13759721996505159</v>
      </c>
      <c r="R175">
        <f>CRI!H175*Planck!J175</f>
        <v>9.3448199636363171E-4</v>
      </c>
      <c r="S175">
        <f>CRI!I175*Planck!H175</f>
        <v>6.3522427053602268E-2</v>
      </c>
      <c r="T175">
        <f>CRI!I175*Planck!I175</f>
        <v>0.13220324610547485</v>
      </c>
      <c r="U175">
        <f>CRI!I175*Planck!J175</f>
        <v>8.9784919621032375E-4</v>
      </c>
      <c r="V175">
        <f>CRI!J175*Planck!H175</f>
        <v>6.2642208664868762E-2</v>
      </c>
      <c r="W175">
        <f>CRI!J175*Planck!I175</f>
        <v>0.13037133045505256</v>
      </c>
      <c r="X175">
        <f>CRI!J175*Planck!J175</f>
        <v>8.8540786785637005E-4</v>
      </c>
    </row>
    <row r="176" spans="1:24" x14ac:dyDescent="0.25">
      <c r="A176">
        <f>CRI!C176*Planck!H176</f>
        <v>6.5640091476030588E-2</v>
      </c>
      <c r="B176">
        <f>CRI!C176*Planck!I176</f>
        <v>0.13231322719882566</v>
      </c>
      <c r="C176">
        <f>CRI!C176*Planck!J176</f>
        <v>8.2621305520412915E-4</v>
      </c>
      <c r="D176">
        <f>CRI!D176*Planck!H176</f>
        <v>7.2362724550100455E-2</v>
      </c>
      <c r="E176">
        <f>CRI!D176*Planck!I176</f>
        <v>0.14586429419617375</v>
      </c>
      <c r="F176">
        <f>CRI!D176*Planck!J176</f>
        <v>9.1083096304436794E-4</v>
      </c>
      <c r="G176">
        <f>CRI!E176*Planck!H176</f>
        <v>9.9429505653565314E-2</v>
      </c>
      <c r="H176">
        <f>CRI!E176*Planck!I176</f>
        <v>0.20042383360497218</v>
      </c>
      <c r="I176">
        <f>CRI!E176*Planck!J176</f>
        <v>1.2515210414273518E-3</v>
      </c>
      <c r="J176">
        <f>CRI!F176*Planck!H176</f>
        <v>8.3063544986354015E-2</v>
      </c>
      <c r="K176">
        <f>CRI!F176*Planck!I176</f>
        <v>0.16743434466011733</v>
      </c>
      <c r="L176">
        <f>CRI!F176*Planck!J176</f>
        <v>1.0455223893818268E-3</v>
      </c>
      <c r="M176">
        <f>CRI!G176*Planck!H176</f>
        <v>8.1149986508341598E-2</v>
      </c>
      <c r="N176">
        <f>CRI!G176*Planck!I176</f>
        <v>0.16357711210656503</v>
      </c>
      <c r="O176">
        <f>CRI!G176*Planck!J176</f>
        <v>1.0214363931426577E-3</v>
      </c>
      <c r="P176">
        <f>CRI!H176*Planck!H176</f>
        <v>6.7402579547884103E-2</v>
      </c>
      <c r="Q176">
        <f>CRI!H176*Planck!I176</f>
        <v>0.13586594139288696</v>
      </c>
      <c r="R176">
        <f>CRI!H176*Planck!J176</f>
        <v>8.4839752542441652E-4</v>
      </c>
      <c r="S176">
        <f>CRI!I176*Planck!H176</f>
        <v>6.5438664267818761E-2</v>
      </c>
      <c r="T176">
        <f>CRI!I176*Planck!I176</f>
        <v>0.13190720271950437</v>
      </c>
      <c r="U176">
        <f>CRI!I176*Planck!J176</f>
        <v>8.2367768717895359E-4</v>
      </c>
      <c r="V176">
        <f>CRI!J176*Planck!H176</f>
        <v>6.4733669039077346E-2</v>
      </c>
      <c r="W176">
        <f>CRI!J176*Planck!I176</f>
        <v>0.13048611704187985</v>
      </c>
      <c r="X176">
        <f>CRI!J176*Planck!J176</f>
        <v>8.1480389909083858E-4</v>
      </c>
    </row>
    <row r="177" spans="1:24" x14ac:dyDescent="0.25">
      <c r="A177">
        <f>CRI!C177*Planck!H177</f>
        <v>6.788185256096213E-2</v>
      </c>
      <c r="B177">
        <f>CRI!C177*Planck!I177</f>
        <v>0.13256877122172644</v>
      </c>
      <c r="C177">
        <f>CRI!C177*Planck!J177</f>
        <v>7.6227030195615583E-4</v>
      </c>
      <c r="D177">
        <f>CRI!D177*Planck!H177</f>
        <v>7.4877310649305542E-2</v>
      </c>
      <c r="E177">
        <f>CRI!D177*Planck!I177</f>
        <v>0.14623043848503411</v>
      </c>
      <c r="F177">
        <f>CRI!D177*Planck!J177</f>
        <v>8.4082487505850764E-4</v>
      </c>
      <c r="G177">
        <f>CRI!E177*Planck!H177</f>
        <v>0.1018227788414432</v>
      </c>
      <c r="H177">
        <f>CRI!E177*Planck!I177</f>
        <v>0.19885315683258964</v>
      </c>
      <c r="I177">
        <f>CRI!E177*Planck!J177</f>
        <v>1.1434054529342336E-3</v>
      </c>
      <c r="J177">
        <f>CRI!F177*Planck!H177</f>
        <v>8.4722770181048151E-2</v>
      </c>
      <c r="K177">
        <f>CRI!F177*Planck!I177</f>
        <v>0.16545797018894864</v>
      </c>
      <c r="L177">
        <f>CRI!F177*Planck!J177</f>
        <v>9.5138316312848455E-4</v>
      </c>
      <c r="M177">
        <f>CRI!G177*Planck!H177</f>
        <v>8.2909132898885046E-2</v>
      </c>
      <c r="N177">
        <f>CRI!G177*Planck!I177</f>
        <v>0.16191605645401702</v>
      </c>
      <c r="O177">
        <f>CRI!G177*Planck!J177</f>
        <v>9.3101716269454145E-4</v>
      </c>
      <c r="P177">
        <f>CRI!H177*Planck!H177</f>
        <v>6.8659125681889172E-2</v>
      </c>
      <c r="Q177">
        <f>CRI!H177*Planck!I177</f>
        <v>0.13408673425098283</v>
      </c>
      <c r="R177">
        <f>CRI!H177*Planck!J177</f>
        <v>7.7099858785641714E-4</v>
      </c>
      <c r="S177">
        <f>CRI!I177*Planck!H177</f>
        <v>6.7363670480344098E-2</v>
      </c>
      <c r="T177">
        <f>CRI!I177*Planck!I177</f>
        <v>0.13155679586888883</v>
      </c>
      <c r="U177">
        <f>CRI!I177*Planck!J177</f>
        <v>7.5645144468931488E-4</v>
      </c>
      <c r="V177">
        <f>CRI!J177*Planck!H177</f>
        <v>6.6845488399726066E-2</v>
      </c>
      <c r="W177">
        <f>CRI!J177*Planck!I177</f>
        <v>0.13054482051605121</v>
      </c>
      <c r="X177">
        <f>CRI!J177*Planck!J177</f>
        <v>7.5063258742247404E-4</v>
      </c>
    </row>
    <row r="178" spans="1:24" x14ac:dyDescent="0.25">
      <c r="A178">
        <f>CRI!C178*Planck!H178</f>
        <v>7.0255944940048984E-2</v>
      </c>
      <c r="B178">
        <f>CRI!C178*Planck!I178</f>
        <v>0.13296691733390145</v>
      </c>
      <c r="C178">
        <f>CRI!C178*Planck!J178</f>
        <v>7.053044128944475E-4</v>
      </c>
      <c r="D178">
        <f>CRI!D178*Planck!H178</f>
        <v>7.7476028777270542E-2</v>
      </c>
      <c r="E178">
        <f>CRI!D178*Planck!I178</f>
        <v>0.1466317010265398</v>
      </c>
      <c r="F178">
        <f>CRI!D178*Planck!J178</f>
        <v>7.7778734649110864E-4</v>
      </c>
      <c r="G178">
        <f>CRI!E178*Planck!H178</f>
        <v>0.10414504693615907</v>
      </c>
      <c r="H178">
        <f>CRI!E178*Planck!I178</f>
        <v>0.19710568064399728</v>
      </c>
      <c r="I178">
        <f>CRI!E178*Planck!J178</f>
        <v>1.045519510809403E-3</v>
      </c>
      <c r="J178">
        <f>CRI!F178*Planck!H178</f>
        <v>8.6347939913044652E-2</v>
      </c>
      <c r="K178">
        <f>CRI!F178*Planck!I178</f>
        <v>0.1634227451949847</v>
      </c>
      <c r="L178">
        <f>CRI!F178*Planck!J178</f>
        <v>8.6685309146412762E-4</v>
      </c>
      <c r="M178">
        <f>CRI!G178*Planck!H178</f>
        <v>8.4642827862925901E-2</v>
      </c>
      <c r="N178">
        <f>CRI!G178*Planck!I178</f>
        <v>0.16019563760705532</v>
      </c>
      <c r="O178">
        <f>CRI!G178*Planck!J178</f>
        <v>8.4973535068853237E-4</v>
      </c>
      <c r="P178">
        <f>CRI!H178*Planck!H178</f>
        <v>6.9936236430651721E-2</v>
      </c>
      <c r="Q178">
        <f>CRI!H178*Planck!I178</f>
        <v>0.13236183466116472</v>
      </c>
      <c r="R178">
        <f>CRI!H178*Planck!J178</f>
        <v>7.0209483649902348E-4</v>
      </c>
      <c r="S178">
        <f>CRI!I178*Planck!H178</f>
        <v>6.9270177036074077E-2</v>
      </c>
      <c r="T178">
        <f>CRI!I178*Planck!I178</f>
        <v>0.13110124575962981</v>
      </c>
      <c r="U178">
        <f>CRI!I178*Planck!J178</f>
        <v>6.9540821900855663E-4</v>
      </c>
      <c r="V178">
        <f>CRI!J178*Planck!H178</f>
        <v>6.9030395654026133E-2</v>
      </c>
      <c r="W178">
        <f>CRI!J178*Planck!I178</f>
        <v>0.13064743375507723</v>
      </c>
      <c r="X178">
        <f>CRI!J178*Planck!J178</f>
        <v>6.9300103671198854E-4</v>
      </c>
    </row>
    <row r="179" spans="1:24" x14ac:dyDescent="0.25">
      <c r="A179">
        <f>CRI!C179*Planck!H179</f>
        <v>7.271422683620625E-2</v>
      </c>
      <c r="B179">
        <f>CRI!C179*Planck!I179</f>
        <v>0.13340330815247442</v>
      </c>
      <c r="C179">
        <f>CRI!C179*Planck!J179</f>
        <v>6.5410439348072085E-4</v>
      </c>
      <c r="D179">
        <f>CRI!D179*Planck!H179</f>
        <v>8.0133487179810128E-2</v>
      </c>
      <c r="E179">
        <f>CRI!D179*Planck!I179</f>
        <v>0.14701486557315235</v>
      </c>
      <c r="F179">
        <f>CRI!D179*Planck!J179</f>
        <v>7.2084471374927333E-4</v>
      </c>
      <c r="G179">
        <f>CRI!E179*Planck!H179</f>
        <v>0.10636098315461645</v>
      </c>
      <c r="H179">
        <f>CRI!E179*Planck!I179</f>
        <v>0.19513247446248613</v>
      </c>
      <c r="I179">
        <f>CRI!E179*Planck!J179</f>
        <v>9.5677544001227422E-4</v>
      </c>
      <c r="J179">
        <f>CRI!F179*Planck!H179</f>
        <v>8.7908653001151457E-2</v>
      </c>
      <c r="K179">
        <f>CRI!F179*Planck!I179</f>
        <v>0.16127937593282959</v>
      </c>
      <c r="L179">
        <f>CRI!F179*Planck!J179</f>
        <v>7.9078659919675995E-4</v>
      </c>
      <c r="M179">
        <f>CRI!G179*Planck!H179</f>
        <v>8.6320767023553596E-2</v>
      </c>
      <c r="N179">
        <f>CRI!G179*Planck!I179</f>
        <v>0.15836620128190959</v>
      </c>
      <c r="O179">
        <f>CRI!G179*Planck!J179</f>
        <v>7.7650269301382264E-4</v>
      </c>
      <c r="P179">
        <f>CRI!H179*Planck!H179</f>
        <v>7.1208472891932398E-2</v>
      </c>
      <c r="Q179">
        <f>CRI!H179*Planck!I179</f>
        <v>0.1306408149490158</v>
      </c>
      <c r="R179">
        <f>CRI!H179*Planck!J179</f>
        <v>6.4055931003138356E-4</v>
      </c>
      <c r="S179">
        <f>CRI!I179*Planck!H179</f>
        <v>7.1181095547491066E-2</v>
      </c>
      <c r="T179">
        <f>CRI!I179*Planck!I179</f>
        <v>0.13059058779986202</v>
      </c>
      <c r="U179">
        <f>CRI!I179*Planck!J179</f>
        <v>6.4031303578685015E-4</v>
      </c>
      <c r="V179">
        <f>CRI!J179*Planck!H179</f>
        <v>7.1263227580815089E-2</v>
      </c>
      <c r="W179">
        <f>CRI!J179*Planck!I179</f>
        <v>0.13074126924732338</v>
      </c>
      <c r="X179">
        <f>CRI!J179*Planck!J179</f>
        <v>6.4105185852045038E-4</v>
      </c>
    </row>
    <row r="180" spans="1:24" x14ac:dyDescent="0.25">
      <c r="A180">
        <f>CRI!C180*Planck!H180</f>
        <v>7.5257469647583397E-2</v>
      </c>
      <c r="B180">
        <f>CRI!C180*Planck!I180</f>
        <v>0.13387418495602268</v>
      </c>
      <c r="C180">
        <f>CRI!C180*Planck!J180</f>
        <v>6.0803047646043097E-4</v>
      </c>
      <c r="D180">
        <f>CRI!D180*Planck!H180</f>
        <v>8.2875988240969686E-2</v>
      </c>
      <c r="E180">
        <f>CRI!D180*Planck!I180</f>
        <v>0.14742663326498129</v>
      </c>
      <c r="F180">
        <f>CRI!D180*Planck!J180</f>
        <v>6.6958305737966034E-4</v>
      </c>
      <c r="G180">
        <f>CRI!E180*Planck!H180</f>
        <v>0.10843035503575986</v>
      </c>
      <c r="H180">
        <f>CRI!E180*Planck!I180</f>
        <v>0.19288484548949553</v>
      </c>
      <c r="I180">
        <f>CRI!E180*Planck!J180</f>
        <v>8.7604540444821905E-4</v>
      </c>
      <c r="J180">
        <f>CRI!F180*Planck!H180</f>
        <v>8.942622747439774E-2</v>
      </c>
      <c r="K180">
        <f>CRI!F180*Planck!I180</f>
        <v>0.15907873826862465</v>
      </c>
      <c r="L180">
        <f>CRI!F180*Planck!J180</f>
        <v>7.2250464909250317E-4</v>
      </c>
      <c r="M180">
        <f>CRI!G180*Planck!H180</f>
        <v>8.7964371508139128E-2</v>
      </c>
      <c r="N180">
        <f>CRI!G180*Planck!I180</f>
        <v>0.15647826848240382</v>
      </c>
      <c r="O180">
        <f>CRI!G180*Planck!J180</f>
        <v>7.106938217574482E-4</v>
      </c>
      <c r="P180">
        <f>CRI!H180*Planck!H180</f>
        <v>7.2446208174009111E-2</v>
      </c>
      <c r="Q180">
        <f>CRI!H180*Planck!I180</f>
        <v>0.1288732815209826</v>
      </c>
      <c r="R180">
        <f>CRI!H180*Planck!J180</f>
        <v>5.8531734696994054E-4</v>
      </c>
      <c r="S180">
        <f>CRI!I180*Planck!H180</f>
        <v>7.3092798312931195E-2</v>
      </c>
      <c r="T180">
        <f>CRI!I180*Planck!I180</f>
        <v>0.13002348931104185</v>
      </c>
      <c r="U180">
        <f>CRI!I180*Planck!J180</f>
        <v>5.9054136675275337E-4</v>
      </c>
      <c r="V180">
        <f>CRI!J180*Planck!H180</f>
        <v>7.3542600148703077E-2</v>
      </c>
      <c r="W180">
        <f>CRI!J180*Planck!I180</f>
        <v>0.13082363386064824</v>
      </c>
      <c r="X180">
        <f>CRI!J180*Planck!J180</f>
        <v>5.9417546747123182E-4</v>
      </c>
    </row>
    <row r="181" spans="1:24" x14ac:dyDescent="0.25">
      <c r="A181">
        <f>CRI!C181*Planck!H181</f>
        <v>7.7857539636140741E-2</v>
      </c>
      <c r="B181">
        <f>CRI!C181*Planck!I181</f>
        <v>0.13432535834763362</v>
      </c>
      <c r="C181">
        <f>CRI!C181*Planck!J181</f>
        <v>5.6624498148116309E-4</v>
      </c>
      <c r="D181">
        <f>CRI!D181*Planck!H181</f>
        <v>8.56461782807343E-2</v>
      </c>
      <c r="E181">
        <f>CRI!D181*Planck!I181</f>
        <v>0.14776287103894933</v>
      </c>
      <c r="F181">
        <f>CRI!D181*Planck!J181</f>
        <v>6.2289045943592937E-4</v>
      </c>
      <c r="G181">
        <f>CRI!E181*Planck!H181</f>
        <v>0.11042558789445971</v>
      </c>
      <c r="H181">
        <f>CRI!E181*Planck!I181</f>
        <v>0.1905140688235426</v>
      </c>
      <c r="I181">
        <f>CRI!E181*Planck!J181</f>
        <v>8.0310699855868555E-4</v>
      </c>
      <c r="J181">
        <f>CRI!F181*Planck!H181</f>
        <v>9.089629766338625E-2</v>
      </c>
      <c r="K181">
        <f>CRI!F181*Planck!I181</f>
        <v>0.15682074996420658</v>
      </c>
      <c r="L181">
        <f>CRI!F181*Planck!J181</f>
        <v>6.6107370753877169E-4</v>
      </c>
      <c r="M181">
        <f>CRI!G181*Planck!H181</f>
        <v>8.954049760303108E-2</v>
      </c>
      <c r="N181">
        <f>CRI!G181*Planck!I181</f>
        <v>0.15448162738460719</v>
      </c>
      <c r="O181">
        <f>CRI!G181*Planck!J181</f>
        <v>6.5121319841331246E-4</v>
      </c>
      <c r="P181">
        <f>CRI!H181*Planck!H181</f>
        <v>7.3674752215896061E-2</v>
      </c>
      <c r="Q181">
        <f>CRI!H181*Planck!I181</f>
        <v>0.12710891634674187</v>
      </c>
      <c r="R181">
        <f>CRI!H181*Planck!J181</f>
        <v>5.3582426183878867E-4</v>
      </c>
      <c r="S181">
        <f>CRI!I181*Planck!H181</f>
        <v>7.5001705466456445E-2</v>
      </c>
      <c r="T181">
        <f>CRI!I181*Planck!I181</f>
        <v>0.12939827036081789</v>
      </c>
      <c r="U181">
        <f>CRI!I181*Planck!J181</f>
        <v>5.454749728977488E-4</v>
      </c>
      <c r="V181">
        <f>CRI!J181*Planck!H181</f>
        <v>7.5809416140710587E-2</v>
      </c>
      <c r="W181">
        <f>CRI!J181*Planck!I181</f>
        <v>0.13079179019547282</v>
      </c>
      <c r="X181">
        <f>CRI!J181*Planck!J181</f>
        <v>5.5134931875972459E-4</v>
      </c>
    </row>
    <row r="182" spans="1:24" x14ac:dyDescent="0.25">
      <c r="A182">
        <f>CRI!C182*Planck!H182</f>
        <v>8.0453696058202837E-2</v>
      </c>
      <c r="B182">
        <f>CRI!C182*Planck!I182</f>
        <v>0.13465336850784157</v>
      </c>
      <c r="C182">
        <f>CRI!C182*Planck!J182</f>
        <v>5.2778707254329867E-4</v>
      </c>
      <c r="D182">
        <f>CRI!D182*Planck!H182</f>
        <v>8.8439908534568554E-2</v>
      </c>
      <c r="E182">
        <f>CRI!D182*Planck!I182</f>
        <v>0.14801969552884053</v>
      </c>
      <c r="F182">
        <f>CRI!D182*Planck!J182</f>
        <v>5.8017770106781727E-4</v>
      </c>
      <c r="G182">
        <f>CRI!E182*Planck!H182</f>
        <v>0.11239854596366573</v>
      </c>
      <c r="H182">
        <f>CRI!E182*Planck!I182</f>
        <v>0.18811867659183751</v>
      </c>
      <c r="I182">
        <f>CRI!E182*Planck!J182</f>
        <v>7.3734958664137317E-4</v>
      </c>
      <c r="J182">
        <f>CRI!F182*Planck!H182</f>
        <v>9.228512194911502E-2</v>
      </c>
      <c r="K182">
        <f>CRI!F182*Planck!I182</f>
        <v>0.15445533446487711</v>
      </c>
      <c r="L182">
        <f>CRI!F182*Planck!J182</f>
        <v>6.054028185055485E-4</v>
      </c>
      <c r="M182">
        <f>CRI!G182*Planck!H182</f>
        <v>9.1101979360023802E-2</v>
      </c>
      <c r="N182">
        <f>CRI!G182*Planck!I182</f>
        <v>0.15247513786917355</v>
      </c>
      <c r="O182">
        <f>CRI!G182*Planck!J182</f>
        <v>5.976412439093235E-4</v>
      </c>
      <c r="P182">
        <f>CRI!H182*Planck!H182</f>
        <v>7.4833768760019556E-2</v>
      </c>
      <c r="Q182">
        <f>CRI!H182*Planck!I182</f>
        <v>0.1252474346782497</v>
      </c>
      <c r="R182">
        <f>CRI!H182*Planck!J182</f>
        <v>4.9091959321122995E-4</v>
      </c>
      <c r="S182">
        <f>CRI!I182*Planck!H182</f>
        <v>7.6904268290929181E-2</v>
      </c>
      <c r="T182">
        <f>CRI!I182*Planck!I182</f>
        <v>0.12871277872073092</v>
      </c>
      <c r="U182">
        <f>CRI!I182*Planck!J182</f>
        <v>5.0450234875462369E-4</v>
      </c>
      <c r="V182">
        <f>CRI!J182*Planck!H182</f>
        <v>7.80874108800204E-2</v>
      </c>
      <c r="W182">
        <f>CRI!J182*Planck!I182</f>
        <v>0.13069297531643448</v>
      </c>
      <c r="X182">
        <f>CRI!J182*Planck!J182</f>
        <v>5.1226392335084869E-4</v>
      </c>
    </row>
    <row r="183" spans="1:24" x14ac:dyDescent="0.25">
      <c r="A183">
        <f>CRI!C183*Planck!H183</f>
        <v>8.3070729266923535E-2</v>
      </c>
      <c r="B183">
        <f>CRI!C183*Planck!I183</f>
        <v>0.13490384148466283</v>
      </c>
      <c r="C183">
        <f>CRI!C183*Planck!J183</f>
        <v>4.9242731437998508E-4</v>
      </c>
      <c r="D183">
        <f>CRI!D183*Planck!H183</f>
        <v>9.1223237903480428E-2</v>
      </c>
      <c r="E183">
        <f>CRI!D183*Planck!I183</f>
        <v>0.14814321885035939</v>
      </c>
      <c r="F183">
        <f>CRI!D183*Planck!J183</f>
        <v>5.4075381841800615E-4</v>
      </c>
      <c r="G183">
        <f>CRI!E183*Planck!H183</f>
        <v>0.11431696125313227</v>
      </c>
      <c r="H183">
        <f>CRI!E183*Planck!I183</f>
        <v>0.18564658521712812</v>
      </c>
      <c r="I183">
        <f>CRI!E183*Planck!J183</f>
        <v>6.7764897112050475E-4</v>
      </c>
      <c r="J183">
        <f>CRI!F183*Planck!H183</f>
        <v>9.3617469064402339E-2</v>
      </c>
      <c r="K183">
        <f>CRI!F183*Planck!I183</f>
        <v>0.15203136313247848</v>
      </c>
      <c r="L183">
        <f>CRI!F183*Planck!J183</f>
        <v>5.5494636049608682E-4</v>
      </c>
      <c r="M183">
        <f>CRI!G183*Planck!H183</f>
        <v>9.2617347187055207E-2</v>
      </c>
      <c r="N183">
        <f>CRI!G183*Planck!I183</f>
        <v>0.15040720159690973</v>
      </c>
      <c r="O183">
        <f>CRI!G183*Planck!J183</f>
        <v>5.4901783026093916E-4</v>
      </c>
      <c r="P183">
        <f>CRI!H183*Planck!H183</f>
        <v>7.5918342507713774E-2</v>
      </c>
      <c r="Q183">
        <f>CRI!H183*Planck!I183</f>
        <v>0.12328862565453498</v>
      </c>
      <c r="R183">
        <f>CRI!H183*Planck!J183</f>
        <v>4.500293405771115E-4</v>
      </c>
      <c r="S183">
        <f>CRI!I183*Planck!H183</f>
        <v>7.8767174521975292E-2</v>
      </c>
      <c r="T183">
        <f>CRI!I183*Planck!I183</f>
        <v>0.1279150251800944</v>
      </c>
      <c r="U183">
        <f>CRI!I183*Planck!J183</f>
        <v>4.6691666912571371E-4</v>
      </c>
      <c r="V183">
        <f>CRI!J183*Planck!H183</f>
        <v>8.0343124146885922E-2</v>
      </c>
      <c r="W183">
        <f>CRI!J183*Planck!I183</f>
        <v>0.13047431002402085</v>
      </c>
      <c r="X183">
        <f>CRI!J183*Planck!J183</f>
        <v>4.7625859555685532E-4</v>
      </c>
    </row>
    <row r="184" spans="1:24" x14ac:dyDescent="0.25">
      <c r="A184">
        <f>CRI!C184*Planck!H184</f>
        <v>8.5707380469556643E-2</v>
      </c>
      <c r="B184">
        <f>CRI!C184*Planck!I184</f>
        <v>0.13508202957045196</v>
      </c>
      <c r="C184">
        <f>CRI!C184*Planck!J184</f>
        <v>4.6002616121622466E-4</v>
      </c>
      <c r="D184">
        <f>CRI!D184*Planck!H184</f>
        <v>9.3992634121030802E-2</v>
      </c>
      <c r="E184">
        <f>CRI!D184*Planck!I184</f>
        <v>0.14814028514442396</v>
      </c>
      <c r="F184">
        <f>CRI!D184*Planck!J184</f>
        <v>5.0449646717014643E-4</v>
      </c>
      <c r="G184">
        <f>CRI!E184*Planck!H184</f>
        <v>0.11611767477084756</v>
      </c>
      <c r="H184">
        <f>CRI!E184*Planck!I184</f>
        <v>0.18301120733259638</v>
      </c>
      <c r="I184">
        <f>CRI!E184*Planck!J184</f>
        <v>6.2325050516694885E-4</v>
      </c>
      <c r="J184">
        <f>CRI!F184*Planck!H184</f>
        <v>9.4861499672496269E-2</v>
      </c>
      <c r="K184">
        <f>CRI!F184*Planck!I184</f>
        <v>0.14950969022334237</v>
      </c>
      <c r="L184">
        <f>CRI!F184*Planck!J184</f>
        <v>5.0916001985445286E-4</v>
      </c>
      <c r="M184">
        <f>CRI!G184*Planck!H184</f>
        <v>9.4085726858687824E-2</v>
      </c>
      <c r="N184">
        <f>CRI!G184*Planck!I184</f>
        <v>0.14828700711716522</v>
      </c>
      <c r="O184">
        <f>CRI!G184*Planck!J184</f>
        <v>5.0499613352917932E-4</v>
      </c>
      <c r="P184">
        <f>CRI!H184*Planck!H184</f>
        <v>7.6925632217245091E-2</v>
      </c>
      <c r="Q184">
        <f>CRI!H184*Planck!I184</f>
        <v>0.12124125680852658</v>
      </c>
      <c r="R184">
        <f>CRI!H184*Planck!J184</f>
        <v>4.128909680141278E-4</v>
      </c>
      <c r="S184">
        <f>CRI!I184*Planck!H184</f>
        <v>8.0525218073316251E-2</v>
      </c>
      <c r="T184">
        <f>CRI!I184*Planck!I184</f>
        <v>0.12691450642118857</v>
      </c>
      <c r="U184">
        <f>CRI!I184*Planck!J184</f>
        <v>4.3221140056339718E-4</v>
      </c>
      <c r="V184">
        <f>CRI!J184*Planck!H184</f>
        <v>8.2604289214322876E-2</v>
      </c>
      <c r="W184">
        <f>CRI!J184*Planck!I184</f>
        <v>0.13019129714574335</v>
      </c>
      <c r="X184">
        <f>CRI!J184*Planck!J184</f>
        <v>4.4337061591513037E-4</v>
      </c>
    </row>
    <row r="185" spans="1:24" x14ac:dyDescent="0.25">
      <c r="A185">
        <f>CRI!C185*Planck!H185</f>
        <v>8.836289207783575E-2</v>
      </c>
      <c r="B185">
        <f>CRI!C185*Planck!I185</f>
        <v>0.13518992031143584</v>
      </c>
      <c r="C185">
        <f>CRI!C185*Planck!J185</f>
        <v>4.3052159418852651E-4</v>
      </c>
      <c r="D185">
        <f>CRI!D185*Planck!H185</f>
        <v>9.6776893659088536E-2</v>
      </c>
      <c r="E185">
        <f>CRI!D185*Planck!I185</f>
        <v>0.1480628376245981</v>
      </c>
      <c r="F185">
        <f>CRI!D185*Planck!J185</f>
        <v>4.715162842567837E-4</v>
      </c>
      <c r="G185">
        <f>CRI!E185*Planck!H185</f>
        <v>0.11785952403626529</v>
      </c>
      <c r="H185">
        <f>CRI!E185*Planck!I185</f>
        <v>0.18031799647720081</v>
      </c>
      <c r="I185">
        <f>CRI!E185*Planck!J185</f>
        <v>5.7423505484290711E-4</v>
      </c>
      <c r="J185">
        <f>CRI!F185*Planck!H185</f>
        <v>9.60148708743713E-2</v>
      </c>
      <c r="K185">
        <f>CRI!F185*Planck!I185</f>
        <v>0.14689698850944377</v>
      </c>
      <c r="L185">
        <f>CRI!F185*Planck!J185</f>
        <v>4.6780355760909245E-4</v>
      </c>
      <c r="M185">
        <f>CRI!G185*Planck!H185</f>
        <v>9.5506855684559813E-2</v>
      </c>
      <c r="N185">
        <f>CRI!G185*Planck!I185</f>
        <v>0.14611975576600755</v>
      </c>
      <c r="O185">
        <f>CRI!G185*Planck!J185</f>
        <v>4.6532840651063168E-4</v>
      </c>
      <c r="P185">
        <f>CRI!H185*Planck!H185</f>
        <v>7.7885078787973808E-2</v>
      </c>
      <c r="Q185">
        <f>CRI!H185*Planck!I185</f>
        <v>0.11915949497806401</v>
      </c>
      <c r="R185">
        <f>CRI!H185*Planck!J185</f>
        <v>3.7947160278277241E-4</v>
      </c>
      <c r="S185">
        <f>CRI!I185*Planck!H185</f>
        <v>8.2234958850734688E-2</v>
      </c>
      <c r="T185">
        <f>CRI!I185*Planck!I185</f>
        <v>0.12581455034373656</v>
      </c>
      <c r="U185">
        <f>CRI!I185*Planck!J185</f>
        <v>4.0066508406334307E-4</v>
      </c>
      <c r="V185">
        <f>CRI!J185*Planck!H185</f>
        <v>8.4838536698518555E-2</v>
      </c>
      <c r="W185">
        <f>CRI!J185*Planck!I185</f>
        <v>0.12979786815384714</v>
      </c>
      <c r="X185">
        <f>CRI!J185*Planck!J185</f>
        <v>4.1335023344295468E-4</v>
      </c>
    </row>
    <row r="186" spans="1:24" x14ac:dyDescent="0.25">
      <c r="A186">
        <f>CRI!C186*Planck!H186</f>
        <v>9.1101424991330573E-2</v>
      </c>
      <c r="B186">
        <f>CRI!C186*Planck!I186</f>
        <v>0.13532597681442007</v>
      </c>
      <c r="C186">
        <f>CRI!C186*Planck!J186</f>
        <v>4.0413649848920974E-4</v>
      </c>
      <c r="D186">
        <f>CRI!D186*Planck!H186</f>
        <v>9.960768776671497E-2</v>
      </c>
      <c r="E186">
        <f>CRI!D186*Planck!I186</f>
        <v>0.14796154556900956</v>
      </c>
      <c r="F186">
        <f>CRI!D186*Planck!J186</f>
        <v>4.4187126777081099E-4</v>
      </c>
      <c r="G186">
        <f>CRI!E186*Planck!H186</f>
        <v>0.11950974532896928</v>
      </c>
      <c r="H186">
        <f>CRI!E186*Planck!I186</f>
        <v>0.17752491826581621</v>
      </c>
      <c r="I186">
        <f>CRI!E186*Planck!J186</f>
        <v>5.3015910582280147E-4</v>
      </c>
      <c r="J186">
        <f>CRI!F186*Planck!H186</f>
        <v>9.7140222228817213E-2</v>
      </c>
      <c r="K186">
        <f>CRI!F186*Planck!I186</f>
        <v>0.14429626608294543</v>
      </c>
      <c r="L186">
        <f>CRI!F186*Planck!J186</f>
        <v>4.3092530416240758E-4</v>
      </c>
      <c r="M186">
        <f>CRI!G186*Planck!H186</f>
        <v>9.6880489014301643E-2</v>
      </c>
      <c r="N186">
        <f>CRI!G186*Planck!I186</f>
        <v>0.14391044718967552</v>
      </c>
      <c r="O186">
        <f>CRI!G186*Planck!J186</f>
        <v>4.2977309746678615E-4</v>
      </c>
      <c r="P186">
        <f>CRI!H186*Planck!H186</f>
        <v>7.8893963909099529E-2</v>
      </c>
      <c r="Q186">
        <f>CRI!H186*Planck!I186</f>
        <v>0.11719248883073441</v>
      </c>
      <c r="R186">
        <f>CRI!H186*Planck!J186</f>
        <v>3.4998278379500344E-4</v>
      </c>
      <c r="S186">
        <f>CRI!I186*Planck!H186</f>
        <v>8.3926294940338403E-2</v>
      </c>
      <c r="T186">
        <f>CRI!I186*Planck!I186</f>
        <v>0.12466772988783888</v>
      </c>
      <c r="U186">
        <f>CRI!I186*Planck!J186</f>
        <v>3.7230678852266831E-4</v>
      </c>
      <c r="V186">
        <f>CRI!J186*Planck!H186</f>
        <v>8.707556016633948E-2</v>
      </c>
      <c r="W186">
        <f>CRI!J186*Planck!I186</f>
        <v>0.1293457839687365</v>
      </c>
      <c r="X186">
        <f>CRI!J186*Planck!J186</f>
        <v>3.8627729470707789E-4</v>
      </c>
    </row>
    <row r="187" spans="1:24" x14ac:dyDescent="0.25">
      <c r="A187">
        <f>CRI!C187*Planck!H187</f>
        <v>9.3893277324705551E-2</v>
      </c>
      <c r="B187">
        <f>CRI!C187*Planck!I187</f>
        <v>0.1354421597729317</v>
      </c>
      <c r="C187">
        <f>CRI!C187*Planck!J187</f>
        <v>3.8061087669466823E-4</v>
      </c>
      <c r="D187">
        <f>CRI!D187*Planck!H187</f>
        <v>0.1025195148174347</v>
      </c>
      <c r="E187">
        <f>CRI!D187*Planck!I187</f>
        <v>0.1478856090806922</v>
      </c>
      <c r="F187">
        <f>CRI!D187*Planck!J187</f>
        <v>4.155786604192668E-4</v>
      </c>
      <c r="G187">
        <f>CRI!E187*Planck!H187</f>
        <v>0.12109910326331283</v>
      </c>
      <c r="H187">
        <f>CRI!E187*Planck!I187</f>
        <v>0.17468688451279177</v>
      </c>
      <c r="I187">
        <f>CRI!E187*Planck!J187</f>
        <v>4.9089388690301734E-4</v>
      </c>
      <c r="J187">
        <f>CRI!F187*Planck!H187</f>
        <v>9.8206396071070123E-2</v>
      </c>
      <c r="K187">
        <f>CRI!F187*Planck!I187</f>
        <v>0.14166388442681196</v>
      </c>
      <c r="L187">
        <f>CRI!F187*Planck!J187</f>
        <v>3.9809476855696751E-4</v>
      </c>
      <c r="M187">
        <f>CRI!G187*Planck!H187</f>
        <v>9.8206396071070123E-2</v>
      </c>
      <c r="N187">
        <f>CRI!G187*Planck!I187</f>
        <v>0.14166388442681196</v>
      </c>
      <c r="O187">
        <f>CRI!G187*Planck!J187</f>
        <v>3.9809476855696751E-4</v>
      </c>
      <c r="P187">
        <f>CRI!H187*Planck!H187</f>
        <v>7.9958585990296968E-2</v>
      </c>
      <c r="Q187">
        <f>CRI!H187*Planck!I187</f>
        <v>0.11534120319885703</v>
      </c>
      <c r="R187">
        <f>CRI!H187*Planck!J187</f>
        <v>3.2412445683185529E-4</v>
      </c>
      <c r="S187">
        <f>CRI!I187*Planck!H187</f>
        <v>8.55988181970814E-2</v>
      </c>
      <c r="T187">
        <f>CRI!I187*Planck!I187</f>
        <v>0.12347730466931583</v>
      </c>
      <c r="U187">
        <f>CRI!I187*Planck!J187</f>
        <v>3.469880077287082E-4</v>
      </c>
      <c r="V187">
        <f>CRI!J187*Planck!H187</f>
        <v>8.9248380213236042E-2</v>
      </c>
      <c r="W187">
        <f>CRI!J187*Planck!I187</f>
        <v>0.12874184091490681</v>
      </c>
      <c r="X187">
        <f>CRI!J187*Planck!J187</f>
        <v>3.6178207007373067E-4</v>
      </c>
    </row>
    <row r="188" spans="1:24" x14ac:dyDescent="0.25">
      <c r="A188">
        <f>CRI!C188*Planck!H188</f>
        <v>9.6772539077198003E-2</v>
      </c>
      <c r="B188">
        <f>CRI!C188*Planck!I188</f>
        <v>0.13558578532785787</v>
      </c>
      <c r="C188">
        <f>CRI!C188*Planck!J188</f>
        <v>3.5984214932410649E-4</v>
      </c>
      <c r="D188">
        <f>CRI!D188*Planck!H188</f>
        <v>0.1055484801209635</v>
      </c>
      <c r="E188">
        <f>CRI!D188*Planck!I188</f>
        <v>0.14788155507572731</v>
      </c>
      <c r="F188">
        <f>CRI!D188*Planck!J188</f>
        <v>3.9247489325791026E-4</v>
      </c>
      <c r="G188">
        <f>CRI!E188*Planck!H188</f>
        <v>0.12262598701693962</v>
      </c>
      <c r="H188">
        <f>CRI!E188*Planck!I188</f>
        <v>0.1718084583688787</v>
      </c>
      <c r="I188">
        <f>CRI!E188*Planck!J188</f>
        <v>4.5597644902098784E-4</v>
      </c>
      <c r="J188">
        <f>CRI!F188*Planck!H188</f>
        <v>9.9212182919480307E-2</v>
      </c>
      <c r="K188">
        <f>CRI!F188*Planck!I188</f>
        <v>0.13900391436973661</v>
      </c>
      <c r="L188">
        <f>CRI!F188*Planck!J188</f>
        <v>3.6891380014740326E-4</v>
      </c>
      <c r="M188">
        <f>CRI!G188*Planck!H188</f>
        <v>9.9483254457511675E-2</v>
      </c>
      <c r="N188">
        <f>CRI!G188*Planck!I188</f>
        <v>0.13938370648550094</v>
      </c>
      <c r="O188">
        <f>CRI!G188*Planck!J188</f>
        <v>3.6992176134999184E-4</v>
      </c>
      <c r="P188">
        <f>CRI!H188*Planck!H188</f>
        <v>8.1118157755886558E-2</v>
      </c>
      <c r="Q188">
        <f>CRI!H188*Planck!I188</f>
        <v>0.11365279064246908</v>
      </c>
      <c r="R188">
        <f>CRI!H188*Planck!J188</f>
        <v>3.0163238987461867E-4</v>
      </c>
      <c r="S188">
        <f>CRI!I188*Planck!H188</f>
        <v>8.7285035246100151E-2</v>
      </c>
      <c r="T188">
        <f>CRI!I188*Planck!I188</f>
        <v>0.12229306127610708</v>
      </c>
      <c r="U188">
        <f>CRI!I188*Planck!J188</f>
        <v>3.2456350723350779E-4</v>
      </c>
      <c r="V188">
        <f>CRI!J188*Planck!H188</f>
        <v>9.1384992258824585E-2</v>
      </c>
      <c r="W188">
        <f>CRI!J188*Planck!I188</f>
        <v>0.12803741702704222</v>
      </c>
      <c r="X188">
        <f>CRI!J188*Planck!J188</f>
        <v>3.3980892042265935E-4</v>
      </c>
    </row>
    <row r="189" spans="1:24" x14ac:dyDescent="0.25">
      <c r="A189">
        <f>CRI!C189*Planck!H189</f>
        <v>9.9773652839334134E-2</v>
      </c>
      <c r="B189">
        <f>CRI!C189*Planck!I189</f>
        <v>0.13580027100393263</v>
      </c>
      <c r="C189">
        <f>CRI!C189*Planck!J189</f>
        <v>3.4169663818960994E-4</v>
      </c>
      <c r="D189">
        <f>CRI!D189*Planck!H189</f>
        <v>0.10869621867383959</v>
      </c>
      <c r="E189">
        <f>CRI!D189*Planck!I189</f>
        <v>0.14794462799492561</v>
      </c>
      <c r="F189">
        <f>CRI!D189*Planck!J189</f>
        <v>3.7225391120621987E-4</v>
      </c>
      <c r="G189">
        <f>CRI!E189*Planck!H189</f>
        <v>0.12405133197043035</v>
      </c>
      <c r="H189">
        <f>CRI!E189*Planck!I189</f>
        <v>0.16884421909570413</v>
      </c>
      <c r="I189">
        <f>CRI!E189*Planck!J189</f>
        <v>4.2484084616503675E-4</v>
      </c>
      <c r="J189">
        <f>CRI!F189*Planck!H189</f>
        <v>0.10015407231289833</v>
      </c>
      <c r="K189">
        <f>CRI!F189*Planck!I189</f>
        <v>0.13631805366633934</v>
      </c>
      <c r="L189">
        <f>CRI!F189*Planck!J189</f>
        <v>3.4299946765931045E-4</v>
      </c>
      <c r="M189">
        <f>CRI!G189*Planck!H189</f>
        <v>0.10070740972899168</v>
      </c>
      <c r="N189">
        <f>CRI!G189*Planck!I189</f>
        <v>0.1370711920843854</v>
      </c>
      <c r="O189">
        <f>CRI!G189*Planck!J189</f>
        <v>3.4489449234251105E-4</v>
      </c>
      <c r="P189">
        <f>CRI!H189*Planck!H189</f>
        <v>8.2274357055381594E-2</v>
      </c>
      <c r="Q189">
        <f>CRI!H189*Planck!I189</f>
        <v>0.11198226853322557</v>
      </c>
      <c r="R189">
        <f>CRI!H189*Planck!J189</f>
        <v>2.817664825833907E-4</v>
      </c>
      <c r="S189">
        <f>CRI!I189*Planck!H189</f>
        <v>8.8948989637007758E-2</v>
      </c>
      <c r="T189">
        <f>CRI!I189*Planck!I189</f>
        <v>0.12106700070090633</v>
      </c>
      <c r="U189">
        <f>CRI!I189*Planck!J189</f>
        <v>3.0462521782449801E-4</v>
      </c>
      <c r="V189">
        <f>CRI!J189*Planck!H189</f>
        <v>9.3514023319777984E-2</v>
      </c>
      <c r="W189">
        <f>CRI!J189*Planck!I189</f>
        <v>0.12728039264978644</v>
      </c>
      <c r="X189">
        <f>CRI!J189*Planck!J189</f>
        <v>3.2025917146090308E-4</v>
      </c>
    </row>
    <row r="190" spans="1:24" x14ac:dyDescent="0.25">
      <c r="A190">
        <f>CRI!C190*Planck!H190</f>
        <v>0.1028276405335775</v>
      </c>
      <c r="B190">
        <f>CRI!C190*Planck!I190</f>
        <v>0.13598690796934407</v>
      </c>
      <c r="C190">
        <f>CRI!C190*Planck!J190</f>
        <v>3.2582450553277547E-4</v>
      </c>
      <c r="D190">
        <f>CRI!D190*Planck!H190</f>
        <v>0.11189340506775569</v>
      </c>
      <c r="E190">
        <f>CRI!D190*Planck!I190</f>
        <v>0.14797614822598951</v>
      </c>
      <c r="F190">
        <f>CRI!D190*Planck!J190</f>
        <v>3.5455071408232032E-4</v>
      </c>
      <c r="G190">
        <f>CRI!E190*Planck!H190</f>
        <v>0.12540386349806792</v>
      </c>
      <c r="H190">
        <f>CRI!E190*Planck!I190</f>
        <v>0.16584338176021207</v>
      </c>
      <c r="I190">
        <f>CRI!E190*Planck!J190</f>
        <v>3.9736058908028019E-4</v>
      </c>
      <c r="J190">
        <f>CRI!F190*Planck!H190</f>
        <v>0.10106387311447668</v>
      </c>
      <c r="K190">
        <f>CRI!F190*Planck!I190</f>
        <v>0.1336543709544325</v>
      </c>
      <c r="L190">
        <f>CRI!F190*Planck!J190</f>
        <v>3.2023574900562666E-4</v>
      </c>
      <c r="M190">
        <f>CRI!G190*Planck!H190</f>
        <v>0.10191048147564508</v>
      </c>
      <c r="N190">
        <f>CRI!G190*Planck!I190</f>
        <v>0.13477398872159008</v>
      </c>
      <c r="O190">
        <f>CRI!G190*Planck!J190</f>
        <v>3.2291835213865808E-4</v>
      </c>
      <c r="P190">
        <f>CRI!H190*Planck!H190</f>
        <v>8.3461474271850564E-2</v>
      </c>
      <c r="Q190">
        <f>CRI!H190*Planck!I190</f>
        <v>0.11037565154561513</v>
      </c>
      <c r="R190">
        <f>CRI!H190*Planck!J190</f>
        <v>2.6445995886468159E-4</v>
      </c>
      <c r="S190">
        <f>CRI!I190*Planck!H190</f>
        <v>9.0587094645017838E-2</v>
      </c>
      <c r="T190">
        <f>CRI!I190*Planck!I190</f>
        <v>0.11979910108585783</v>
      </c>
      <c r="U190">
        <f>CRI!I190*Planck!J190</f>
        <v>2.8703853523436273E-4</v>
      </c>
      <c r="V190">
        <f>CRI!J190*Planck!H190</f>
        <v>9.5596194115264169E-2</v>
      </c>
      <c r="W190">
        <f>CRI!J190*Planck!I190</f>
        <v>0.12642350620820669</v>
      </c>
      <c r="X190">
        <f>CRI!J190*Planck!J190</f>
        <v>3.0291060377146537E-4</v>
      </c>
    </row>
    <row r="191" spans="1:24" x14ac:dyDescent="0.25">
      <c r="A191">
        <f>CRI!C191*Planck!H191</f>
        <v>0.10596764155835282</v>
      </c>
      <c r="B191">
        <f>CRI!C191*Planck!I191</f>
        <v>0.13618877974337898</v>
      </c>
      <c r="C191">
        <f>CRI!C191*Planck!J191</f>
        <v>3.1225197134584598E-4</v>
      </c>
      <c r="D191">
        <f>CRI!D191*Planck!H191</f>
        <v>0.11499304978066245</v>
      </c>
      <c r="E191">
        <f>CRI!D191*Planck!I191</f>
        <v>0.14778816342698539</v>
      </c>
      <c r="F191">
        <f>CRI!D191*Planck!J191</f>
        <v>3.3884689662844083E-4</v>
      </c>
      <c r="G191">
        <f>CRI!E191*Planck!H191</f>
        <v>0.12667933532747777</v>
      </c>
      <c r="H191">
        <f>CRI!E191*Planck!I191</f>
        <v>0.16280728572647579</v>
      </c>
      <c r="I191">
        <f>CRI!E191*Planck!J191</f>
        <v>3.7328255685490844E-4</v>
      </c>
      <c r="J191">
        <f>CRI!F191*Planck!H191</f>
        <v>0.10186845216654683</v>
      </c>
      <c r="K191">
        <f>CRI!F191*Planck!I191</f>
        <v>0.13092053376755775</v>
      </c>
      <c r="L191">
        <f>CRI!F191*Planck!J191</f>
        <v>3.001730012971773E-4</v>
      </c>
      <c r="M191">
        <f>CRI!G191*Planck!H191</f>
        <v>0.10301910182038709</v>
      </c>
      <c r="N191">
        <f>CRI!G191*Planck!I191</f>
        <v>0.13239933965550754</v>
      </c>
      <c r="O191">
        <f>CRI!G191*Planck!J191</f>
        <v>3.0356358938101407E-4</v>
      </c>
      <c r="P191">
        <f>CRI!H191*Planck!H191</f>
        <v>8.4608707358942714E-2</v>
      </c>
      <c r="Q191">
        <f>CRI!H191*Planck!I191</f>
        <v>0.10873844544831041</v>
      </c>
      <c r="R191">
        <f>CRI!H191*Planck!J191</f>
        <v>2.4931418003962524E-4</v>
      </c>
      <c r="S191">
        <f>CRI!I191*Planck!H191</f>
        <v>9.2195803513952027E-2</v>
      </c>
      <c r="T191">
        <f>CRI!I191*Planck!I191</f>
        <v>0.11848932177197954</v>
      </c>
      <c r="U191">
        <f>CRI!I191*Planck!J191</f>
        <v>2.7167087021742417E-4</v>
      </c>
      <c r="V191">
        <f>CRI!J191*Planck!H191</f>
        <v>9.7625431568010831E-2</v>
      </c>
      <c r="W191">
        <f>CRI!J191*Planck!I191</f>
        <v>0.12546743705574279</v>
      </c>
      <c r="X191">
        <f>CRI!J191*Planck!J191</f>
        <v>2.8767020773802911E-4</v>
      </c>
    </row>
    <row r="192" spans="1:24" x14ac:dyDescent="0.25">
      <c r="A192">
        <f>CRI!C192*Planck!H192</f>
        <v>0.10915601155774769</v>
      </c>
      <c r="B192">
        <f>CRI!C192*Planck!I192</f>
        <v>0.13635549534572342</v>
      </c>
      <c r="C192">
        <f>CRI!C192*Planck!J192</f>
        <v>3.0078418090968395E-4</v>
      </c>
      <c r="D192">
        <f>CRI!D192*Planck!H192</f>
        <v>0.11794709973689517</v>
      </c>
      <c r="E192">
        <f>CRI!D192*Planck!I192</f>
        <v>0.14733714597759376</v>
      </c>
      <c r="F192">
        <f>CRI!D192*Planck!J192</f>
        <v>3.2500841024469212E-4</v>
      </c>
      <c r="G192">
        <f>CRI!E192*Planck!H192</f>
        <v>0.12783707393843605</v>
      </c>
      <c r="H192">
        <f>CRI!E192*Planck!I192</f>
        <v>0.15969150293844789</v>
      </c>
      <c r="I192">
        <f>CRI!E192*Planck!J192</f>
        <v>3.522606682465762E-4</v>
      </c>
      <c r="J192">
        <f>CRI!F192*Planck!H192</f>
        <v>0.10256269542338711</v>
      </c>
      <c r="K192">
        <f>CRI!F192*Planck!I192</f>
        <v>0.12811925737182067</v>
      </c>
      <c r="L192">
        <f>CRI!F192*Planck!J192</f>
        <v>2.8261600890842794E-4</v>
      </c>
      <c r="M192">
        <f>CRI!G192*Planck!H192</f>
        <v>0.10402787678657834</v>
      </c>
      <c r="N192">
        <f>CRI!G192*Planck!I192</f>
        <v>0.12994953247713237</v>
      </c>
      <c r="O192">
        <f>CRI!G192*Planck!J192</f>
        <v>2.8665338046426257E-4</v>
      </c>
      <c r="P192">
        <f>CRI!H192*Planck!H192</f>
        <v>8.5713109746687791E-2</v>
      </c>
      <c r="Q192">
        <f>CRI!H192*Planck!I192</f>
        <v>0.10707109366073585</v>
      </c>
      <c r="R192">
        <f>CRI!H192*Planck!J192</f>
        <v>2.3618623601632906E-4</v>
      </c>
      <c r="S192">
        <f>CRI!I192*Planck!H192</f>
        <v>9.3771607244239635E-2</v>
      </c>
      <c r="T192">
        <f>CRI!I192*Planck!I192</f>
        <v>0.11713760673995031</v>
      </c>
      <c r="U192">
        <f>CRI!I192*Planck!J192</f>
        <v>2.5839177957341983E-4</v>
      </c>
      <c r="V192">
        <f>CRI!J192*Planck!H192</f>
        <v>9.9632332697004611E-2</v>
      </c>
      <c r="W192">
        <f>CRI!J192*Planck!I192</f>
        <v>0.12445870716119722</v>
      </c>
      <c r="X192">
        <f>CRI!J192*Planck!J192</f>
        <v>2.7454126579675857E-4</v>
      </c>
    </row>
    <row r="193" spans="1:24" x14ac:dyDescent="0.25">
      <c r="A193">
        <f>CRI!C193*Planck!H193</f>
        <v>0.11246418003187533</v>
      </c>
      <c r="B193">
        <f>CRI!C193*Planck!I193</f>
        <v>0.13657470002539171</v>
      </c>
      <c r="C193">
        <f>CRI!C193*Planck!J193</f>
        <v>2.9147090022526158E-4</v>
      </c>
      <c r="D193">
        <f>CRI!D193*Planck!H193</f>
        <v>0.12070508977559033</v>
      </c>
      <c r="E193">
        <f>CRI!D193*Planck!I193</f>
        <v>0.14658232890656267</v>
      </c>
      <c r="F193">
        <f>CRI!D193*Planck!J193</f>
        <v>3.128286817072851E-4</v>
      </c>
      <c r="G193">
        <f>CRI!E193*Planck!H193</f>
        <v>0.12890871033494464</v>
      </c>
      <c r="H193">
        <f>CRI!E193*Planck!I193</f>
        <v>0.15654467439913103</v>
      </c>
      <c r="I193">
        <f>CRI!E193*Planck!J193</f>
        <v>3.3408982164414105E-4</v>
      </c>
      <c r="J193">
        <f>CRI!F193*Planck!H193</f>
        <v>0.1031418839417</v>
      </c>
      <c r="K193">
        <f>CRI!F193*Planck!I193</f>
        <v>0.12525385287474586</v>
      </c>
      <c r="L193">
        <f>CRI!F193*Planck!J193</f>
        <v>2.6731051393337989E-4</v>
      </c>
      <c r="M193">
        <f>CRI!G193*Planck!H193</f>
        <v>0.10493176479101365</v>
      </c>
      <c r="N193">
        <f>CRI!G193*Planck!I193</f>
        <v>0.12742745552766985</v>
      </c>
      <c r="O193">
        <f>CRI!G193*Planck!J193</f>
        <v>2.7194930810142112E-4</v>
      </c>
      <c r="P193">
        <f>CRI!H193*Planck!H193</f>
        <v>8.6697353638630695E-2</v>
      </c>
      <c r="Q193">
        <f>CRI!H193*Planck!I193</f>
        <v>0.10528387850100655</v>
      </c>
      <c r="R193">
        <f>CRI!H193*Planck!J193</f>
        <v>2.2469159251450044E-4</v>
      </c>
      <c r="S193">
        <f>CRI!I193*Planck!H193</f>
        <v>9.5273866041592006E-2</v>
      </c>
      <c r="T193">
        <f>CRI!I193*Planck!I193</f>
        <v>0.11569905787960075</v>
      </c>
      <c r="U193">
        <f>CRI!I193*Planck!J193</f>
        <v>2.4691914790303163E-4</v>
      </c>
      <c r="V193">
        <f>CRI!J193*Planck!H193</f>
        <v>0.10157573819855052</v>
      </c>
      <c r="W193">
        <f>CRI!J193*Planck!I193</f>
        <v>0.12335195055343734</v>
      </c>
      <c r="X193">
        <f>CRI!J193*Planck!J193</f>
        <v>2.632515690363437E-4</v>
      </c>
    </row>
    <row r="194" spans="1:24" x14ac:dyDescent="0.25">
      <c r="A194">
        <f>CRI!C194*Planck!H194</f>
        <v>0.11589350773676439</v>
      </c>
      <c r="B194">
        <f>CRI!C194*Planck!I194</f>
        <v>0.13684255300300743</v>
      </c>
      <c r="C194">
        <f>CRI!C194*Planck!J194</f>
        <v>2.8406701013752498E-4</v>
      </c>
      <c r="D194">
        <f>CRI!D194*Planck!H194</f>
        <v>0.12336683704090272</v>
      </c>
      <c r="E194">
        <f>CRI!D194*Planck!I194</f>
        <v>0.14566677000516534</v>
      </c>
      <c r="F194">
        <f>CRI!D194*Planck!J194</f>
        <v>3.0238491553755522E-4</v>
      </c>
      <c r="G194">
        <f>CRI!E194*Planck!H194</f>
        <v>0.12985383861962177</v>
      </c>
      <c r="H194">
        <f>CRI!E194*Planck!I194</f>
        <v>0.15332636953495726</v>
      </c>
      <c r="I194">
        <f>CRI!E194*Planck!J194</f>
        <v>3.1828522936194699E-4</v>
      </c>
      <c r="J194">
        <f>CRI!F194*Planck!H194</f>
        <v>0.10364028253251729</v>
      </c>
      <c r="K194">
        <f>CRI!F194*Planck!I194</f>
        <v>0.12237442055784493</v>
      </c>
      <c r="L194">
        <f>CRI!F194*Planck!J194</f>
        <v>2.5403308402478504E-4</v>
      </c>
      <c r="M194">
        <f>CRI!G194*Planck!H194</f>
        <v>0.10576468071034341</v>
      </c>
      <c r="N194">
        <f>CRI!G194*Planck!I194</f>
        <v>0.12488282742140253</v>
      </c>
      <c r="O194">
        <f>CRI!G194*Planck!J194</f>
        <v>2.5924020434154492E-4</v>
      </c>
      <c r="P194">
        <f>CRI!H194*Planck!H194</f>
        <v>8.7555553471833789E-2</v>
      </c>
      <c r="Q194">
        <f>CRI!H194*Planck!I194</f>
        <v>0.10338219716233753</v>
      </c>
      <c r="R194">
        <f>CRI!H194*Planck!J194</f>
        <v>2.1460774448360317E-4</v>
      </c>
      <c r="S194">
        <f>CRI!I194*Planck!H194</f>
        <v>9.6735988454582394E-2</v>
      </c>
      <c r="T194">
        <f>CRI!I194*Planck!I194</f>
        <v>0.11422209825128279</v>
      </c>
      <c r="U194">
        <f>CRI!I194*Planck!J194</f>
        <v>2.3710994299531546E-4</v>
      </c>
      <c r="V194">
        <f>CRI!J194*Planck!H194</f>
        <v>0.1034885398055297</v>
      </c>
      <c r="W194">
        <f>CRI!J194*Planck!I194</f>
        <v>0.1221952486390194</v>
      </c>
      <c r="X194">
        <f>CRI!J194*Planck!J194</f>
        <v>2.5366114685930219E-4</v>
      </c>
    </row>
    <row r="195" spans="1:24" x14ac:dyDescent="0.25">
      <c r="A195">
        <f>CRI!C195*Planck!H195</f>
        <v>0.11936811573807425</v>
      </c>
      <c r="B195">
        <f>CRI!C195*Planck!I195</f>
        <v>0.13706687669977113</v>
      </c>
      <c r="C195">
        <f>CRI!C195*Planck!J195</f>
        <v>2.7817797659789191E-4</v>
      </c>
      <c r="D195">
        <f>CRI!D195*Planck!H195</f>
        <v>0.12592468429234652</v>
      </c>
      <c r="E195">
        <f>CRI!D195*Planck!I195</f>
        <v>0.14459559044418507</v>
      </c>
      <c r="F195">
        <f>CRI!D195*Planck!J195</f>
        <v>2.9345754235609597E-4</v>
      </c>
      <c r="G195">
        <f>CRI!E195*Planck!H195</f>
        <v>0.13066855448161407</v>
      </c>
      <c r="H195">
        <f>CRI!E195*Planck!I195</f>
        <v>0.15004283627102571</v>
      </c>
      <c r="I195">
        <f>CRI!E195*Planck!J195</f>
        <v>3.0451275758114951E-4</v>
      </c>
      <c r="J195">
        <f>CRI!F195*Planck!H195</f>
        <v>0.10405659976133258</v>
      </c>
      <c r="K195">
        <f>CRI!F195*Planck!I195</f>
        <v>0.11948511577899273</v>
      </c>
      <c r="L195">
        <f>CRI!F195*Planck!J195</f>
        <v>2.4249569656255648E-4</v>
      </c>
      <c r="M195">
        <f>CRI!G195*Planck!H195</f>
        <v>0.10648638693144524</v>
      </c>
      <c r="N195">
        <f>CRI!G195*Planck!I195</f>
        <v>0.12227516851956967</v>
      </c>
      <c r="O195">
        <f>CRI!G195*Planck!J195</f>
        <v>2.4815812387294977E-4</v>
      </c>
      <c r="P195">
        <f>CRI!H195*Planck!H195</f>
        <v>8.8397971331717673E-2</v>
      </c>
      <c r="Q195">
        <f>CRI!H195*Planck!I195</f>
        <v>0.10150477589527478</v>
      </c>
      <c r="R195">
        <f>CRI!H195*Planck!J195</f>
        <v>2.0600449834002203E-4</v>
      </c>
      <c r="S195">
        <f>CRI!I195*Planck!H195</f>
        <v>9.8155688062487562E-2</v>
      </c>
      <c r="T195">
        <f>CRI!I195*Planck!I195</f>
        <v>0.11270927340902021</v>
      </c>
      <c r="U195">
        <f>CRI!I195*Planck!J195</f>
        <v>2.2874408738017283E-4</v>
      </c>
      <c r="V195">
        <f>CRI!J195*Planck!H195</f>
        <v>0.10532934542186778</v>
      </c>
      <c r="W195">
        <f>CRI!J195*Planck!I195</f>
        <v>0.12094657197643779</v>
      </c>
      <c r="X195">
        <f>CRI!J195*Planck!J195</f>
        <v>2.4546172991561963E-4</v>
      </c>
    </row>
    <row r="196" spans="1:24" x14ac:dyDescent="0.25">
      <c r="A196">
        <f>CRI!C196*Planck!H196</f>
        <v>0.12292432511783014</v>
      </c>
      <c r="B196">
        <f>CRI!C196*Planck!I196</f>
        <v>0.13729075646368025</v>
      </c>
      <c r="C196">
        <f>CRI!C196*Planck!J196</f>
        <v>2.7369213721231196E-4</v>
      </c>
      <c r="D196">
        <f>CRI!D196*Planck!H196</f>
        <v>0.12841026885914231</v>
      </c>
      <c r="E196">
        <f>CRI!D196*Planck!I196</f>
        <v>0.14341785429757101</v>
      </c>
      <c r="F196">
        <f>CRI!D196*Planck!J196</f>
        <v>2.8590664126386557E-4</v>
      </c>
      <c r="G196">
        <f>CRI!E196*Planck!H196</f>
        <v>0.13142753791686398</v>
      </c>
      <c r="H196">
        <f>CRI!E196*Planck!I196</f>
        <v>0.14678775810621089</v>
      </c>
      <c r="I196">
        <f>CRI!E196*Planck!J196</f>
        <v>2.9262461849222007E-4</v>
      </c>
      <c r="J196">
        <f>CRI!F196*Planck!H196</f>
        <v>0.10438967233468267</v>
      </c>
      <c r="K196">
        <f>CRI!F196*Planck!I196</f>
        <v>0.11658991878203515</v>
      </c>
      <c r="L196">
        <f>CRI!F196*Planck!J196</f>
        <v>2.3242456280956302E-4</v>
      </c>
      <c r="M196">
        <f>CRI!G196*Planck!H196</f>
        <v>0.10717182951777669</v>
      </c>
      <c r="N196">
        <f>CRI!G196*Planck!I196</f>
        <v>0.11969723268350831</v>
      </c>
      <c r="O196">
        <f>CRI!G196*Planck!J196</f>
        <v>2.3861906129285092E-4</v>
      </c>
      <c r="P196">
        <f>CRI!H196*Planck!H196</f>
        <v>8.9303327046074243E-2</v>
      </c>
      <c r="Q196">
        <f>CRI!H196*Planck!I196</f>
        <v>9.9740399738835611E-2</v>
      </c>
      <c r="R196">
        <f>CRI!H196*Planck!J196</f>
        <v>1.9883467666779054E-4</v>
      </c>
      <c r="S196">
        <f>CRI!I196*Planck!H196</f>
        <v>9.9569878904815556E-2</v>
      </c>
      <c r="T196">
        <f>CRI!I196*Planck!I196</f>
        <v>0.11120682568511685</v>
      </c>
      <c r="U196">
        <f>CRI!I196*Planck!J196</f>
        <v>2.2169324853569804E-4</v>
      </c>
      <c r="V196">
        <f>CRI!J196*Planck!H196</f>
        <v>0.10717182951777669</v>
      </c>
      <c r="W196">
        <f>CRI!J196*Planck!I196</f>
        <v>0.11969723268350831</v>
      </c>
      <c r="X196">
        <f>CRI!J196*Planck!J196</f>
        <v>2.3861906129285092E-4</v>
      </c>
    </row>
    <row r="197" spans="1:24" x14ac:dyDescent="0.25">
      <c r="A197">
        <f>CRI!C197*Planck!H197</f>
        <v>0.12652103440747089</v>
      </c>
      <c r="B197">
        <f>CRI!C197*Planck!I197</f>
        <v>0.13746867050041409</v>
      </c>
      <c r="C197">
        <f>CRI!C197*Planck!J197</f>
        <v>2.7031200229489332E-4</v>
      </c>
      <c r="D197">
        <f>CRI!D197*Planck!H197</f>
        <v>0.13089754817628277</v>
      </c>
      <c r="E197">
        <f>CRI!D197*Planck!I197</f>
        <v>0.14222387608376175</v>
      </c>
      <c r="F197">
        <f>CRI!D197*Planck!J197</f>
        <v>2.7966241746861601E-4</v>
      </c>
      <c r="G197">
        <f>CRI!E197*Planck!H197</f>
        <v>0.13209114284050422</v>
      </c>
      <c r="H197">
        <f>CRI!E197*Planck!I197</f>
        <v>0.14352075033376563</v>
      </c>
      <c r="I197">
        <f>CRI!E197*Planck!J197</f>
        <v>2.8221253069781312E-4</v>
      </c>
      <c r="J197">
        <f>CRI!F197*Planck!H197</f>
        <v>0.10463846556341146</v>
      </c>
      <c r="K197">
        <f>CRI!F197*Planck!I197</f>
        <v>0.1136926425836758</v>
      </c>
      <c r="L197">
        <f>CRI!F197*Planck!J197</f>
        <v>2.2355992642627968E-4</v>
      </c>
      <c r="M197">
        <f>CRI!G197*Planck!H197</f>
        <v>0.10782138466800192</v>
      </c>
      <c r="N197">
        <f>CRI!G197*Planck!I197</f>
        <v>0.11715097391701955</v>
      </c>
      <c r="O197">
        <f>CRI!G197*Planck!J197</f>
        <v>2.303602283708053E-4</v>
      </c>
      <c r="P197">
        <f>CRI!H197*Planck!H197</f>
        <v>9.0315329592754373E-2</v>
      </c>
      <c r="Q197">
        <f>CRI!H197*Planck!I197</f>
        <v>9.8130151583628922E-2</v>
      </c>
      <c r="R197">
        <f>CRI!H197*Planck!J197</f>
        <v>1.9295856767591441E-4</v>
      </c>
      <c r="S197">
        <f>CRI!I197*Planck!H197</f>
        <v>0.10105768157074718</v>
      </c>
      <c r="T197">
        <f>CRI!I197*Planck!I197</f>
        <v>0.10980201983366407</v>
      </c>
      <c r="U197">
        <f>CRI!I197*Planck!J197</f>
        <v>2.1590958673868837E-4</v>
      </c>
      <c r="V197">
        <f>CRI!J197*Planck!H197</f>
        <v>0.10901497933222336</v>
      </c>
      <c r="W197">
        <f>CRI!J197*Planck!I197</f>
        <v>0.11844784816702346</v>
      </c>
      <c r="X197">
        <f>CRI!J197*Planck!J197</f>
        <v>2.3291034160000243E-4</v>
      </c>
    </row>
    <row r="198" spans="1:24" x14ac:dyDescent="0.25">
      <c r="A198">
        <f>CRI!C198*Planck!H198</f>
        <v>0.13011463684609637</v>
      </c>
      <c r="B198">
        <f>CRI!C198*Planck!I198</f>
        <v>0.13755721849106453</v>
      </c>
      <c r="C198">
        <f>CRI!C198*Planck!J198</f>
        <v>2.6787327590252626E-4</v>
      </c>
      <c r="D198">
        <f>CRI!D198*Planck!H198</f>
        <v>0.13334428963780837</v>
      </c>
      <c r="E198">
        <f>CRI!D198*Planck!I198</f>
        <v>0.14097160802854056</v>
      </c>
      <c r="F198">
        <f>CRI!D198*Planck!J198</f>
        <v>2.7452231781136964E-4</v>
      </c>
      <c r="G198">
        <f>CRI!E198*Planck!H198</f>
        <v>0.13265798841956958</v>
      </c>
      <c r="H198">
        <f>CRI!E198*Planck!I198</f>
        <v>0.1402460502518269</v>
      </c>
      <c r="I198">
        <f>CRI!E198*Planck!J198</f>
        <v>2.7310939640574043E-4</v>
      </c>
      <c r="J198">
        <f>CRI!F198*Planck!H198</f>
        <v>0.10488297441084653</v>
      </c>
      <c r="K198">
        <f>CRI!F198*Planck!I198</f>
        <v>0.11088230022953326</v>
      </c>
      <c r="L198">
        <f>CRI!F198*Planck!J198</f>
        <v>2.1592763598968763E-4</v>
      </c>
      <c r="M198">
        <f>CRI!G198*Planck!H198</f>
        <v>0.10847596314162612</v>
      </c>
      <c r="N198">
        <f>CRI!G198*Planck!I198</f>
        <v>0.11468080858997531</v>
      </c>
      <c r="O198">
        <f>CRI!G198*Planck!J198</f>
        <v>2.2332469511327586E-4</v>
      </c>
      <c r="P198">
        <f>CRI!H198*Planck!H198</f>
        <v>9.1439544665345429E-2</v>
      </c>
      <c r="Q198">
        <f>CRI!H198*Planck!I198</f>
        <v>9.6669903779789387E-2</v>
      </c>
      <c r="R198">
        <f>CRI!H198*Planck!J198</f>
        <v>1.8825099904412723E-4</v>
      </c>
      <c r="S198">
        <f>CRI!I198*Planck!H198</f>
        <v>0.10254147613685535</v>
      </c>
      <c r="T198">
        <f>CRI!I198*Planck!I198</f>
        <v>0.10840686781486315</v>
      </c>
      <c r="U198">
        <f>CRI!I198*Planck!J198</f>
        <v>2.1110708060577624E-4</v>
      </c>
      <c r="V198">
        <f>CRI!J198*Planck!H198</f>
        <v>0.11085783207551371</v>
      </c>
      <c r="W198">
        <f>CRI!J198*Planck!I198</f>
        <v>0.11719892087386387</v>
      </c>
      <c r="X198">
        <f>CRI!J198*Planck!J198</f>
        <v>2.2822836352104784E-4</v>
      </c>
    </row>
    <row r="199" spans="1:24" x14ac:dyDescent="0.25">
      <c r="A199">
        <f>CRI!C199*Planck!H199</f>
        <v>0.13377855492382548</v>
      </c>
      <c r="B199">
        <f>CRI!C199*Planck!I199</f>
        <v>0.13763916882112756</v>
      </c>
      <c r="C199">
        <f>CRI!C199*Planck!J199</f>
        <v>2.6627565252391517E-4</v>
      </c>
      <c r="D199">
        <f>CRI!D199*Planck!H199</f>
        <v>0.13574347861915706</v>
      </c>
      <c r="E199">
        <f>CRI!D199*Planck!I199</f>
        <v>0.13966079675974877</v>
      </c>
      <c r="F199">
        <f>CRI!D199*Planck!J199</f>
        <v>2.701866780199825E-4</v>
      </c>
      <c r="G199">
        <f>CRI!E199*Planck!H199</f>
        <v>0.13312358035871494</v>
      </c>
      <c r="H199">
        <f>CRI!E199*Planck!I199</f>
        <v>0.13696529284158715</v>
      </c>
      <c r="I199">
        <f>CRI!E199*Planck!J199</f>
        <v>2.6497197735855945E-4</v>
      </c>
      <c r="J199">
        <f>CRI!F199*Planck!H199</f>
        <v>0.10504154587960103</v>
      </c>
      <c r="K199">
        <f>CRI!F199*Planck!I199</f>
        <v>0.10807286021879232</v>
      </c>
      <c r="L199">
        <f>CRI!F199*Planck!J199</f>
        <v>2.0907690464393096E-4</v>
      </c>
      <c r="M199">
        <f>CRI!G199*Planck!H199</f>
        <v>0.10913513691154184</v>
      </c>
      <c r="N199">
        <f>CRI!G199*Planck!I199</f>
        <v>0.11228458509091985</v>
      </c>
      <c r="O199">
        <f>CRI!G199*Planck!J199</f>
        <v>2.1722487442740453E-4</v>
      </c>
      <c r="P199">
        <f>CRI!H199*Planck!H199</f>
        <v>9.2556093232181585E-2</v>
      </c>
      <c r="Q199">
        <f>CRI!H199*Planck!I199</f>
        <v>9.5227099358803372E-2</v>
      </c>
      <c r="R199">
        <f>CRI!H199*Planck!J199</f>
        <v>1.8422559680433668E-4</v>
      </c>
      <c r="S199">
        <f>CRI!I199*Planck!H199</f>
        <v>0.10397721221129642</v>
      </c>
      <c r="T199">
        <f>CRI!I199*Planck!I199</f>
        <v>0.10697781175203917</v>
      </c>
      <c r="U199">
        <f>CRI!I199*Planck!J199</f>
        <v>2.0695843250022786E-4</v>
      </c>
      <c r="V199">
        <f>CRI!J199*Planck!H199</f>
        <v>0.11269656110933034</v>
      </c>
      <c r="W199">
        <f>CRI!J199*Planck!I199</f>
        <v>0.11594878572967079</v>
      </c>
      <c r="X199">
        <f>CRI!J199*Planck!J199</f>
        <v>2.2431360813902649E-4</v>
      </c>
    </row>
    <row r="200" spans="1:24" x14ac:dyDescent="0.25">
      <c r="A200">
        <f>CRI!C200*Planck!H200</f>
        <v>0.13746395075495918</v>
      </c>
      <c r="B200">
        <f>CRI!C200*Planck!I200</f>
        <v>0.13766682708920491</v>
      </c>
      <c r="C200">
        <f>CRI!C200*Planck!J200</f>
        <v>2.6492825332819549E-4</v>
      </c>
      <c r="D200">
        <f>CRI!D200*Planck!H200</f>
        <v>0.13804466750528188</v>
      </c>
      <c r="E200">
        <f>CRI!D200*Planck!I200</f>
        <v>0.13824840089103016</v>
      </c>
      <c r="F200">
        <f>CRI!D200*Planck!J200</f>
        <v>2.6604744329397542E-4</v>
      </c>
      <c r="G200">
        <f>CRI!E200*Planck!H200</f>
        <v>0.13344041327058048</v>
      </c>
      <c r="H200">
        <f>CRI!E200*Planck!I200</f>
        <v>0.13363735146227285</v>
      </c>
      <c r="I200">
        <f>CRI!E200*Planck!J200</f>
        <v>2.5717386570814875E-4</v>
      </c>
      <c r="J200">
        <f>CRI!F200*Planck!H200</f>
        <v>0.10515121157628894</v>
      </c>
      <c r="K200">
        <f>CRI!F200*Planck!I200</f>
        <v>0.10530639911621438</v>
      </c>
      <c r="L200">
        <f>CRI!F200*Planck!J200</f>
        <v>2.0265332594658286E-4</v>
      </c>
      <c r="M200">
        <f>CRI!G200*Planck!H200</f>
        <v>0.10967250627522997</v>
      </c>
      <c r="N200">
        <f>CRI!G200*Planck!I200</f>
        <v>0.10983436657328238</v>
      </c>
      <c r="O200">
        <f>CRI!G200*Planck!J200</f>
        <v>2.1136701925158387E-4</v>
      </c>
      <c r="P200">
        <f>CRI!H200*Planck!H200</f>
        <v>9.3661315873475509E-2</v>
      </c>
      <c r="Q200">
        <f>CRI!H200*Planck!I200</f>
        <v>9.3799546037243414E-2</v>
      </c>
      <c r="R200">
        <f>CRI!H200*Planck!J200</f>
        <v>1.8050935305222252E-4</v>
      </c>
      <c r="S200">
        <f>CRI!I200*Planck!H200</f>
        <v>0.1053586104156899</v>
      </c>
      <c r="T200">
        <f>CRI!I200*Planck!I200</f>
        <v>0.10551410404543768</v>
      </c>
      <c r="U200">
        <f>CRI!I200*Planck!J200</f>
        <v>2.0305303664864714E-4</v>
      </c>
      <c r="V200">
        <f>CRI!J200*Planck!H200</f>
        <v>0.11456711888509272</v>
      </c>
      <c r="W200">
        <f>CRI!J200*Planck!I200</f>
        <v>0.11473620290295232</v>
      </c>
      <c r="X200">
        <f>CRI!J200*Planck!J200</f>
        <v>2.2080019182030053E-4</v>
      </c>
    </row>
    <row r="201" spans="1:24" x14ac:dyDescent="0.25">
      <c r="A201">
        <f>CRI!C201*Planck!H201</f>
        <v>0.14120328535697535</v>
      </c>
      <c r="B201">
        <f>CRI!C201*Planck!I201</f>
        <v>0.13767656031350403</v>
      </c>
      <c r="C201">
        <f>CRI!C201*Planck!J201</f>
        <v>2.6338227048300198E-4</v>
      </c>
      <c r="D201">
        <f>CRI!D201*Planck!H201</f>
        <v>0.14027929003340206</v>
      </c>
      <c r="E201">
        <f>CRI!D201*Planck!I201</f>
        <v>0.13677564290514677</v>
      </c>
      <c r="F201">
        <f>CRI!D201*Planck!J201</f>
        <v>2.6165876960536187E-4</v>
      </c>
      <c r="G201">
        <f>CRI!E201*Planck!H201</f>
        <v>0.13368532340608347</v>
      </c>
      <c r="H201">
        <f>CRI!E201*Planck!I201</f>
        <v>0.1303463686727791</v>
      </c>
      <c r="I201">
        <f>CRI!E201*Planck!J201</f>
        <v>2.4935924061493021E-4</v>
      </c>
      <c r="J201">
        <f>CRI!F201*Planck!H201</f>
        <v>0.10512546795018125</v>
      </c>
      <c r="K201">
        <f>CRI!F201*Planck!I201</f>
        <v>0.10249983059628215</v>
      </c>
      <c r="L201">
        <f>CRI!F201*Planck!J201</f>
        <v>1.9608739530605412E-4</v>
      </c>
      <c r="M201">
        <f>CRI!G201*Planck!H201</f>
        <v>0.11016544244239927</v>
      </c>
      <c r="N201">
        <f>CRI!G201*Planck!I201</f>
        <v>0.10741392555095806</v>
      </c>
      <c r="O201">
        <f>CRI!G201*Planck!J201</f>
        <v>2.0548830918409104E-4</v>
      </c>
      <c r="P201">
        <f>CRI!H201*Planck!H201</f>
        <v>9.4667520878828806E-2</v>
      </c>
      <c r="Q201">
        <f>CRI!H201*Planck!I201</f>
        <v>9.2303083565329583E-2</v>
      </c>
      <c r="R201">
        <f>CRI!H201*Planck!J201</f>
        <v>1.7658049900912742E-4</v>
      </c>
      <c r="S201">
        <f>CRI!I201*Planck!H201</f>
        <v>0.1066794600852818</v>
      </c>
      <c r="T201">
        <f>CRI!I201*Planck!I201</f>
        <v>0.10401500987397388</v>
      </c>
      <c r="U201">
        <f>CRI!I201*Planck!J201</f>
        <v>1.9898601041844883E-4</v>
      </c>
      <c r="V201">
        <f>CRI!J201*Planck!H201</f>
        <v>0.11638141098280153</v>
      </c>
      <c r="W201">
        <f>CRI!J201*Planck!I201</f>
        <v>0.11347464266172506</v>
      </c>
      <c r="X201">
        <f>CRI!J201*Planck!J201</f>
        <v>2.1708276963366998E-4</v>
      </c>
    </row>
    <row r="202" spans="1:24" x14ac:dyDescent="0.25">
      <c r="A202">
        <f>CRI!C202*Planck!H202</f>
        <v>0.14490301264931646</v>
      </c>
      <c r="B202">
        <f>CRI!C202*Planck!I202</f>
        <v>0.13758116447113972</v>
      </c>
      <c r="C202">
        <f>CRI!C202*Planck!J202</f>
        <v>2.6092995282591373E-4</v>
      </c>
      <c r="D202">
        <f>CRI!D202*Planck!H202</f>
        <v>0.14235339952352202</v>
      </c>
      <c r="E202">
        <f>CRI!D202*Planck!I202</f>
        <v>0.13516038151856835</v>
      </c>
      <c r="F202">
        <f>CRI!D202*Planck!J202</f>
        <v>2.5633880996094163E-4</v>
      </c>
      <c r="G202">
        <f>CRI!E202*Planck!H202</f>
        <v>0.13385468910420728</v>
      </c>
      <c r="H202">
        <f>CRI!E202*Planck!I202</f>
        <v>0.1270911050099971</v>
      </c>
      <c r="I202">
        <f>CRI!E202*Planck!J202</f>
        <v>2.4103500041103469E-4</v>
      </c>
      <c r="J202">
        <f>CRI!F202*Planck!H202</f>
        <v>0.10495907367853713</v>
      </c>
      <c r="K202">
        <f>CRI!F202*Planck!I202</f>
        <v>9.9655564880854863E-2</v>
      </c>
      <c r="L202">
        <f>CRI!F202*Planck!J202</f>
        <v>1.8900204794135099E-4</v>
      </c>
      <c r="M202">
        <f>CRI!G202*Planck!H202</f>
        <v>0.11048323545109172</v>
      </c>
      <c r="N202">
        <f>CRI!G202*Planck!I202</f>
        <v>0.10490059461142617</v>
      </c>
      <c r="O202">
        <f>CRI!G202*Planck!J202</f>
        <v>1.9894952414879053E-4</v>
      </c>
      <c r="P202">
        <f>CRI!H202*Planck!H202</f>
        <v>9.5610492217290913E-2</v>
      </c>
      <c r="Q202">
        <f>CRI!H202*Planck!I202</f>
        <v>9.0779360721426491E-2</v>
      </c>
      <c r="R202">
        <f>CRI!H202*Planck!J202</f>
        <v>1.7216785743645333E-4</v>
      </c>
      <c r="S202">
        <f>CRI!I202*Planck!H202</f>
        <v>0.1079336223252973</v>
      </c>
      <c r="T202">
        <f>CRI!I202*Planck!I202</f>
        <v>0.10247981165885479</v>
      </c>
      <c r="U202">
        <f>CRI!I202*Planck!J202</f>
        <v>1.9435838128381843E-4</v>
      </c>
      <c r="V202">
        <f>CRI!J202*Planck!H202</f>
        <v>0.118132074828475</v>
      </c>
      <c r="W202">
        <f>CRI!J202*Planck!I202</f>
        <v>0.1121629434691403</v>
      </c>
      <c r="X202">
        <f>CRI!J202*Planck!J202</f>
        <v>2.127229527437068E-4</v>
      </c>
    </row>
    <row r="203" spans="1:24" x14ac:dyDescent="0.25">
      <c r="A203">
        <f>CRI!C203*Planck!H203</f>
        <v>0.148638932809741</v>
      </c>
      <c r="B203">
        <f>CRI!C203*Planck!I203</f>
        <v>0.13745852304329756</v>
      </c>
      <c r="C203">
        <f>CRI!C203*Planck!J203</f>
        <v>2.573979129927976E-4</v>
      </c>
      <c r="D203">
        <f>CRI!D203*Planck!H203</f>
        <v>0.14430005066702892</v>
      </c>
      <c r="E203">
        <f>CRI!D203*Planck!I203</f>
        <v>0.13344600546313196</v>
      </c>
      <c r="F203">
        <f>CRI!D203*Planck!J203</f>
        <v>2.4988427449214079E-4</v>
      </c>
      <c r="G203">
        <f>CRI!E203*Planck!H203</f>
        <v>0.1339039172161742</v>
      </c>
      <c r="H203">
        <f>CRI!E203*Planck!I203</f>
        <v>0.12383185442946779</v>
      </c>
      <c r="I203">
        <f>CRI!E203*Planck!J203</f>
        <v>2.3188129907472546E-4</v>
      </c>
      <c r="J203">
        <f>CRI!F203*Planck!H203</f>
        <v>0.10460572294558364</v>
      </c>
      <c r="K203">
        <f>CRI!F203*Planck!I203</f>
        <v>9.6737428789141502E-2</v>
      </c>
      <c r="L203">
        <f>CRI!F203*Planck!J203</f>
        <v>1.8114564108019139E-4</v>
      </c>
      <c r="M203">
        <f>CRI!G203*Planck!H203</f>
        <v>0.11066297425372626</v>
      </c>
      <c r="N203">
        <f>CRI!G203*Planck!I203</f>
        <v>0.10233906224264006</v>
      </c>
      <c r="O203">
        <f>CRI!G203*Planck!J203</f>
        <v>1.9163497799694991E-4</v>
      </c>
      <c r="P203">
        <f>CRI!H203*Planck!H203</f>
        <v>9.6400510180652835E-2</v>
      </c>
      <c r="Q203">
        <f>CRI!H203*Planck!I203</f>
        <v>8.9149400493976808E-2</v>
      </c>
      <c r="R203">
        <f>CRI!H203*Planck!J203</f>
        <v>1.6693668114330573E-4</v>
      </c>
      <c r="S203">
        <f>CRI!I203*Planck!H203</f>
        <v>0.10924531969224609</v>
      </c>
      <c r="T203">
        <f>CRI!I203*Planck!I203</f>
        <v>0.1010280416471404</v>
      </c>
      <c r="U203">
        <f>CRI!I203*Planck!J203</f>
        <v>1.89180026803666E-4</v>
      </c>
      <c r="V203">
        <f>CRI!J203*Planck!H203</f>
        <v>0.11985624928877962</v>
      </c>
      <c r="W203">
        <f>CRI!J203*Planck!I203</f>
        <v>0.11084083216497119</v>
      </c>
      <c r="X203">
        <f>CRI!J203*Planck!J203</f>
        <v>2.0755496452309406E-4</v>
      </c>
    </row>
    <row r="204" spans="1:24" x14ac:dyDescent="0.25">
      <c r="A204">
        <f>CRI!C204*Planck!H204</f>
        <v>0.15245027233770375</v>
      </c>
      <c r="B204">
        <f>CRI!C204*Planck!I204</f>
        <v>0.13734648013983358</v>
      </c>
      <c r="C204">
        <f>CRI!C204*Planck!J204</f>
        <v>2.5296310011249889E-4</v>
      </c>
      <c r="D204">
        <f>CRI!D204*Planck!H204</f>
        <v>0.1461578472056323</v>
      </c>
      <c r="E204">
        <f>CRI!D204*Planck!I204</f>
        <v>0.13167746800767421</v>
      </c>
      <c r="F204">
        <f>CRI!D204*Planck!J204</f>
        <v>2.4252198154821984E-4</v>
      </c>
      <c r="G204">
        <f>CRI!E204*Planck!H204</f>
        <v>0.13383337315385097</v>
      </c>
      <c r="H204">
        <f>CRI!E204*Planck!I204</f>
        <v>0.12057402355572068</v>
      </c>
      <c r="I204">
        <f>CRI!E204*Planck!J204</f>
        <v>2.2207179070508017E-4</v>
      </c>
      <c r="J204">
        <f>CRI!F204*Planck!H204</f>
        <v>0.1040636928738439</v>
      </c>
      <c r="K204">
        <f>CRI!F204*Planck!I204</f>
        <v>9.3753731675297727E-2</v>
      </c>
      <c r="L204">
        <f>CRI!F204*Planck!J204</f>
        <v>1.7267449873890477E-4</v>
      </c>
      <c r="M204">
        <f>CRI!G204*Planck!H204</f>
        <v>0.11065989025367054</v>
      </c>
      <c r="N204">
        <f>CRI!G204*Planck!I204</f>
        <v>9.9696420255216522E-2</v>
      </c>
      <c r="O204">
        <f>CRI!G204*Planck!J204</f>
        <v>1.8361967130283867E-4</v>
      </c>
      <c r="P204">
        <f>CRI!H204*Planck!H204</f>
        <v>9.7076931175474904E-2</v>
      </c>
      <c r="Q204">
        <f>CRI!H204*Planck!I204</f>
        <v>8.7459173376831123E-2</v>
      </c>
      <c r="R204">
        <f>CRI!H204*Planck!J204</f>
        <v>1.6108125674684317E-4</v>
      </c>
      <c r="S204">
        <f>CRI!I204*Planck!H204</f>
        <v>0.11070328628906413</v>
      </c>
      <c r="T204">
        <f>CRI!I204*Planck!I204</f>
        <v>9.973551689061072E-2</v>
      </c>
      <c r="U204">
        <f>CRI!I204*Planck!J204</f>
        <v>1.8369167901707506E-4</v>
      </c>
      <c r="V204">
        <f>CRI!J204*Planck!H204</f>
        <v>0.12155229513746321</v>
      </c>
      <c r="W204">
        <f>CRI!J204*Planck!I204</f>
        <v>0.10950967573916136</v>
      </c>
      <c r="X204">
        <f>CRI!J204*Planck!J204</f>
        <v>2.0169360757617692E-4</v>
      </c>
    </row>
    <row r="205" spans="1:24" x14ac:dyDescent="0.25">
      <c r="A205">
        <f>CRI!C205*Planck!H205</f>
        <v>0.15624584027349769</v>
      </c>
      <c r="B205">
        <f>CRI!C205*Planck!I205</f>
        <v>0.13716557266897203</v>
      </c>
      <c r="C205">
        <f>CRI!C205*Planck!J205</f>
        <v>2.4756542374485289E-4</v>
      </c>
      <c r="D205">
        <f>CRI!D205*Planck!H205</f>
        <v>0.14792324154852865</v>
      </c>
      <c r="E205">
        <f>CRI!D205*Planck!I205</f>
        <v>0.12985930443036683</v>
      </c>
      <c r="F205">
        <f>CRI!D205*Planck!J205</f>
        <v>2.3437859152967991E-4</v>
      </c>
      <c r="G205">
        <f>CRI!E205*Planck!H205</f>
        <v>0.1336872174137132</v>
      </c>
      <c r="H205">
        <f>CRI!E205*Planck!I205</f>
        <v>0.11736174033801587</v>
      </c>
      <c r="I205">
        <f>CRI!E205*Planck!J205</f>
        <v>2.1182216800372613E-4</v>
      </c>
      <c r="J205">
        <f>CRI!F205*Planck!H205</f>
        <v>0.10341923994553633</v>
      </c>
      <c r="K205">
        <f>CRI!F205*Planck!I205</f>
        <v>9.0789996375509649E-2</v>
      </c>
      <c r="L205">
        <f>CRI!F205*Planck!J205</f>
        <v>1.6386374136854437E-4</v>
      </c>
      <c r="M205">
        <f>CRI!G205*Planck!H205</f>
        <v>0.11055915358853607</v>
      </c>
      <c r="N205">
        <f>CRI!G205*Planck!I205</f>
        <v>9.705800544336568E-2</v>
      </c>
      <c r="O205">
        <f>CRI!G205*Planck!J205</f>
        <v>1.7517665532156118E-4</v>
      </c>
      <c r="P205">
        <f>CRI!H205*Planck!H205</f>
        <v>9.7681027140426091E-2</v>
      </c>
      <c r="Q205">
        <f>CRI!H205*Planck!I205</f>
        <v>8.5752516695208184E-2</v>
      </c>
      <c r="R205">
        <f>CRI!H205*Planck!J205</f>
        <v>1.5477176757808299E-4</v>
      </c>
      <c r="S205">
        <f>CRI!I205*Planck!H205</f>
        <v>0.11226747648471391</v>
      </c>
      <c r="T205">
        <f>CRI!I205*Planck!I205</f>
        <v>9.8557713134447777E-2</v>
      </c>
      <c r="U205">
        <f>CRI!I205*Planck!J205</f>
        <v>1.7788342614467561E-4</v>
      </c>
      <c r="V205">
        <f>CRI!J205*Planck!H205</f>
        <v>0.12317446112954178</v>
      </c>
      <c r="W205">
        <f>CRI!J205*Planck!I205</f>
        <v>0.10813276993135669</v>
      </c>
      <c r="X205">
        <f>CRI!J205*Planck!J205</f>
        <v>1.9516511678456023E-4</v>
      </c>
    </row>
    <row r="206" spans="1:24" x14ac:dyDescent="0.25">
      <c r="A206">
        <f>CRI!C206*Planck!H206</f>
        <v>0.15993072903380082</v>
      </c>
      <c r="B206">
        <f>CRI!C206*Planck!I206</f>
        <v>0.13684163686770129</v>
      </c>
      <c r="C206">
        <f>CRI!C206*Planck!J206</f>
        <v>2.4117031540654552E-4</v>
      </c>
      <c r="D206">
        <f>CRI!D206*Planck!H206</f>
        <v>0.14950430581502264</v>
      </c>
      <c r="E206">
        <f>CRI!D206*Planck!I206</f>
        <v>0.12792046938129867</v>
      </c>
      <c r="F206">
        <f>CRI!D206*Planck!J206</f>
        <v>2.2544760976125691E-4</v>
      </c>
      <c r="G206">
        <f>CRI!E206*Planck!H206</f>
        <v>0.13342287339283934</v>
      </c>
      <c r="H206">
        <f>CRI!E206*Planck!I206</f>
        <v>0.11416070258023699</v>
      </c>
      <c r="I206">
        <f>CRI!E206*Planck!J206</f>
        <v>2.0119733495242196E-4</v>
      </c>
      <c r="J206">
        <f>CRI!F206*Planck!H206</f>
        <v>0.10267376084932406</v>
      </c>
      <c r="K206">
        <f>CRI!F206*Planck!I206</f>
        <v>8.7850818806778405E-2</v>
      </c>
      <c r="L206">
        <f>CRI!F206*Planck!J206</f>
        <v>1.5482867762563863E-4</v>
      </c>
      <c r="M206">
        <f>CRI!G206*Planck!H206</f>
        <v>0.11036103898520289</v>
      </c>
      <c r="N206">
        <f>CRI!G206*Planck!I206</f>
        <v>9.4428289750143043E-2</v>
      </c>
      <c r="O206">
        <f>CRI!G206*Planck!J206</f>
        <v>1.6642084195733444E-4</v>
      </c>
      <c r="P206">
        <f>CRI!H206*Planck!H206</f>
        <v>9.8255784909163812E-2</v>
      </c>
      <c r="Q206">
        <f>CRI!H206*Planck!I206</f>
        <v>8.4070663092201015E-2</v>
      </c>
      <c r="R206">
        <f>CRI!H206*Planck!J206</f>
        <v>1.4816651421661802E-4</v>
      </c>
      <c r="S206">
        <f>CRI!I206*Planck!H206</f>
        <v>0.11380706021852788</v>
      </c>
      <c r="T206">
        <f>CRI!I206*Planck!I206</f>
        <v>9.7376811207513403E-2</v>
      </c>
      <c r="U206">
        <f>CRI!I206*Planck!J206</f>
        <v>1.7161732941637053E-4</v>
      </c>
      <c r="V206">
        <f>CRI!J206*Planck!H206</f>
        <v>0.12480782030952688</v>
      </c>
      <c r="W206">
        <f>CRI!J206*Planck!I206</f>
        <v>0.10678939893681108</v>
      </c>
      <c r="X206">
        <f>CRI!J206*Planck!J206</f>
        <v>1.8820611630483179E-4</v>
      </c>
    </row>
    <row r="207" spans="1:24" x14ac:dyDescent="0.25">
      <c r="A207">
        <f>CRI!C207*Planck!H207</f>
        <v>0.16340692440256599</v>
      </c>
      <c r="B207">
        <f>CRI!C207*Planck!I207</f>
        <v>0.13630602124444574</v>
      </c>
      <c r="C207">
        <f>CRI!C207*Planck!J207</f>
        <v>2.337724240380057E-4</v>
      </c>
      <c r="D207">
        <f>CRI!D207*Planck!H207</f>
        <v>0.15093991109664817</v>
      </c>
      <c r="E207">
        <f>CRI!D207*Planck!I207</f>
        <v>0.12590665177620466</v>
      </c>
      <c r="F207">
        <f>CRI!D207*Planck!J207</f>
        <v>2.1593692574627775E-4</v>
      </c>
      <c r="G207">
        <f>CRI!E207*Planck!H207</f>
        <v>0.13312989208819409</v>
      </c>
      <c r="H207">
        <f>CRI!E207*Planck!I207</f>
        <v>0.11105040967871738</v>
      </c>
      <c r="I207">
        <f>CRI!E207*Planck!J207</f>
        <v>1.9045764247238066E-4</v>
      </c>
      <c r="J207">
        <f>CRI!F207*Planck!H207</f>
        <v>0.10196235882339949</v>
      </c>
      <c r="K207">
        <f>CRI!F207*Planck!I207</f>
        <v>8.5051986008114658E-2</v>
      </c>
      <c r="L207">
        <f>CRI!F207*Planck!J207</f>
        <v>1.4586889674306078E-4</v>
      </c>
      <c r="M207">
        <f>CRI!G207*Planck!H207</f>
        <v>0.10997686737720382</v>
      </c>
      <c r="N207">
        <f>CRI!G207*Planck!I207</f>
        <v>9.1737294951983919E-2</v>
      </c>
      <c r="O207">
        <f>CRI!G207*Planck!J207</f>
        <v>1.5733457421631447E-4</v>
      </c>
      <c r="P207">
        <f>CRI!H207*Planck!H207</f>
        <v>9.8845605496920022E-2</v>
      </c>
      <c r="Q207">
        <f>CRI!H207*Planck!I207</f>
        <v>8.2452143641054382E-2</v>
      </c>
      <c r="R207">
        <f>CRI!H207*Planck!J207</f>
        <v>1.4141002217012879E-4</v>
      </c>
      <c r="S207">
        <f>CRI!I207*Planck!H207</f>
        <v>0.11531987307974004</v>
      </c>
      <c r="T207">
        <f>CRI!I207*Planck!I207</f>
        <v>9.6194167581230117E-2</v>
      </c>
      <c r="U207">
        <f>CRI!I207*Planck!J207</f>
        <v>1.649783591984836E-4</v>
      </c>
      <c r="V207">
        <f>CRI!J207*Planck!H207</f>
        <v>0.1264511349600238</v>
      </c>
      <c r="W207">
        <f>CRI!J207*Planck!I207</f>
        <v>0.10547931889215964</v>
      </c>
      <c r="X207">
        <f>CRI!J207*Planck!J207</f>
        <v>1.8090291124466925E-4</v>
      </c>
    </row>
    <row r="208" spans="1:24" x14ac:dyDescent="0.25">
      <c r="A208">
        <f>CRI!C208*Planck!H208</f>
        <v>0.1667501165391797</v>
      </c>
      <c r="B208">
        <f>CRI!C208*Planck!I208</f>
        <v>0.13563934022803056</v>
      </c>
      <c r="C208">
        <f>CRI!C208*Planck!J208</f>
        <v>2.2528059638635906E-4</v>
      </c>
      <c r="D208">
        <f>CRI!D208*Planck!H208</f>
        <v>0.15222281410339208</v>
      </c>
      <c r="E208">
        <f>CRI!D208*Planck!I208</f>
        <v>0.12382241464752994</v>
      </c>
      <c r="F208">
        <f>CRI!D208*Planck!J208</f>
        <v>2.0565410721475909E-4</v>
      </c>
      <c r="G208">
        <f>CRI!E208*Planck!H208</f>
        <v>0.13276340281594812</v>
      </c>
      <c r="H208">
        <f>CRI!E208*Planck!I208</f>
        <v>0.10799356988846423</v>
      </c>
      <c r="I208">
        <f>CRI!E208*Planck!J208</f>
        <v>1.7936430381823316E-4</v>
      </c>
      <c r="J208">
        <f>CRI!F208*Planck!H208</f>
        <v>0.1012427435185447</v>
      </c>
      <c r="K208">
        <f>CRI!F208*Planck!I208</f>
        <v>8.2353759138180438E-2</v>
      </c>
      <c r="L208">
        <f>CRI!F208*Planck!J208</f>
        <v>1.3677966836257024E-4</v>
      </c>
      <c r="M208">
        <f>CRI!G208*Planck!H208</f>
        <v>0.10944797915357292</v>
      </c>
      <c r="N208">
        <f>CRI!G208*Planck!I208</f>
        <v>8.9028133771611354E-2</v>
      </c>
      <c r="O208">
        <f>CRI!G208*Planck!J208</f>
        <v>1.4786500020949248E-4</v>
      </c>
      <c r="P208">
        <f>CRI!H208*Planck!H208</f>
        <v>9.9404412037472814E-2</v>
      </c>
      <c r="Q208">
        <f>CRI!H208*Planck!I208</f>
        <v>8.0858407444351646E-2</v>
      </c>
      <c r="R208">
        <f>CRI!H208*Planck!J208</f>
        <v>1.3429606942418879E-4</v>
      </c>
      <c r="S208">
        <f>CRI!I208*Planck!H208</f>
        <v>0.11684614243105736</v>
      </c>
      <c r="T208">
        <f>CRI!I208*Planck!I208</f>
        <v>9.5046012539458907E-2</v>
      </c>
      <c r="U208">
        <f>CRI!I208*Planck!J208</f>
        <v>1.5785997154688135E-4</v>
      </c>
      <c r="V208">
        <f>CRI!J208*Planck!H208</f>
        <v>0.12810031808347308</v>
      </c>
      <c r="W208">
        <f>CRI!J208*Planck!I208</f>
        <v>0.10420048266509367</v>
      </c>
      <c r="X208">
        <f>CRI!J208*Planck!J208</f>
        <v>1.7306444309648505E-4</v>
      </c>
    </row>
    <row r="209" spans="1:24" x14ac:dyDescent="0.25">
      <c r="A209">
        <f>CRI!C209*Planck!H209</f>
        <v>0.16990535332455126</v>
      </c>
      <c r="B209">
        <f>CRI!C209*Planck!I209</f>
        <v>0.13480970356358965</v>
      </c>
      <c r="C209">
        <f>CRI!C209*Planck!J209</f>
        <v>2.1587720251595532E-4</v>
      </c>
      <c r="D209">
        <f>CRI!D209*Planck!H209</f>
        <v>0.15343815896356847</v>
      </c>
      <c r="E209">
        <f>CRI!D209*Planck!I209</f>
        <v>0.12174397286770271</v>
      </c>
      <c r="F209">
        <f>CRI!D209*Planck!J209</f>
        <v>1.9495442532043656E-4</v>
      </c>
      <c r="G209">
        <f>CRI!E209*Planck!H209</f>
        <v>0.13227894209973029</v>
      </c>
      <c r="H209">
        <f>CRI!E209*Planck!I209</f>
        <v>0.10495540383654935</v>
      </c>
      <c r="I209">
        <f>CRI!E209*Planck!J209</f>
        <v>1.6807008969112614E-4</v>
      </c>
      <c r="J209">
        <f>CRI!F209*Planck!H209</f>
        <v>0.10056267460446752</v>
      </c>
      <c r="K209">
        <f>CRI!F209*Planck!I209</f>
        <v>7.9790448551046542E-2</v>
      </c>
      <c r="L209">
        <f>CRI!F209*Planck!J209</f>
        <v>1.2777224758578448E-4</v>
      </c>
      <c r="M209">
        <f>CRI!G209*Planck!H209</f>
        <v>0.10872859838347544</v>
      </c>
      <c r="N209">
        <f>CRI!G209*Planck!I209</f>
        <v>8.6269619115308296E-2</v>
      </c>
      <c r="O209">
        <f>CRI!G209*Planck!J209</f>
        <v>1.3814765216767187E-4</v>
      </c>
      <c r="P209">
        <f>CRI!H209*Planck!H209</f>
        <v>9.993105619062162E-2</v>
      </c>
      <c r="Q209">
        <f>CRI!H209*Planck!I209</f>
        <v>7.9289297236683765E-2</v>
      </c>
      <c r="R209">
        <f>CRI!H209*Planck!J209</f>
        <v>1.2696973010431253E-4</v>
      </c>
      <c r="S209">
        <f>CRI!I209*Planck!H209</f>
        <v>0.11851868379808712</v>
      </c>
      <c r="T209">
        <f>CRI!I209*Planck!I209</f>
        <v>9.4037464487931488E-2</v>
      </c>
      <c r="U209">
        <f>CRI!I209*Planck!J209</f>
        <v>1.5058667313048714E-4</v>
      </c>
      <c r="V209">
        <f>CRI!J209*Planck!H209</f>
        <v>0.12975246844434662</v>
      </c>
      <c r="W209">
        <f>CRI!J209*Planck!I209</f>
        <v>0.10295079857909821</v>
      </c>
      <c r="X209">
        <f>CRI!J209*Planck!J209</f>
        <v>1.6486001976523832E-4</v>
      </c>
    </row>
    <row r="210" spans="1:24" x14ac:dyDescent="0.25">
      <c r="A210">
        <f>CRI!C210*Planck!H210</f>
        <v>0.1729572316523634</v>
      </c>
      <c r="B210">
        <f>CRI!C210*Planck!I210</f>
        <v>0.13389580000358053</v>
      </c>
      <c r="C210">
        <f>CRI!C210*Planck!J210</f>
        <v>2.0653621517413711E-4</v>
      </c>
      <c r="D210">
        <f>CRI!D210*Planck!H210</f>
        <v>0.15449575950903482</v>
      </c>
      <c r="E210">
        <f>CRI!D210*Planck!I210</f>
        <v>0.11960374896726864</v>
      </c>
      <c r="F210">
        <f>CRI!D210*Planck!J210</f>
        <v>1.8449051898324445E-4</v>
      </c>
      <c r="G210">
        <f>CRI!E210*Planck!H210</f>
        <v>0.13172509853618236</v>
      </c>
      <c r="H210">
        <f>CRI!E210*Planck!I210</f>
        <v>0.10197571550233356</v>
      </c>
      <c r="I210">
        <f>CRI!E210*Planck!J210</f>
        <v>1.572990214701532E-4</v>
      </c>
      <c r="J210">
        <f>CRI!F210*Planck!H210</f>
        <v>9.9746381432873635E-2</v>
      </c>
      <c r="K210">
        <f>CRI!F210*Planck!I210</f>
        <v>7.7219214321498447E-2</v>
      </c>
      <c r="L210">
        <f>CRI!F210*Planck!J210</f>
        <v>1.1911175902646933E-4</v>
      </c>
      <c r="M210">
        <f>CRI!G210*Planck!H210</f>
        <v>0.10791116026776097</v>
      </c>
      <c r="N210">
        <f>CRI!G210*Planck!I210</f>
        <v>8.3540023133626559E-2</v>
      </c>
      <c r="O210">
        <f>CRI!G210*Planck!J210</f>
        <v>1.2886169837379288E-4</v>
      </c>
      <c r="P210">
        <f>CRI!H210*Planck!H210</f>
        <v>0.10042677966911424</v>
      </c>
      <c r="Q210">
        <f>CRI!H210*Planck!I210</f>
        <v>7.7745948389175798E-2</v>
      </c>
      <c r="R210">
        <f>CRI!H210*Planck!J210</f>
        <v>1.1992425397207963E-4</v>
      </c>
      <c r="S210">
        <f>CRI!I210*Planck!H210</f>
        <v>0.12020368840250802</v>
      </c>
      <c r="T210">
        <f>CRI!I210*Planck!I210</f>
        <v>9.3056351956330566E-2</v>
      </c>
      <c r="U210">
        <f>CRI!I210*Planck!J210</f>
        <v>1.4354077372448555E-4</v>
      </c>
      <c r="V210">
        <f>CRI!J210*Planck!H210</f>
        <v>0.13145293924168611</v>
      </c>
      <c r="W210">
        <f>CRI!J210*Planck!I210</f>
        <v>0.10176502187526262</v>
      </c>
      <c r="X210">
        <f>CRI!J210*Planck!J210</f>
        <v>1.5697402349190909E-4</v>
      </c>
    </row>
    <row r="211" spans="1:24" x14ac:dyDescent="0.25">
      <c r="A211">
        <f>CRI!C211*Planck!H211</f>
        <v>0.17576462044635344</v>
      </c>
      <c r="B211">
        <f>CRI!C211*Planck!I211</f>
        <v>0.13279895284551144</v>
      </c>
      <c r="C211">
        <f>CRI!C211*Planck!J211</f>
        <v>1.9797860802580293E-4</v>
      </c>
      <c r="D211">
        <f>CRI!D211*Planck!H211</f>
        <v>0.15534912914223978</v>
      </c>
      <c r="E211">
        <f>CRI!D211*Planck!I211</f>
        <v>0.11737402910302008</v>
      </c>
      <c r="F211">
        <f>CRI!D211*Planck!J211</f>
        <v>1.7498290763805089E-4</v>
      </c>
      <c r="G211">
        <f>CRI!E211*Planck!H211</f>
        <v>0.13110573321860483</v>
      </c>
      <c r="H211">
        <f>CRI!E211*Planck!I211</f>
        <v>9.9056932158811617E-2</v>
      </c>
      <c r="I211">
        <f>CRI!E211*Planck!J211</f>
        <v>1.476755134275953E-4</v>
      </c>
      <c r="J211">
        <f>CRI!F211*Planck!H211</f>
        <v>9.8887536004300489E-2</v>
      </c>
      <c r="K211">
        <f>CRI!F211*Planck!I211</f>
        <v>7.471447437769245E-2</v>
      </c>
      <c r="L211">
        <f>CRI!F211*Planck!J211</f>
        <v>1.1138542375317408E-4</v>
      </c>
      <c r="M211">
        <f>CRI!G211*Planck!H211</f>
        <v>0.1069990481742385</v>
      </c>
      <c r="N211">
        <f>CRI!G211*Planck!I211</f>
        <v>8.0843127114664473E-2</v>
      </c>
      <c r="O211">
        <f>CRI!G211*Planck!J211</f>
        <v>1.2052210828223628E-4</v>
      </c>
      <c r="P211">
        <f>CRI!H211*Planck!H211</f>
        <v>0.10080148831406115</v>
      </c>
      <c r="Q211">
        <f>CRI!H211*Planck!I211</f>
        <v>7.616056097855102E-2</v>
      </c>
      <c r="R211">
        <f>CRI!H211*Planck!J211</f>
        <v>1.1354127066452583E-4</v>
      </c>
      <c r="S211">
        <f>CRI!I211*Planck!H211</f>
        <v>0.12190053401451788</v>
      </c>
      <c r="T211">
        <f>CRI!I211*Planck!I211</f>
        <v>9.2101944221349E-2</v>
      </c>
      <c r="U211">
        <f>CRI!I211*Planck!J211</f>
        <v>1.3730691637776066E-4</v>
      </c>
      <c r="V211">
        <f>CRI!J211*Planck!H211</f>
        <v>0.13320196670072365</v>
      </c>
      <c r="W211">
        <f>CRI!J211*Planck!I211</f>
        <v>0.10064074129308527</v>
      </c>
      <c r="X211">
        <f>CRI!J211*Planck!J211</f>
        <v>1.5003667909240914E-4</v>
      </c>
    </row>
    <row r="212" spans="1:24" x14ac:dyDescent="0.25">
      <c r="A212">
        <f>CRI!C212*Planck!H212</f>
        <v>0.17841304497144417</v>
      </c>
      <c r="B212">
        <f>CRI!C212*Planck!I212</f>
        <v>0.13159765667288634</v>
      </c>
      <c r="C212">
        <f>CRI!C212*Planck!J212</f>
        <v>1.9122512858675688E-4</v>
      </c>
      <c r="D212">
        <f>CRI!D212*Planck!H212</f>
        <v>0.15599704701349351</v>
      </c>
      <c r="E212">
        <f>CRI!D212*Planck!I212</f>
        <v>0.11506359211654935</v>
      </c>
      <c r="F212">
        <f>CRI!D212*Planck!J212</f>
        <v>1.6719940730277976E-4</v>
      </c>
      <c r="G212">
        <f>CRI!E212*Planck!H212</f>
        <v>0.13037876363297843</v>
      </c>
      <c r="H212">
        <f>CRI!E212*Planck!I212</f>
        <v>9.6167518337878469E-2</v>
      </c>
      <c r="I212">
        <f>CRI!E212*Planck!J212</f>
        <v>1.3974144012109154E-4</v>
      </c>
      <c r="J212">
        <f>CRI!F212*Planck!H212</f>
        <v>9.7898440061253977E-2</v>
      </c>
      <c r="K212">
        <f>CRI!F212*Planck!I212</f>
        <v>7.2209996225635065E-2</v>
      </c>
      <c r="L212">
        <f>CRI!F212*Planck!J212</f>
        <v>1.0492866030145121E-4</v>
      </c>
      <c r="M212">
        <f>CRI!G212*Planck!H212</f>
        <v>0.10613288829070525</v>
      </c>
      <c r="N212">
        <f>CRI!G212*Planck!I212</f>
        <v>7.8283734225922136E-2</v>
      </c>
      <c r="O212">
        <f>CRI!G212*Planck!J212</f>
        <v>1.1375443546699384E-4</v>
      </c>
      <c r="P212">
        <f>CRI!H212*Planck!H212</f>
        <v>0.10110072548381836</v>
      </c>
      <c r="Q212">
        <f>CRI!H212*Planck!I212</f>
        <v>7.4572005447968923E-2</v>
      </c>
      <c r="R212">
        <f>CRI!H212*Planck!J212</f>
        <v>1.0836090619916223E-4</v>
      </c>
      <c r="S212">
        <f>CRI!I212*Planck!H212</f>
        <v>0.12351672344176905</v>
      </c>
      <c r="T212">
        <f>CRI!I212*Planck!I212</f>
        <v>9.1106070004305928E-2</v>
      </c>
      <c r="U212">
        <f>CRI!I212*Planck!J212</f>
        <v>1.3238662748313938E-4</v>
      </c>
      <c r="V212">
        <f>CRI!J212*Planck!H212</f>
        <v>0.13495345709378467</v>
      </c>
      <c r="W212">
        <f>CRI!J212*Planck!I212</f>
        <v>9.9541817226926843E-2</v>
      </c>
      <c r="X212">
        <f>CRI!J212*Planck!J212</f>
        <v>1.44644648546393E-4</v>
      </c>
    </row>
    <row r="213" spans="1:24" x14ac:dyDescent="0.25">
      <c r="A213">
        <f>CRI!C213*Planck!H213</f>
        <v>0.18085445197709527</v>
      </c>
      <c r="B213">
        <f>CRI!C213*Planck!I213</f>
        <v>0.13026532708254676</v>
      </c>
      <c r="C213">
        <f>CRI!C213*Planck!J213</f>
        <v>1.8694436403347893E-4</v>
      </c>
      <c r="D213">
        <f>CRI!D213*Planck!H213</f>
        <v>0.15648659762544911</v>
      </c>
      <c r="E213">
        <f>CRI!D213*Planck!I213</f>
        <v>0.11271371868852689</v>
      </c>
      <c r="F213">
        <f>CRI!D213*Planck!J213</f>
        <v>1.6175597090945526E-4</v>
      </c>
      <c r="G213">
        <f>CRI!E213*Planck!H213</f>
        <v>0.12950298489707254</v>
      </c>
      <c r="H213">
        <f>CRI!E213*Planck!I213</f>
        <v>9.3278039336956858E-2</v>
      </c>
      <c r="I213">
        <f>CRI!E213*Planck!J213</f>
        <v>1.3386373897550813E-4</v>
      </c>
      <c r="J213">
        <f>CRI!F213*Planck!H213</f>
        <v>9.673716944118671E-2</v>
      </c>
      <c r="K213">
        <f>CRI!F213*Planck!I213</f>
        <v>6.9677571552907519E-2</v>
      </c>
      <c r="L213">
        <f>CRI!F213*Planck!J213</f>
        <v>9.9994600198572326E-5</v>
      </c>
      <c r="M213">
        <f>CRI!G213*Planck!H213</f>
        <v>0.10527280203893848</v>
      </c>
      <c r="N213">
        <f>CRI!G213*Planck!I213</f>
        <v>7.5825592572281719E-2</v>
      </c>
      <c r="O213">
        <f>CRI!G213*Planck!J213</f>
        <v>1.0881765315726989E-4</v>
      </c>
      <c r="P213">
        <f>CRI!H213*Planck!H213</f>
        <v>0.10132621922492421</v>
      </c>
      <c r="Q213">
        <f>CRI!H213*Planck!I213</f>
        <v>7.2982959197732358E-2</v>
      </c>
      <c r="R213">
        <f>CRI!H213*Planck!J213</f>
        <v>1.0473817705808714E-4</v>
      </c>
      <c r="S213">
        <f>CRI!I213*Planck!H213</f>
        <v>0.12505160660684717</v>
      </c>
      <c r="T213">
        <f>CRI!I213*Planck!I213</f>
        <v>9.0071813321476776E-2</v>
      </c>
      <c r="U213">
        <f>CRI!I213*Planck!J213</f>
        <v>1.2926246942177876E-4</v>
      </c>
      <c r="V213">
        <f>CRI!J213*Planck!H213</f>
        <v>0.13684546455105256</v>
      </c>
      <c r="W213">
        <f>CRI!J213*Planck!I213</f>
        <v>9.8566659568676593E-2</v>
      </c>
      <c r="X213">
        <f>CRI!J213*Planck!J213</f>
        <v>1.4145346195073183E-4</v>
      </c>
    </row>
    <row r="214" spans="1:24" x14ac:dyDescent="0.25">
      <c r="A214">
        <f>CRI!C214*Planck!H214</f>
        <v>0.1831183768748329</v>
      </c>
      <c r="B214">
        <f>CRI!C214*Planck!I214</f>
        <v>0.12883938984267762</v>
      </c>
      <c r="C214">
        <f>CRI!C214*Planck!J214</f>
        <v>1.8459847173011901E-4</v>
      </c>
      <c r="D214">
        <f>CRI!D214*Planck!H214</f>
        <v>0.15685347026957552</v>
      </c>
      <c r="E214">
        <f>CRI!D214*Planck!I214</f>
        <v>0.11035978883786253</v>
      </c>
      <c r="F214">
        <f>CRI!D214*Planck!J214</f>
        <v>1.5812127319761514E-4</v>
      </c>
      <c r="G214">
        <f>CRI!E214*Planck!H214</f>
        <v>0.12851864983378122</v>
      </c>
      <c r="H214">
        <f>CRI!E214*Planck!I214</f>
        <v>9.04238269832809E-2</v>
      </c>
      <c r="I214">
        <f>CRI!E214*Planck!J214</f>
        <v>1.2955743029740077E-4</v>
      </c>
      <c r="J214">
        <f>CRI!F214*Planck!H214</f>
        <v>9.5446026630313541E-2</v>
      </c>
      <c r="K214">
        <f>CRI!F214*Planck!I214</f>
        <v>6.7154416961455923E-2</v>
      </c>
      <c r="L214">
        <f>CRI!F214*Planck!J214</f>
        <v>9.6217490288871355E-5</v>
      </c>
      <c r="M214">
        <f>CRI!G214*Planck!H214</f>
        <v>0.10436965514418382</v>
      </c>
      <c r="N214">
        <f>CRI!G214*Planck!I214</f>
        <v>7.3432950402671573E-2</v>
      </c>
      <c r="O214">
        <f>CRI!G214*Planck!J214</f>
        <v>1.0521324600744536E-4</v>
      </c>
      <c r="P214">
        <f>CRI!H214*Planck!H214</f>
        <v>0.1014257776963091</v>
      </c>
      <c r="Q214">
        <f>CRI!H214*Planck!I214</f>
        <v>7.1361681638559202E-2</v>
      </c>
      <c r="R214">
        <f>CRI!H214*Planck!J214</f>
        <v>1.022455740178127E-4</v>
      </c>
      <c r="S214">
        <f>CRI!I214*Planck!H214</f>
        <v>0.12658673025861344</v>
      </c>
      <c r="T214">
        <f>CRI!I214*Planck!I214</f>
        <v>8.9064556856832164E-2</v>
      </c>
      <c r="U214">
        <f>CRI!I214*Planck!J214</f>
        <v>1.2760989555420433E-4</v>
      </c>
      <c r="V214">
        <f>CRI!J214*Planck!H214</f>
        <v>0.13891421707158888</v>
      </c>
      <c r="W214">
        <f>CRI!J214*Planck!I214</f>
        <v>9.7737994806552722E-2</v>
      </c>
      <c r="X214">
        <f>CRI!J214*Planck!J214</f>
        <v>1.4003702201079109E-4</v>
      </c>
    </row>
    <row r="215" spans="1:24" x14ac:dyDescent="0.25">
      <c r="A215">
        <f>CRI!C215*Planck!H215</f>
        <v>0.18513328605469995</v>
      </c>
      <c r="B215">
        <f>CRI!C215*Planck!I215</f>
        <v>0.12729006867841663</v>
      </c>
      <c r="C215">
        <f>CRI!C215*Planck!J215</f>
        <v>1.8308463335928914E-4</v>
      </c>
      <c r="D215">
        <f>CRI!D215*Planck!H215</f>
        <v>0.15707999637883227</v>
      </c>
      <c r="E215">
        <f>CRI!D215*Planck!I215</f>
        <v>0.10800177511654661</v>
      </c>
      <c r="F215">
        <f>CRI!D215*Planck!J215</f>
        <v>1.5534177650041703E-4</v>
      </c>
      <c r="G215">
        <f>CRI!E215*Planck!H215</f>
        <v>0.12746051319068297</v>
      </c>
      <c r="H215">
        <f>CRI!E215*Planck!I215</f>
        <v>8.7636631010992505E-2</v>
      </c>
      <c r="I215">
        <f>CRI!E215*Planck!J215</f>
        <v>1.2605005735385745E-4</v>
      </c>
      <c r="J215">
        <f>CRI!F215*Planck!H215</f>
        <v>9.4063739767030932E-2</v>
      </c>
      <c r="K215">
        <f>CRI!F215*Planck!I215</f>
        <v>6.4674376770671005E-2</v>
      </c>
      <c r="L215">
        <f>CRI!F215*Planck!J215</f>
        <v>9.3022846807581106E-5</v>
      </c>
      <c r="M215">
        <f>CRI!G215*Planck!H215</f>
        <v>0.1034148363256535</v>
      </c>
      <c r="N215">
        <f>CRI!G215*Planck!I215</f>
        <v>7.1103807957961035E-2</v>
      </c>
      <c r="O215">
        <f>CRI!G215*Planck!J215</f>
        <v>1.0227046576053849E-4</v>
      </c>
      <c r="P215">
        <f>CRI!H215*Planck!H215</f>
        <v>0.10148012669283504</v>
      </c>
      <c r="Q215">
        <f>CRI!H215*Planck!I215</f>
        <v>6.9773580815763098E-2</v>
      </c>
      <c r="R215">
        <f>CRI!H215*Planck!J215</f>
        <v>1.0035716528751282E-4</v>
      </c>
      <c r="S215">
        <f>CRI!I215*Planck!H215</f>
        <v>0.12805935188655534</v>
      </c>
      <c r="T215">
        <f>CRI!I215*Planck!I215</f>
        <v>8.8048367983577583E-2</v>
      </c>
      <c r="U215">
        <f>CRI!I215*Planck!J215</f>
        <v>1.2664226940503208E-4</v>
      </c>
      <c r="V215">
        <f>CRI!J215*Planck!H215</f>
        <v>0.14109560965054641</v>
      </c>
      <c r="W215">
        <f>CRI!J215*Planck!I215</f>
        <v>9.7011565156006521E-2</v>
      </c>
      <c r="X215">
        <f>CRI!J215*Planck!J215</f>
        <v>1.3953427021137167E-4</v>
      </c>
    </row>
    <row r="216" spans="1:24" x14ac:dyDescent="0.25">
      <c r="A216">
        <f>CRI!C216*Planck!H216</f>
        <v>0.18687351547993192</v>
      </c>
      <c r="B216">
        <f>CRI!C216*Planck!I216</f>
        <v>0.12562141694815393</v>
      </c>
      <c r="C216">
        <f>CRI!C216*Planck!J216</f>
        <v>1.8132187365938179E-4</v>
      </c>
      <c r="D216">
        <f>CRI!D216*Planck!H216</f>
        <v>0.15714887491653956</v>
      </c>
      <c r="E216">
        <f>CRI!D216*Planck!I216</f>
        <v>0.10563971190954498</v>
      </c>
      <c r="F216">
        <f>CRI!D216*Planck!J216</f>
        <v>1.5248029326226682E-4</v>
      </c>
      <c r="G216">
        <f>CRI!E216*Planck!H216</f>
        <v>0.12636428592995644</v>
      </c>
      <c r="H216">
        <f>CRI!E216*Planck!I216</f>
        <v>8.4945480954830593E-2</v>
      </c>
      <c r="I216">
        <f>CRI!E216*Planck!J216</f>
        <v>1.2261025340913067E-4</v>
      </c>
      <c r="J216">
        <f>CRI!F216*Planck!H216</f>
        <v>9.2630275244059965E-2</v>
      </c>
      <c r="K216">
        <f>CRI!F216*Planck!I216</f>
        <v>6.2268569190083695E-2</v>
      </c>
      <c r="L216">
        <f>CRI!F216*Planck!J216</f>
        <v>8.9878413330544361E-5</v>
      </c>
      <c r="M216">
        <f>CRI!G216*Planck!H216</f>
        <v>0.10240023462303545</v>
      </c>
      <c r="N216">
        <f>CRI!G216*Planck!I216</f>
        <v>6.8836199373316406E-2</v>
      </c>
      <c r="O216">
        <f>CRI!G216*Planck!J216</f>
        <v>9.9358126577348043E-5</v>
      </c>
      <c r="P216">
        <f>CRI!H216*Planck!H216</f>
        <v>0.10143245562794824</v>
      </c>
      <c r="Q216">
        <f>CRI!H216*Planck!I216</f>
        <v>6.8185632232524482E-2</v>
      </c>
      <c r="R216">
        <f>CRI!H216*Planck!J216</f>
        <v>9.8419098378372202E-5</v>
      </c>
      <c r="S216">
        <f>CRI!I216*Planck!H216</f>
        <v>0.12945196177142509</v>
      </c>
      <c r="T216">
        <f>CRI!I216*Planck!I216</f>
        <v>8.702109992783337E-2</v>
      </c>
      <c r="U216">
        <f>CRI!I216*Planck!J216</f>
        <v>1.256062005201488E-4</v>
      </c>
      <c r="V216">
        <f>CRI!J216*Planck!H216</f>
        <v>0.14332346070100821</v>
      </c>
      <c r="W216">
        <f>CRI!J216*Planck!I216</f>
        <v>9.6345895612517551E-2</v>
      </c>
      <c r="X216">
        <f>CRI!J216*Planck!J216</f>
        <v>1.3906560470546914E-4</v>
      </c>
    </row>
    <row r="217" spans="1:24" x14ac:dyDescent="0.25">
      <c r="A217">
        <f>CRI!C217*Planck!H217</f>
        <v>0.18835972341647525</v>
      </c>
      <c r="B217">
        <f>CRI!C217*Planck!I217</f>
        <v>0.12386786391796029</v>
      </c>
      <c r="C217">
        <f>CRI!C217*Planck!J217</f>
        <v>1.7825279021148411E-4</v>
      </c>
      <c r="D217">
        <f>CRI!D217*Planck!H217</f>
        <v>0.15704319238390727</v>
      </c>
      <c r="E217">
        <f>CRI!D217*Planck!I217</f>
        <v>0.10327369583380065</v>
      </c>
      <c r="F217">
        <f>CRI!D217*Planck!J217</f>
        <v>1.4861662949172637E-4</v>
      </c>
      <c r="G217">
        <f>CRI!E217*Planck!H217</f>
        <v>0.12526612413027208</v>
      </c>
      <c r="H217">
        <f>CRI!E217*Planck!I217</f>
        <v>8.2376672336638646E-2</v>
      </c>
      <c r="I217">
        <f>CRI!E217*Planck!J217</f>
        <v>1.1854464287903101E-4</v>
      </c>
      <c r="J217">
        <f>CRI!F217*Planck!H217</f>
        <v>9.1186369771300999E-2</v>
      </c>
      <c r="K217">
        <f>CRI!F217*Planck!I217</f>
        <v>5.9965371774464891E-2</v>
      </c>
      <c r="L217">
        <f>CRI!F217*Planck!J217</f>
        <v>8.6293526801647574E-5</v>
      </c>
      <c r="M217">
        <f>CRI!G217*Planck!H217</f>
        <v>0.10131818863477887</v>
      </c>
      <c r="N217">
        <f>CRI!G217*Planck!I217</f>
        <v>6.6628190860516537E-2</v>
      </c>
      <c r="O217">
        <f>CRI!G217*Planck!J217</f>
        <v>9.588169644627508E-5</v>
      </c>
      <c r="P217">
        <f>CRI!H217*Planck!H217</f>
        <v>0.10131818863477887</v>
      </c>
      <c r="Q217">
        <f>CRI!H217*Planck!I217</f>
        <v>6.6628190860516537E-2</v>
      </c>
      <c r="R217">
        <f>CRI!H217*Planck!J217</f>
        <v>9.588169644627508E-5</v>
      </c>
      <c r="S217">
        <f>CRI!I217*Planck!H217</f>
        <v>0.13079257078307818</v>
      </c>
      <c r="T217">
        <f>CRI!I217*Planck!I217</f>
        <v>8.6010937292666803E-2</v>
      </c>
      <c r="U217">
        <f>CRI!I217*Planck!J217</f>
        <v>1.2377455359428237E-4</v>
      </c>
      <c r="V217">
        <f>CRI!J217*Planck!H217</f>
        <v>0.14552976185722785</v>
      </c>
      <c r="W217">
        <f>CRI!J217*Planck!I217</f>
        <v>9.5702310508741936E-2</v>
      </c>
      <c r="X217">
        <f>CRI!J217*Planck!J217</f>
        <v>1.3772098216828602E-4</v>
      </c>
    </row>
    <row r="218" spans="1:24" x14ac:dyDescent="0.25">
      <c r="A218">
        <f>CRI!C218*Planck!H218</f>
        <v>0.18952583255321051</v>
      </c>
      <c r="B218">
        <f>CRI!C218*Planck!I218</f>
        <v>0.12200306197483704</v>
      </c>
      <c r="C218">
        <f>CRI!C218*Planck!J218</f>
        <v>1.7322445036918656E-4</v>
      </c>
      <c r="D218">
        <f>CRI!D218*Planck!H218</f>
        <v>0.15679665652170774</v>
      </c>
      <c r="E218">
        <f>CRI!D218*Planck!I218</f>
        <v>0.10093437894643928</v>
      </c>
      <c r="F218">
        <f>CRI!D218*Planck!J218</f>
        <v>1.4331035658726542E-4</v>
      </c>
      <c r="G218">
        <f>CRI!E218*Planck!H218</f>
        <v>0.12415941637793393</v>
      </c>
      <c r="H218">
        <f>CRI!E218*Planck!I218</f>
        <v>7.9924877611941517E-2</v>
      </c>
      <c r="I218">
        <f>CRI!E218*Planck!J218</f>
        <v>1.1348029115866429E-4</v>
      </c>
      <c r="J218">
        <f>CRI!F218*Planck!H218</f>
        <v>8.9729426423445779E-2</v>
      </c>
      <c r="K218">
        <f>CRI!F218*Planck!I218</f>
        <v>5.7761333246393869E-2</v>
      </c>
      <c r="L218">
        <f>CRI!F218*Planck!J218</f>
        <v>8.2011672840323114E-5</v>
      </c>
      <c r="M218">
        <f>CRI!G218*Planck!H218</f>
        <v>0.10016414968068051</v>
      </c>
      <c r="N218">
        <f>CRI!G218*Planck!I218</f>
        <v>6.4478455504043158E-2</v>
      </c>
      <c r="O218">
        <f>CRI!G218*Planck!J218</f>
        <v>9.1548890942143464E-5</v>
      </c>
      <c r="P218">
        <f>CRI!H218*Planck!H218</f>
        <v>0.10112947650183438</v>
      </c>
      <c r="Q218">
        <f>CRI!H218*Planck!I218</f>
        <v>6.5099863289993093E-2</v>
      </c>
      <c r="R218">
        <f>CRI!H218*Planck!J218</f>
        <v>9.2431188652003493E-5</v>
      </c>
      <c r="S218">
        <f>CRI!I218*Planck!H218</f>
        <v>0.13206590272262278</v>
      </c>
      <c r="T218">
        <f>CRI!I218*Planck!I218</f>
        <v>8.5014503287340976E-2</v>
      </c>
      <c r="U218">
        <f>CRI!I218*Planck!J218</f>
        <v>1.2070672954418456E-4</v>
      </c>
      <c r="V218">
        <f>CRI!J218*Planck!H218</f>
        <v>0.1477869395242716</v>
      </c>
      <c r="W218">
        <f>CRI!J218*Planck!I218</f>
        <v>9.5134572944239895E-2</v>
      </c>
      <c r="X218">
        <f>CRI!J218*Planck!J218</f>
        <v>1.350755779619051E-4</v>
      </c>
    </row>
    <row r="219" spans="1:24" x14ac:dyDescent="0.25">
      <c r="A219">
        <f>CRI!C219*Planck!H219</f>
        <v>0.19042387296240229</v>
      </c>
      <c r="B219">
        <f>CRI!C219*Planck!I219</f>
        <v>0.12006354394534879</v>
      </c>
      <c r="C219">
        <f>CRI!C219*Planck!J219</f>
        <v>1.6677255732081651E-4</v>
      </c>
      <c r="D219">
        <f>CRI!D219*Planck!H219</f>
        <v>0.15646380319943237</v>
      </c>
      <c r="E219">
        <f>CRI!D219*Planck!I219</f>
        <v>9.8651489537766729E-2</v>
      </c>
      <c r="F219">
        <f>CRI!D219*Planck!J219</f>
        <v>1.37030447820281E-4</v>
      </c>
      <c r="G219">
        <f>CRI!E219*Planck!H219</f>
        <v>0.12305369408039717</v>
      </c>
      <c r="H219">
        <f>CRI!E219*Planck!I219</f>
        <v>7.7586189047716372E-2</v>
      </c>
      <c r="I219">
        <f>CRI!E219*Planck!J219</f>
        <v>1.0776999191489589E-4</v>
      </c>
      <c r="J219">
        <f>CRI!F219*Planck!H219</f>
        <v>8.8177023244202651E-2</v>
      </c>
      <c r="K219">
        <f>CRI!F219*Planck!I219</f>
        <v>5.5596211444248152E-2</v>
      </c>
      <c r="L219">
        <f>CRI!F219*Planck!J219</f>
        <v>7.7225126422443078E-5</v>
      </c>
      <c r="M219">
        <f>CRI!G219*Planck!H219</f>
        <v>9.8947085854591235E-2</v>
      </c>
      <c r="N219">
        <f>CRI!G219*Planck!I219</f>
        <v>6.2386808995910488E-2</v>
      </c>
      <c r="O219">
        <f>CRI!G219*Planck!J219</f>
        <v>8.6657509327471211E-5</v>
      </c>
      <c r="P219">
        <f>CRI!H219*Planck!H219</f>
        <v>0.10082611805470158</v>
      </c>
      <c r="Q219">
        <f>CRI!H219*Planck!I219</f>
        <v>6.3571551547477109E-2</v>
      </c>
      <c r="R219">
        <f>CRI!H219*Planck!J219</f>
        <v>8.8303159110901644E-5</v>
      </c>
      <c r="S219">
        <f>CRI!I219*Planck!H219</f>
        <v>0.13322796599318978</v>
      </c>
      <c r="T219">
        <f>CRI!I219*Planck!I219</f>
        <v>8.4001136522052697E-2</v>
      </c>
      <c r="U219">
        <f>CRI!I219*Planck!J219</f>
        <v>1.1668058342517777E-4</v>
      </c>
      <c r="V219">
        <f>CRI!J219*Planck!H219</f>
        <v>0.15018508584784412</v>
      </c>
      <c r="W219">
        <f>CRI!J219*Planck!I219</f>
        <v>9.4692715645946571E-2</v>
      </c>
      <c r="X219">
        <f>CRI!J219*Planck!J219</f>
        <v>1.3153156927564759E-4</v>
      </c>
    </row>
    <row r="220" spans="1:24" x14ac:dyDescent="0.25">
      <c r="A220">
        <f>CRI!C220*Planck!H220</f>
        <v>0.19102250530925938</v>
      </c>
      <c r="B220">
        <f>CRI!C220*Planck!I220</f>
        <v>0.11802670914455451</v>
      </c>
      <c r="C220">
        <f>CRI!C220*Planck!J220</f>
        <v>1.5940247983798749E-4</v>
      </c>
      <c r="D220">
        <f>CRI!D220*Planck!H220</f>
        <v>0.15592183468015056</v>
      </c>
      <c r="E220">
        <f>CRI!D220*Planck!I220</f>
        <v>9.633912507474271E-2</v>
      </c>
      <c r="F220">
        <f>CRI!D220*Planck!J220</f>
        <v>1.3011203611148513E-4</v>
      </c>
      <c r="G220">
        <f>CRI!E220*Planck!H220</f>
        <v>0.12182534448516448</v>
      </c>
      <c r="H220">
        <f>CRI!E220*Planck!I220</f>
        <v>7.5271992044639441E-2</v>
      </c>
      <c r="I220">
        <f>CRI!E220*Planck!J220</f>
        <v>1.0165955046298414E-4</v>
      </c>
      <c r="J220">
        <f>CRI!F220*Planck!H220</f>
        <v>8.6633384725680829E-2</v>
      </c>
      <c r="K220">
        <f>CRI!F220*Planck!I220</f>
        <v>5.3528003334854114E-2</v>
      </c>
      <c r="L220">
        <f>CRI!F220*Planck!J220</f>
        <v>7.2292928729390734E-5</v>
      </c>
      <c r="M220">
        <f>CRI!G220*Planck!H220</f>
        <v>9.7633724935843685E-2</v>
      </c>
      <c r="N220">
        <f>CRI!G220*Planck!I220</f>
        <v>6.0324762451661199E-2</v>
      </c>
      <c r="O220">
        <f>CRI!G220*Planck!J220</f>
        <v>8.1472378583860274E-5</v>
      </c>
      <c r="P220">
        <f>CRI!H220*Planck!H220</f>
        <v>0.10041804341227495</v>
      </c>
      <c r="Q220">
        <f>CRI!H220*Planck!I220</f>
        <v>6.2045103970853034E-2</v>
      </c>
      <c r="R220">
        <f>CRI!H220*Planck!J220</f>
        <v>8.3795807800136793E-5</v>
      </c>
      <c r="S220">
        <f>CRI!I220*Planck!H220</f>
        <v>0.13433195534651143</v>
      </c>
      <c r="T220">
        <f>CRI!I220*Planck!I220</f>
        <v>8.2999427721009308E-2</v>
      </c>
      <c r="U220">
        <f>CRI!I220*Planck!J220</f>
        <v>1.1209593743445572E-4</v>
      </c>
      <c r="V220">
        <f>CRI!J220*Planck!H220</f>
        <v>0.15258978142147051</v>
      </c>
      <c r="W220">
        <f>CRI!J220*Planck!I220</f>
        <v>9.4280355715709849E-2</v>
      </c>
      <c r="X220">
        <f>CRI!J220*Planck!J220</f>
        <v>1.2733153885266239E-4</v>
      </c>
    </row>
    <row r="221" spans="1:24" x14ac:dyDescent="0.25">
      <c r="A221">
        <f>CRI!C221*Planck!H221</f>
        <v>0.19138278217307492</v>
      </c>
      <c r="B221">
        <f>CRI!C221*Planck!I221</f>
        <v>0.11592783536028557</v>
      </c>
      <c r="C221">
        <f>CRI!C221*Planck!J221</f>
        <v>1.5170761177408316E-4</v>
      </c>
      <c r="D221">
        <f>CRI!D221*Planck!H221</f>
        <v>0.15527710779538281</v>
      </c>
      <c r="E221">
        <f>CRI!D221*Planck!I221</f>
        <v>9.4057254175798855E-2</v>
      </c>
      <c r="F221">
        <f>CRI!D221*Planck!J221</f>
        <v>1.2308693038813248E-4</v>
      </c>
      <c r="G221">
        <f>CRI!E221*Planck!H221</f>
        <v>0.12057932763870763</v>
      </c>
      <c r="H221">
        <f>CRI!E221*Planck!I221</f>
        <v>7.3039488106682066E-2</v>
      </c>
      <c r="I221">
        <f>CRI!E221*Planck!J221</f>
        <v>9.558227557194846E-5</v>
      </c>
      <c r="J221">
        <f>CRI!F221*Planck!H221</f>
        <v>8.5064060514990353E-2</v>
      </c>
      <c r="K221">
        <f>CRI!F221*Planck!I221</f>
        <v>5.1526539067350469E-2</v>
      </c>
      <c r="L221">
        <f>CRI!F221*Planck!J221</f>
        <v>6.7429605328157981E-5</v>
      </c>
      <c r="M221">
        <f>CRI!G221*Planck!H221</f>
        <v>9.6281798340512301E-2</v>
      </c>
      <c r="N221">
        <f>CRI!G221*Planck!I221</f>
        <v>5.8321549825297914E-2</v>
      </c>
      <c r="O221">
        <f>CRI!G221*Planck!J221</f>
        <v>7.6321817029201771E-5</v>
      </c>
      <c r="P221">
        <f>CRI!H221*Planck!H221</f>
        <v>9.9915073749588246E-2</v>
      </c>
      <c r="Q221">
        <f>CRI!H221*Planck!I221</f>
        <v>6.0522363026252558E-2</v>
      </c>
      <c r="R221">
        <f>CRI!H221*Planck!J221</f>
        <v>7.9201885596341475E-5</v>
      </c>
      <c r="S221">
        <f>CRI!I221*Planck!H221</f>
        <v>0.13538492493069207</v>
      </c>
      <c r="T221">
        <f>CRI!I221*Planck!I221</f>
        <v>8.2007801900572205E-2</v>
      </c>
      <c r="U221">
        <f>CRI!I221*Planck!J221</f>
        <v>1.0731855498304268E-4</v>
      </c>
      <c r="V221">
        <f>CRI!J221*Planck!H221</f>
        <v>0.15491378025447522</v>
      </c>
      <c r="W221">
        <f>CRI!J221*Planck!I221</f>
        <v>9.3837172855703394E-2</v>
      </c>
      <c r="X221">
        <f>CRI!J221*Planck!J221</f>
        <v>1.2279892353141852E-4</v>
      </c>
    </row>
    <row r="222" spans="1:24" x14ac:dyDescent="0.25">
      <c r="A222">
        <f>CRI!C222*Planck!H222</f>
        <v>0.19143005799982971</v>
      </c>
      <c r="B222">
        <f>CRI!C222*Planck!I222</f>
        <v>0.11371904217463052</v>
      </c>
      <c r="C222">
        <f>CRI!C222*Planck!J222</f>
        <v>1.4417628167940477E-4</v>
      </c>
      <c r="D222">
        <f>CRI!D222*Planck!H222</f>
        <v>0.15440820716024001</v>
      </c>
      <c r="E222">
        <f>CRI!D222*Planck!I222</f>
        <v>9.1726208546518029E-2</v>
      </c>
      <c r="F222">
        <f>CRI!D222*Planck!J222</f>
        <v>1.1629313286404821E-4</v>
      </c>
      <c r="G222">
        <f>CRI!E222*Planck!H222</f>
        <v>0.11919230026404491</v>
      </c>
      <c r="H222">
        <f>CRI!E222*Planck!I222</f>
        <v>7.0806196070996363E-2</v>
      </c>
      <c r="I222">
        <f>CRI!E222*Planck!J222</f>
        <v>8.9770137649440717E-5</v>
      </c>
      <c r="J222">
        <f>CRI!F222*Planck!H222</f>
        <v>8.3524907382001162E-2</v>
      </c>
      <c r="K222">
        <f>CRI!F222*Planck!I222</f>
        <v>4.9617978307326997E-2</v>
      </c>
      <c r="L222">
        <f>CRI!F222*Planck!J222</f>
        <v>6.2907104034645955E-5</v>
      </c>
      <c r="M222">
        <f>CRI!G222*Planck!H222</f>
        <v>9.4812057028217545E-2</v>
      </c>
      <c r="N222">
        <f>CRI!G222*Planck!I222</f>
        <v>5.6323110511019833E-2</v>
      </c>
      <c r="O222">
        <f>CRI!G222*Planck!J222</f>
        <v>7.1408064039327841E-5</v>
      </c>
      <c r="P222">
        <f>CRI!H222*Planck!H222</f>
        <v>9.9326916886704086E-2</v>
      </c>
      <c r="Q222">
        <f>CRI!H222*Planck!I222</f>
        <v>5.9005163392496972E-2</v>
      </c>
      <c r="R222">
        <f>CRI!H222*Planck!J222</f>
        <v>7.4808448041200595E-5</v>
      </c>
      <c r="S222">
        <f>CRI!I222*Planck!H222</f>
        <v>0.13634876772629378</v>
      </c>
      <c r="T222">
        <f>CRI!I222*Planck!I222</f>
        <v>8.0997997020609475E-2</v>
      </c>
      <c r="U222">
        <f>CRI!I222*Planck!J222</f>
        <v>1.0269159685655718E-4</v>
      </c>
      <c r="V222">
        <f>CRI!J222*Planck!H222</f>
        <v>0.1571171230753319</v>
      </c>
      <c r="W222">
        <f>CRI!J222*Planck!I222</f>
        <v>9.3335440275404288E-2</v>
      </c>
      <c r="X222">
        <f>CRI!J222*Planck!J222</f>
        <v>1.1833336326517184E-4</v>
      </c>
    </row>
    <row r="223" spans="1:24" x14ac:dyDescent="0.25">
      <c r="A223">
        <f>CRI!C223*Planck!H223</f>
        <v>0.19126564676715391</v>
      </c>
      <c r="B223">
        <f>CRI!C223*Planck!I223</f>
        <v>0.11146223063981792</v>
      </c>
      <c r="C223">
        <f>CRI!C223*Planck!J223</f>
        <v>1.3721191355197171E-4</v>
      </c>
      <c r="D223">
        <f>CRI!D223*Planck!H223</f>
        <v>0.15337128064329811</v>
      </c>
      <c r="E223">
        <f>CRI!D223*Planck!I223</f>
        <v>8.9378857863582017E-2</v>
      </c>
      <c r="F223">
        <f>CRI!D223*Planck!J223</f>
        <v>1.100269037157663E-4</v>
      </c>
      <c r="G223">
        <f>CRI!E223*Planck!H223</f>
        <v>0.11771918470428583</v>
      </c>
      <c r="H223">
        <f>CRI!E223*Planck!I223</f>
        <v>6.860219353564409E-2</v>
      </c>
      <c r="I223">
        <f>CRI!E223*Planck!J223</f>
        <v>8.445047434324168E-5</v>
      </c>
      <c r="J223">
        <f>CRI!F223*Planck!H223</f>
        <v>8.1977397957879797E-2</v>
      </c>
      <c r="K223">
        <f>CRI!F223*Planck!I223</f>
        <v>4.7773260869774244E-2</v>
      </c>
      <c r="L223">
        <f>CRI!F223*Planck!J223</f>
        <v>5.8809701752169814E-5</v>
      </c>
      <c r="M223">
        <f>CRI!G223*Planck!H223</f>
        <v>9.3233594285794377E-2</v>
      </c>
      <c r="N223">
        <f>CRI!G223*Planck!I223</f>
        <v>5.4332937280230122E-2</v>
      </c>
      <c r="O223">
        <f>CRI!G223*Planck!J223</f>
        <v>6.6884775679847399E-5</v>
      </c>
      <c r="P223">
        <f>CRI!H223*Planck!H223</f>
        <v>9.8659888133115742E-2</v>
      </c>
      <c r="Q223">
        <f>CRI!H223*Planck!I223</f>
        <v>5.749517172511124E-2</v>
      </c>
      <c r="R223">
        <f>CRI!H223*Planck!J223</f>
        <v>7.0777540401954932E-5</v>
      </c>
      <c r="S223">
        <f>CRI!I223*Planck!H223</f>
        <v>0.13731662611981837</v>
      </c>
      <c r="T223">
        <f>CRI!I223*Planck!I223</f>
        <v>8.0022825373768466E-2</v>
      </c>
      <c r="U223">
        <f>CRI!I223*Planck!J223</f>
        <v>9.8509467595811817E-5</v>
      </c>
      <c r="V223">
        <f>CRI!J223*Planck!H223</f>
        <v>0.1590666469128007</v>
      </c>
      <c r="W223">
        <f>CRI!J223*Planck!I223</f>
        <v>9.2697897322258888E-2</v>
      </c>
      <c r="X223">
        <f>CRI!J223*Planck!J223</f>
        <v>1.1411269809351551E-4</v>
      </c>
    </row>
    <row r="224" spans="1:24" x14ac:dyDescent="0.25">
      <c r="A224">
        <f>CRI!C224*Planck!H224</f>
        <v>0.19087675087089118</v>
      </c>
      <c r="B224">
        <f>CRI!C224*Planck!I224</f>
        <v>0.1091607015502413</v>
      </c>
      <c r="C224">
        <f>CRI!C224*Planck!J224</f>
        <v>1.3050642194845953E-4</v>
      </c>
      <c r="D224">
        <f>CRI!D224*Planck!H224</f>
        <v>0.15220295826030494</v>
      </c>
      <c r="E224">
        <f>CRI!D224*Planck!I224</f>
        <v>8.7043506482122932E-2</v>
      </c>
      <c r="F224">
        <f>CRI!D224*Planck!J224</f>
        <v>1.0406434205263037E-4</v>
      </c>
      <c r="G224">
        <f>CRI!E224*Planck!H224</f>
        <v>0.11615488919865376</v>
      </c>
      <c r="H224">
        <f>CRI!E224*Planck!I224</f>
        <v>6.6427939157409605E-2</v>
      </c>
      <c r="I224">
        <f>CRI!E224*Planck!J224</f>
        <v>7.9417524198060015E-5</v>
      </c>
      <c r="J224">
        <f>CRI!F224*Planck!H224</f>
        <v>8.0373842870792606E-2</v>
      </c>
      <c r="K224">
        <f>CRI!F224*Planck!I224</f>
        <v>4.5965079738805266E-2</v>
      </c>
      <c r="L224">
        <f>CRI!F224*Planck!J224</f>
        <v>5.4953275364634632E-5</v>
      </c>
      <c r="M224">
        <f>CRI!G224*Planck!H224</f>
        <v>9.1588797689972967E-2</v>
      </c>
      <c r="N224">
        <f>CRI!G224*Planck!I224</f>
        <v>5.2378811795382743E-2</v>
      </c>
      <c r="O224">
        <f>CRI!G224*Planck!J224</f>
        <v>6.2621174252723181E-5</v>
      </c>
      <c r="P224">
        <f>CRI!H224*Planck!H224</f>
        <v>9.790833572300317E-2</v>
      </c>
      <c r="Q224">
        <f>CRI!H224*Planck!I224</f>
        <v>5.5992898906628785E-2</v>
      </c>
      <c r="R224">
        <f>CRI!H224*Planck!J224</f>
        <v>6.6941974419820706E-5</v>
      </c>
      <c r="S224">
        <f>CRI!I224*Planck!H224</f>
        <v>0.13822876852529448</v>
      </c>
      <c r="T224">
        <f>CRI!I224*Planck!I224</f>
        <v>7.9051792729085912E-2</v>
      </c>
      <c r="U224">
        <f>CRI!I224*Planck!J224</f>
        <v>9.4509896612710495E-5</v>
      </c>
      <c r="V224">
        <f>CRI!J224*Planck!H224</f>
        <v>0.1608811971084802</v>
      </c>
      <c r="W224">
        <f>CRI!J224*Planck!I224</f>
        <v>9.2006513430665016E-2</v>
      </c>
      <c r="X224">
        <f>CRI!J224*Planck!J224</f>
        <v>1.0999783523984174E-4</v>
      </c>
    </row>
    <row r="225" spans="1:24" x14ac:dyDescent="0.25">
      <c r="A225">
        <f>CRI!C225*Planck!H225</f>
        <v>0.1902015798405009</v>
      </c>
      <c r="B225">
        <f>CRI!C225*Planck!I225</f>
        <v>0.10679225682892537</v>
      </c>
      <c r="C225">
        <f>CRI!C225*Planck!J225</f>
        <v>1.2363537807142858E-4</v>
      </c>
      <c r="D225">
        <f>CRI!D225*Planck!H225</f>
        <v>0.15089060613651431</v>
      </c>
      <c r="E225">
        <f>CRI!D225*Planck!I225</f>
        <v>8.4720370761986741E-2</v>
      </c>
      <c r="F225">
        <f>CRI!D225*Planck!J225</f>
        <v>9.8082345860423526E-5</v>
      </c>
      <c r="G225">
        <f>CRI!E225*Planck!H225</f>
        <v>0.11453567647087459</v>
      </c>
      <c r="H225">
        <f>CRI!E225*Planck!I225</f>
        <v>6.430821125675952E-2</v>
      </c>
      <c r="I225">
        <f>CRI!E225*Planck!J225</f>
        <v>7.4450809898730824E-5</v>
      </c>
      <c r="J225">
        <f>CRI!F225*Planck!H225</f>
        <v>7.8754307588794731E-2</v>
      </c>
      <c r="K225">
        <f>CRI!F225*Planck!I225</f>
        <v>4.4218088248580791E-2</v>
      </c>
      <c r="L225">
        <f>CRI!F225*Planck!J225</f>
        <v>5.1192101567501744E-5</v>
      </c>
      <c r="M225">
        <f>CRI!G225*Planck!H225</f>
        <v>8.9828442717527227E-2</v>
      </c>
      <c r="N225">
        <f>CRI!G225*Planck!I225</f>
        <v>5.0435869845440053E-2</v>
      </c>
      <c r="O225">
        <f>CRI!G225*Planck!J225</f>
        <v>5.8390542740298913E-5</v>
      </c>
      <c r="P225">
        <f>CRI!H225*Planck!H225</f>
        <v>9.7064132602436098E-2</v>
      </c>
      <c r="Q225">
        <f>CRI!H225*Planck!I225</f>
        <v>5.4498484115897895E-2</v>
      </c>
      <c r="R225">
        <f>CRI!H225*Planck!J225</f>
        <v>6.3093906693839692E-5</v>
      </c>
      <c r="S225">
        <f>CRI!I225*Planck!H225</f>
        <v>0.13902230992285278</v>
      </c>
      <c r="T225">
        <f>CRI!I225*Planck!I225</f>
        <v>7.8056692476906483E-2</v>
      </c>
      <c r="U225">
        <f>CRI!I225*Planck!J225</f>
        <v>9.036768181467675E-5</v>
      </c>
      <c r="V225">
        <f>CRI!J225*Planck!H225</f>
        <v>0.16262654216935429</v>
      </c>
      <c r="W225">
        <f>CRI!J225*Planck!I225</f>
        <v>9.1309732932363469E-2</v>
      </c>
      <c r="X225">
        <f>CRI!J225*Planck!J225</f>
        <v>1.0571097276067866E-4</v>
      </c>
    </row>
    <row r="226" spans="1:24" x14ac:dyDescent="0.25">
      <c r="A226">
        <f>CRI!C226*Planck!H226</f>
        <v>0.18926789988980516</v>
      </c>
      <c r="B226">
        <f>CRI!C226*Planck!I226</f>
        <v>0.10438560397292967</v>
      </c>
      <c r="C226">
        <f>CRI!C226*Planck!J226</f>
        <v>1.1623574688316227E-4</v>
      </c>
      <c r="D226">
        <f>CRI!D226*Planck!H226</f>
        <v>0.14942202622879358</v>
      </c>
      <c r="E226">
        <f>CRI!D226*Planck!I226</f>
        <v>8.2409687347049745E-2</v>
      </c>
      <c r="F226">
        <f>CRI!D226*Planck!J226</f>
        <v>9.1765063328812327E-5</v>
      </c>
      <c r="G226">
        <f>CRI!E226*Planck!H226</f>
        <v>0.11280926073764473</v>
      </c>
      <c r="H226">
        <f>CRI!E226*Planck!I226</f>
        <v>6.2216904307041646E-2</v>
      </c>
      <c r="I226">
        <f>CRI!E226*Planck!J226</f>
        <v>6.9279939624267077E-5</v>
      </c>
      <c r="J226">
        <f>CRI!F226*Planck!H226</f>
        <v>7.7157689567265916E-2</v>
      </c>
      <c r="K226">
        <f>CRI!F226*Planck!I226</f>
        <v>4.2554242062833293E-2</v>
      </c>
      <c r="L226">
        <f>CRI!F226*Planck!J226</f>
        <v>4.7385117496690804E-5</v>
      </c>
      <c r="M226">
        <f>CRI!G226*Planck!H226</f>
        <v>8.8124042954232928E-2</v>
      </c>
      <c r="N226">
        <f>CRI!G226*Planck!I226</f>
        <v>4.8602438414912082E-2</v>
      </c>
      <c r="O226">
        <f>CRI!G226*Planck!J226</f>
        <v>5.4119921852109481E-5</v>
      </c>
      <c r="P226">
        <f>CRI!H226*Planck!H226</f>
        <v>9.6119432077001715E-2</v>
      </c>
      <c r="Q226">
        <f>CRI!H226*Planck!I226</f>
        <v>5.3012079579973517E-2</v>
      </c>
      <c r="R226">
        <f>CRI!H226*Planck!J226</f>
        <v>5.903015769689681E-5</v>
      </c>
      <c r="S226">
        <f>CRI!I226*Planck!H226</f>
        <v>0.13967901106826111</v>
      </c>
      <c r="T226">
        <f>CRI!I226*Planck!I226</f>
        <v>7.7036190189625153E-2</v>
      </c>
      <c r="U226">
        <f>CRI!I226*Planck!J226</f>
        <v>8.5781551889535954E-5</v>
      </c>
      <c r="V226">
        <f>CRI!J226*Planck!H226</f>
        <v>0.16427684754978475</v>
      </c>
      <c r="W226">
        <f>CRI!J226*Planck!I226</f>
        <v>9.0602463282136558E-2</v>
      </c>
      <c r="X226">
        <f>CRI!J226*Planck!J226</f>
        <v>1.008879058819691E-4</v>
      </c>
    </row>
    <row r="227" spans="1:24" x14ac:dyDescent="0.25">
      <c r="A227">
        <f>CRI!C227*Planck!H227</f>
        <v>0.1879727508109765</v>
      </c>
      <c r="B227">
        <f>CRI!C227*Planck!I227</f>
        <v>0.10189647586042602</v>
      </c>
      <c r="C227">
        <f>CRI!C227*Planck!J227</f>
        <v>1.0786500620369728E-4</v>
      </c>
      <c r="D227">
        <f>CRI!D227*Planck!H227</f>
        <v>0.14778547305138842</v>
      </c>
      <c r="E227">
        <f>CRI!D227*Planck!I227</f>
        <v>8.0111712055783227E-2</v>
      </c>
      <c r="F227">
        <f>CRI!D227*Planck!J227</f>
        <v>8.4804211773941316E-5</v>
      </c>
      <c r="G227">
        <f>CRI!E227*Planck!H227</f>
        <v>0.11105516542165739</v>
      </c>
      <c r="H227">
        <f>CRI!E227*Planck!I227</f>
        <v>6.0200906427883887E-2</v>
      </c>
      <c r="I227">
        <f>CRI!E227*Planck!J227</f>
        <v>6.3727141596207356E-5</v>
      </c>
      <c r="J227">
        <f>CRI!F227*Planck!H227</f>
        <v>7.562122159062272E-2</v>
      </c>
      <c r="K227">
        <f>CRI!F227*Planck!I227</f>
        <v>4.0992835116263344E-2</v>
      </c>
      <c r="L227">
        <f>CRI!F227*Planck!J227</f>
        <v>4.3393968012981658E-5</v>
      </c>
      <c r="M227">
        <f>CRI!G227*Planck!H227</f>
        <v>8.6424253246425983E-2</v>
      </c>
      <c r="N227">
        <f>CRI!G227*Planck!I227</f>
        <v>4.6848954418586684E-2</v>
      </c>
      <c r="O227">
        <f>CRI!G227*Planck!J227</f>
        <v>4.9593106300550472E-5</v>
      </c>
      <c r="P227">
        <f>CRI!H227*Planck!H227</f>
        <v>9.5066678571068569E-2</v>
      </c>
      <c r="Q227">
        <f>CRI!H227*Planck!I227</f>
        <v>5.1533849860445347E-2</v>
      </c>
      <c r="R227">
        <f>CRI!H227*Planck!J227</f>
        <v>5.4552416930605514E-5</v>
      </c>
      <c r="S227">
        <f>CRI!I227*Planck!H227</f>
        <v>0.14000729025921008</v>
      </c>
      <c r="T227">
        <f>CRI!I227*Planck!I227</f>
        <v>7.5895306158110423E-2</v>
      </c>
      <c r="U227">
        <f>CRI!I227*Planck!J227</f>
        <v>8.0340832206891757E-5</v>
      </c>
      <c r="V227">
        <f>CRI!J227*Planck!H227</f>
        <v>0.16593456623313788</v>
      </c>
      <c r="W227">
        <f>CRI!J227*Planck!I227</f>
        <v>8.9949992483686431E-2</v>
      </c>
      <c r="X227">
        <f>CRI!J227*Planck!J227</f>
        <v>9.5218764097056903E-5</v>
      </c>
    </row>
    <row r="228" spans="1:24" x14ac:dyDescent="0.25">
      <c r="A228">
        <f>CRI!C228*Planck!H228</f>
        <v>0.18635391378216148</v>
      </c>
      <c r="B228">
        <f>CRI!C228*Planck!I228</f>
        <v>9.9354333872138073E-2</v>
      </c>
      <c r="C228">
        <f>CRI!C228*Planck!J228</f>
        <v>9.8261341519335327E-5</v>
      </c>
      <c r="D228">
        <f>CRI!D228*Planck!H228</f>
        <v>0.1459758096965168</v>
      </c>
      <c r="E228">
        <f>CRI!D228*Planck!I228</f>
        <v>7.7826802987336755E-2</v>
      </c>
      <c r="F228">
        <f>CRI!D228*Planck!J228</f>
        <v>7.6970633989035007E-5</v>
      </c>
      <c r="G228">
        <f>CRI!E228*Planck!H228</f>
        <v>0.10922575936063932</v>
      </c>
      <c r="H228">
        <f>CRI!E228*Planck!I228</f>
        <v>5.8233563989647588E-2</v>
      </c>
      <c r="I228">
        <f>CRI!E228*Planck!J228</f>
        <v>5.7592939291795493E-5</v>
      </c>
      <c r="J228">
        <f>CRI!F228*Planck!H228</f>
        <v>7.4097662465834255E-2</v>
      </c>
      <c r="K228">
        <f>CRI!F228*Planck!I228</f>
        <v>3.9505067247373273E-2</v>
      </c>
      <c r="L228">
        <f>CRI!F228*Planck!J228</f>
        <v>3.9070473861100807E-5</v>
      </c>
      <c r="M228">
        <f>CRI!G228*Planck!H228</f>
        <v>8.4768408788679042E-2</v>
      </c>
      <c r="N228">
        <f>CRI!G228*Planck!I228</f>
        <v>4.5194161032997303E-2</v>
      </c>
      <c r="O228">
        <f>CRI!G228*Planck!J228</f>
        <v>4.4696982193632606E-5</v>
      </c>
      <c r="P228">
        <f>CRI!H228*Planck!H228</f>
        <v>9.390256764103419E-2</v>
      </c>
      <c r="Q228">
        <f>CRI!H228*Planck!I228</f>
        <v>5.0064025313491474E-2</v>
      </c>
      <c r="R228">
        <f>CRI!H228*Planck!J228</f>
        <v>4.9513273326279827E-5</v>
      </c>
      <c r="S228">
        <f>CRI!I228*Planck!H228</f>
        <v>0.14008555772630646</v>
      </c>
      <c r="T228">
        <f>CRI!I228*Planck!I228</f>
        <v>7.4686423217672271E-2</v>
      </c>
      <c r="U228">
        <f>CRI!I228*Planck!J228</f>
        <v>7.3864801389477452E-5</v>
      </c>
      <c r="V228">
        <f>CRI!J228*Planck!H228</f>
        <v>0.16774413219512016</v>
      </c>
      <c r="W228">
        <f>CRI!J228*Planck!I228</f>
        <v>8.9432554310009765E-2</v>
      </c>
      <c r="X228">
        <f>CRI!J228*Planck!J228</f>
        <v>8.8448710987399872E-5</v>
      </c>
    </row>
    <row r="229" spans="1:24" x14ac:dyDescent="0.25">
      <c r="A229">
        <f>CRI!C229*Planck!H229</f>
        <v>0.18447140883970312</v>
      </c>
      <c r="B229">
        <f>CRI!C229*Planck!I229</f>
        <v>9.6788962368525328E-2</v>
      </c>
      <c r="C229">
        <f>CRI!C229*Planck!J229</f>
        <v>8.7928632332737538E-5</v>
      </c>
      <c r="D229">
        <f>CRI!D229*Planck!H229</f>
        <v>0.14400644104811339</v>
      </c>
      <c r="E229">
        <f>CRI!D229*Planck!I229</f>
        <v>7.5557692604509619E-2</v>
      </c>
      <c r="F229">
        <f>CRI!D229*Planck!J229</f>
        <v>6.8640931882666607E-5</v>
      </c>
      <c r="G229">
        <f>CRI!E229*Planck!H229</f>
        <v>0.10733111644200029</v>
      </c>
      <c r="H229">
        <f>CRI!E229*Planck!I229</f>
        <v>5.6314783172191525E-2</v>
      </c>
      <c r="I229">
        <f>CRI!E229*Planck!J229</f>
        <v>5.1159571745297424E-5</v>
      </c>
      <c r="J229">
        <f>CRI!F229*Planck!H229</f>
        <v>7.2550613428625538E-2</v>
      </c>
      <c r="K229">
        <f>CRI!F229*Planck!I229</f>
        <v>3.8066053905722243E-2</v>
      </c>
      <c r="L229">
        <f>CRI!F229*Planck!J229</f>
        <v>3.4581381764279111E-5</v>
      </c>
      <c r="M229">
        <f>CRI!G229*Planck!H229</f>
        <v>8.307740005494961E-2</v>
      </c>
      <c r="N229">
        <f>CRI!G229*Planck!I229</f>
        <v>4.3589277049326747E-2</v>
      </c>
      <c r="O229">
        <f>CRI!G229*Planck!J229</f>
        <v>3.9598993744006201E-5</v>
      </c>
      <c r="P229">
        <f>CRI!H229*Planck!H229</f>
        <v>9.2635722311651875E-2</v>
      </c>
      <c r="Q229">
        <f>CRI!H229*Planck!I229</f>
        <v>4.8604363663719632E-2</v>
      </c>
      <c r="R229">
        <f>CRI!H229*Planck!J229</f>
        <v>4.4154985421598397E-5</v>
      </c>
      <c r="S229">
        <f>CRI!I229*Planck!H229</f>
        <v>0.13987994069059431</v>
      </c>
      <c r="T229">
        <f>CRI!I229*Planck!I229</f>
        <v>7.3392589132216648E-2</v>
      </c>
      <c r="U229">
        <f>CRI!I229*Planck!J229</f>
        <v>6.6674027986613575E-5</v>
      </c>
      <c r="V229">
        <f>CRI!J229*Planck!H229</f>
        <v>0.16964969326983881</v>
      </c>
      <c r="W229">
        <f>CRI!J229*Planck!I229</f>
        <v>8.9012264182330186E-2</v>
      </c>
      <c r="X229">
        <f>CRI!J229*Planck!J229</f>
        <v>8.0863834665281797E-5</v>
      </c>
    </row>
    <row r="230" spans="1:24" x14ac:dyDescent="0.25">
      <c r="A230">
        <f>CRI!C230*Planck!H230</f>
        <v>0.18230423170403748</v>
      </c>
      <c r="B230">
        <f>CRI!C230*Planck!I230</f>
        <v>9.4186110064727838E-2</v>
      </c>
      <c r="C230">
        <f>CRI!C230*Planck!J230</f>
        <v>7.7616002644790579E-5</v>
      </c>
      <c r="D230">
        <f>CRI!D230*Planck!H230</f>
        <v>0.14189359864083026</v>
      </c>
      <c r="E230">
        <f>CRI!D230*Planck!I230</f>
        <v>7.3308260450926088E-2</v>
      </c>
      <c r="F230">
        <f>CRI!D230*Planck!J230</f>
        <v>6.0411180938821978E-5</v>
      </c>
      <c r="G230">
        <f>CRI!E230*Planck!H230</f>
        <v>0.10534147571610177</v>
      </c>
      <c r="H230">
        <f>CRI!E230*Planck!I230</f>
        <v>5.4423881077456528E-2</v>
      </c>
      <c r="I230">
        <f>CRI!E230*Planck!J230</f>
        <v>4.4849119416277489E-5</v>
      </c>
      <c r="J230">
        <f>CRI!F230*Planck!H230</f>
        <v>7.1029778033070576E-2</v>
      </c>
      <c r="K230">
        <f>CRI!F230*Planck!I230</f>
        <v>3.6697000553212115E-2</v>
      </c>
      <c r="L230">
        <f>CRI!F230*Planck!J230</f>
        <v>3.02409186453986E-5</v>
      </c>
      <c r="M230">
        <f>CRI!G230*Planck!H230</f>
        <v>8.1402117115002628E-2</v>
      </c>
      <c r="N230">
        <f>CRI!G230*Planck!I230</f>
        <v>4.2055791521847068E-2</v>
      </c>
      <c r="O230">
        <f>CRI!G230*Planck!J230</f>
        <v>3.4656940643850505E-5</v>
      </c>
      <c r="P230">
        <f>CRI!H230*Planck!H230</f>
        <v>9.1276583921001922E-2</v>
      </c>
      <c r="Q230">
        <f>CRI!H230*Planck!I230</f>
        <v>4.7157360523987536E-2</v>
      </c>
      <c r="R230">
        <f>CRI!H230*Planck!J230</f>
        <v>3.8860993586376712E-5</v>
      </c>
      <c r="S230">
        <f>CRI!I230*Planck!H230</f>
        <v>0.13948721597382202</v>
      </c>
      <c r="T230">
        <f>CRI!I230*Planck!I230</f>
        <v>7.2065020946202776E-2</v>
      </c>
      <c r="U230">
        <f>CRI!I230*Planck!J230</f>
        <v>5.9386663835181137E-5</v>
      </c>
      <c r="V230">
        <f>CRI!J230*Planck!H230</f>
        <v>0.17151699905882814</v>
      </c>
      <c r="W230">
        <f>CRI!J230*Planck!I230</f>
        <v>8.861296745734748E-2</v>
      </c>
      <c r="X230">
        <f>CRI!J230*Planck!J230</f>
        <v>7.3023339766400597E-5</v>
      </c>
    </row>
    <row r="231" spans="1:24" x14ac:dyDescent="0.25">
      <c r="A231">
        <f>CRI!C231*Planck!H231</f>
        <v>0.17995678601983525</v>
      </c>
      <c r="B231">
        <f>CRI!C231*Planck!I231</f>
        <v>9.1596409010173463E-2</v>
      </c>
      <c r="C231">
        <f>CRI!C231*Planck!J231</f>
        <v>6.8118696547722442E-5</v>
      </c>
      <c r="D231">
        <f>CRI!D231*Planck!H231</f>
        <v>0.13965332611478026</v>
      </c>
      <c r="E231">
        <f>CRI!D231*Planck!I231</f>
        <v>7.1082305154253067E-2</v>
      </c>
      <c r="F231">
        <f>CRI!D231*Planck!J231</f>
        <v>5.2862705285502787E-5</v>
      </c>
      <c r="G231">
        <f>CRI!E231*Planck!H231</f>
        <v>0.10331079388023218</v>
      </c>
      <c r="H231">
        <f>CRI!E231*Planck!I231</f>
        <v>5.2584278374345102E-2</v>
      </c>
      <c r="I231">
        <f>CRI!E231*Planck!J231</f>
        <v>3.9106036366176036E-5</v>
      </c>
      <c r="J231">
        <f>CRI!F231*Planck!H231</f>
        <v>6.9459154304456497E-2</v>
      </c>
      <c r="K231">
        <f>CRI!F231*Planck!I231</f>
        <v>3.5354093879352178E-2</v>
      </c>
      <c r="L231">
        <f>CRI!F231*Planck!J231</f>
        <v>2.6292240260421121E-5</v>
      </c>
      <c r="M231">
        <f>CRI!G231*Planck!H231</f>
        <v>7.966773077483516E-2</v>
      </c>
      <c r="N231">
        <f>CRI!G231*Planck!I231</f>
        <v>4.055016881752857E-2</v>
      </c>
      <c r="O231">
        <f>CRI!G231*Planck!J231</f>
        <v>3.0156473102928633E-5</v>
      </c>
      <c r="P231">
        <f>CRI!H231*Planck!H231</f>
        <v>8.983547293933232E-2</v>
      </c>
      <c r="Q231">
        <f>CRI!H231*Planck!I231</f>
        <v>4.5725459455952265E-2</v>
      </c>
      <c r="R231">
        <f>CRI!H231*Planck!J231</f>
        <v>3.4005249014066119E-5</v>
      </c>
      <c r="S231">
        <f>CRI!I231*Planck!H231</f>
        <v>0.13891830860891299</v>
      </c>
      <c r="T231">
        <f>CRI!I231*Planck!I231</f>
        <v>7.0708187758704355E-2</v>
      </c>
      <c r="U231">
        <f>CRI!I231*Planck!J231</f>
        <v>5.2584480520842243E-5</v>
      </c>
      <c r="V231">
        <f>CRI!J231*Planck!H231</f>
        <v>0.17309662263174078</v>
      </c>
      <c r="W231">
        <f>CRI!J231*Planck!I231</f>
        <v>8.8104646651718924E-2</v>
      </c>
      <c r="X231">
        <f>CRI!J231*Planck!J231</f>
        <v>6.5521932077557401E-5</v>
      </c>
    </row>
    <row r="232" spans="1:24" x14ac:dyDescent="0.25">
      <c r="A232">
        <f>CRI!C232*Planck!H232</f>
        <v>0.17744809059436806</v>
      </c>
      <c r="B232">
        <f>CRI!C232*Planck!I232</f>
        <v>8.9024924764579225E-2</v>
      </c>
      <c r="C232">
        <f>CRI!C232*Planck!J232</f>
        <v>6.0175893479039648E-5</v>
      </c>
      <c r="D232">
        <f>CRI!D232*Planck!H232</f>
        <v>0.13730146376306307</v>
      </c>
      <c r="E232">
        <f>CRI!D232*Planck!I232</f>
        <v>6.8883539071235511E-2</v>
      </c>
      <c r="F232">
        <f>CRI!D232*Planck!J232</f>
        <v>4.6561437940795387E-5</v>
      </c>
      <c r="G232">
        <f>CRI!E232*Planck!H232</f>
        <v>0.10116949961488857</v>
      </c>
      <c r="H232">
        <f>CRI!E232*Planck!I232</f>
        <v>5.0756291947226168E-2</v>
      </c>
      <c r="I232">
        <f>CRI!E232*Planck!J232</f>
        <v>3.4308427956375542E-5</v>
      </c>
      <c r="J232">
        <f>CRI!F232*Planck!H232</f>
        <v>6.7847799344905438E-2</v>
      </c>
      <c r="K232">
        <f>CRI!F232*Planck!I232</f>
        <v>3.4038941821750886E-2</v>
      </c>
      <c r="L232">
        <f>CRI!F232*Planck!J232</f>
        <v>2.3008429859632807E-5</v>
      </c>
      <c r="M232">
        <f>CRI!G232*Planck!H232</f>
        <v>7.7884456052731685E-2</v>
      </c>
      <c r="N232">
        <f>CRI!G232*Planck!I232</f>
        <v>3.9074288245086811E-2</v>
      </c>
      <c r="O232">
        <f>CRI!G232*Planck!J232</f>
        <v>2.6412043744193872E-5</v>
      </c>
      <c r="P232">
        <f>CRI!H232*Planck!H232</f>
        <v>8.8322579028870973E-2</v>
      </c>
      <c r="Q232">
        <f>CRI!H232*Planck!I232</f>
        <v>4.4311048525356174E-2</v>
      </c>
      <c r="R232">
        <f>CRI!H232*Planck!J232</f>
        <v>2.9951802184137379E-5</v>
      </c>
      <c r="S232">
        <f>CRI!I232*Planck!H232</f>
        <v>0.13810439629968915</v>
      </c>
      <c r="T232">
        <f>CRI!I232*Planck!I232</f>
        <v>6.9286366785102374E-2</v>
      </c>
      <c r="U232">
        <f>CRI!I232*Planck!J232</f>
        <v>4.6833727051560263E-5</v>
      </c>
      <c r="V232">
        <f>CRI!J232*Planck!H232</f>
        <v>0.17423636044786364</v>
      </c>
      <c r="W232">
        <f>CRI!J232*Planck!I232</f>
        <v>8.7413613909111731E-2</v>
      </c>
      <c r="X232">
        <f>CRI!J232*Planck!J232</f>
        <v>5.9086737035980102E-5</v>
      </c>
    </row>
    <row r="233" spans="1:24" x14ac:dyDescent="0.25">
      <c r="A233">
        <f>CRI!C233*Planck!H233</f>
        <v>0.17482766345196712</v>
      </c>
      <c r="B233">
        <f>CRI!C233*Planck!I233</f>
        <v>8.6494175268091972E-2</v>
      </c>
      <c r="C233">
        <f>CRI!C233*Planck!J233</f>
        <v>5.418406804601447E-5</v>
      </c>
      <c r="D233">
        <f>CRI!D233*Planck!H233</f>
        <v>0.13480734806997643</v>
      </c>
      <c r="E233">
        <f>CRI!D233*Planck!I233</f>
        <v>6.6694538845648729E-2</v>
      </c>
      <c r="F233">
        <f>CRI!D233*Planck!J233</f>
        <v>4.1780633434669249E-5</v>
      </c>
      <c r="G233">
        <f>CRI!E233*Planck!H233</f>
        <v>9.8966494195858692E-2</v>
      </c>
      <c r="H233">
        <f>CRI!E233*Planck!I233</f>
        <v>4.8962647704761129E-2</v>
      </c>
      <c r="I233">
        <f>CRI!E233*Planck!J233</f>
        <v>3.0672532881257628E-5</v>
      </c>
      <c r="J233">
        <f>CRI!F233*Planck!H233</f>
        <v>6.6201093129421004E-2</v>
      </c>
      <c r="K233">
        <f>CRI!F233*Planck!I233</f>
        <v>3.275230497860316E-2</v>
      </c>
      <c r="L233">
        <f>CRI!F233*Planck!J233</f>
        <v>2.051760267236317E-5</v>
      </c>
      <c r="M233">
        <f>CRI!G233*Planck!H233</f>
        <v>7.6058313666857127E-2</v>
      </c>
      <c r="N233">
        <f>CRI!G233*Planck!I233</f>
        <v>3.7629062718121199E-2</v>
      </c>
      <c r="O233">
        <f>CRI!G233*Planck!J233</f>
        <v>2.3572635827866917E-5</v>
      </c>
      <c r="P233">
        <f>CRI!H233*Planck!H233</f>
        <v>8.6743540729437893E-2</v>
      </c>
      <c r="Q233">
        <f>CRI!H233*Planck!I233</f>
        <v>4.2915468107758759E-2</v>
      </c>
      <c r="R233">
        <f>CRI!H233*Planck!J233</f>
        <v>2.688429176843298E-5</v>
      </c>
      <c r="S233">
        <f>CRI!I233*Planck!H233</f>
        <v>0.13713365211681136</v>
      </c>
      <c r="T233">
        <f>CRI!I233*Planck!I233</f>
        <v>6.7845453672174982E-2</v>
      </c>
      <c r="U233">
        <f>CRI!I233*Planck!J233</f>
        <v>4.250162125936814E-5</v>
      </c>
      <c r="V233">
        <f>CRI!J233*Planck!H233</f>
        <v>0.17498537898056607</v>
      </c>
      <c r="W233">
        <f>CRI!J233*Planck!I233</f>
        <v>8.6572203391924257E-2</v>
      </c>
      <c r="X233">
        <f>CRI!J233*Planck!J233</f>
        <v>5.4232948576502528E-5</v>
      </c>
    </row>
    <row r="234" spans="1:24" x14ac:dyDescent="0.25">
      <c r="A234">
        <f>CRI!C234*Planck!H234</f>
        <v>0.17205362602468272</v>
      </c>
      <c r="B234">
        <f>CRI!C234*Planck!I234</f>
        <v>8.398266783851667E-2</v>
      </c>
      <c r="C234">
        <f>CRI!C234*Planck!J234</f>
        <v>4.974690359683062E-5</v>
      </c>
      <c r="D234">
        <f>CRI!D234*Planck!H234</f>
        <v>0.13213470919521497</v>
      </c>
      <c r="E234">
        <f>CRI!D234*Planck!I234</f>
        <v>6.4497480516270911E-2</v>
      </c>
      <c r="F234">
        <f>CRI!D234*Planck!J234</f>
        <v>3.8204906179580357E-5</v>
      </c>
      <c r="G234">
        <f>CRI!E234*Planck!H234</f>
        <v>9.6702802396966464E-2</v>
      </c>
      <c r="H234">
        <f>CRI!E234*Planck!I234</f>
        <v>4.7202488668231048E-2</v>
      </c>
      <c r="I234">
        <f>CRI!E234*Planck!J234</f>
        <v>2.7960265061168293E-5</v>
      </c>
      <c r="J234">
        <f>CRI!F234*Planck!H234</f>
        <v>6.4558790880214809E-2</v>
      </c>
      <c r="K234">
        <f>CRI!F234*Planck!I234</f>
        <v>3.1512381434911044E-2</v>
      </c>
      <c r="L234">
        <f>CRI!F234*Planck!J234</f>
        <v>1.866627295483595E-5</v>
      </c>
      <c r="M234">
        <f>CRI!G234*Planck!H234</f>
        <v>7.4229071119911449E-2</v>
      </c>
      <c r="N234">
        <f>CRI!G234*Planck!I234</f>
        <v>3.6232630301734146E-2</v>
      </c>
      <c r="O234">
        <f>CRI!G234*Planck!J234</f>
        <v>2.1462299460952779E-5</v>
      </c>
      <c r="P234">
        <f>CRI!H234*Planck!H234</f>
        <v>8.5098466109330487E-2</v>
      </c>
      <c r="Q234">
        <f>CRI!H234*Planck!I234</f>
        <v>4.153819002804332E-2</v>
      </c>
      <c r="R234">
        <f>CRI!H234*Planck!J234</f>
        <v>2.4605033253828099E-5</v>
      </c>
      <c r="S234">
        <f>CRI!I234*Planck!H234</f>
        <v>0.13596414017013483</v>
      </c>
      <c r="T234">
        <f>CRI!I234*Planck!I234</f>
        <v>6.6366699067532856E-2</v>
      </c>
      <c r="U234">
        <f>CRI!I234*Planck!J234</f>
        <v>3.9312132676002616E-5</v>
      </c>
      <c r="V234">
        <f>CRI!J234*Planck!H234</f>
        <v>0.17538020242713839</v>
      </c>
      <c r="W234">
        <f>CRI!J234*Planck!I234</f>
        <v>8.5606433448703834E-2</v>
      </c>
      <c r="X234">
        <f>CRI!J234*Planck!J234</f>
        <v>5.0708736714934821E-5</v>
      </c>
    </row>
    <row r="235" spans="1:24" x14ac:dyDescent="0.25">
      <c r="A235">
        <f>CRI!C235*Planck!H235</f>
        <v>0.16909052954677076</v>
      </c>
      <c r="B235">
        <f>CRI!C235*Planck!I235</f>
        <v>8.1471656848408514E-2</v>
      </c>
      <c r="C235">
        <f>CRI!C235*Planck!J235</f>
        <v>4.6439503626203092E-5</v>
      </c>
      <c r="D235">
        <f>CRI!D235*Planck!H235</f>
        <v>0.12940485717836256</v>
      </c>
      <c r="E235">
        <f>CRI!D235*Planck!I235</f>
        <v>6.2350198717880889E-2</v>
      </c>
      <c r="F235">
        <f>CRI!D235*Planck!J235</f>
        <v>3.5540117771768068E-5</v>
      </c>
      <c r="G235">
        <f>CRI!E235*Planck!H235</f>
        <v>9.4419302645372322E-2</v>
      </c>
      <c r="H235">
        <f>CRI!E235*Planck!I235</f>
        <v>4.5493364090873255E-2</v>
      </c>
      <c r="I235">
        <f>CRI!E235*Planck!J235</f>
        <v>2.5931585638393164E-5</v>
      </c>
      <c r="J235">
        <f>CRI!F235*Planck!H235</f>
        <v>6.2883028136761415E-2</v>
      </c>
      <c r="K235">
        <f>CRI!F235*Planck!I235</f>
        <v>3.0298470905964967E-2</v>
      </c>
      <c r="L235">
        <f>CRI!F235*Planck!J235</f>
        <v>1.7270373574505923E-5</v>
      </c>
      <c r="M235">
        <f>CRI!G235*Planck!H235</f>
        <v>7.2359072159781518E-2</v>
      </c>
      <c r="N235">
        <f>CRI!G235*Planck!I235</f>
        <v>3.4864244098545584E-2</v>
      </c>
      <c r="O235">
        <f>CRI!G235*Planck!J235</f>
        <v>1.9872901237933581E-5</v>
      </c>
      <c r="P235">
        <f>CRI!H235*Planck!H235</f>
        <v>8.3389187402576934E-2</v>
      </c>
      <c r="Q235">
        <f>CRI!H235*Planck!I235</f>
        <v>4.0178804094709419E-2</v>
      </c>
      <c r="R235">
        <f>CRI!H235*Planck!J235</f>
        <v>2.2902243438163374E-5</v>
      </c>
      <c r="S235">
        <f>CRI!I235*Planck!H235</f>
        <v>0.13459772930297759</v>
      </c>
      <c r="T235">
        <f>CRI!I235*Planck!I235</f>
        <v>6.485224242741508E-2</v>
      </c>
      <c r="U235">
        <f>CRI!I235*Planck!J235</f>
        <v>3.6966302931326431E-5</v>
      </c>
      <c r="V235">
        <f>CRI!J235*Planck!H235</f>
        <v>0.17549633530633235</v>
      </c>
      <c r="W235">
        <f>CRI!J235*Planck!I235</f>
        <v>8.455811952659302E-2</v>
      </c>
      <c r="X235">
        <f>CRI!J235*Planck!J235</f>
        <v>4.8198812326680194E-5</v>
      </c>
    </row>
    <row r="236" spans="1:24" x14ac:dyDescent="0.25">
      <c r="A236">
        <f>CRI!C236*Planck!H236</f>
        <v>0.16590630606158147</v>
      </c>
      <c r="B236">
        <f>CRI!C236*Planck!I236</f>
        <v>7.8944866298703523E-2</v>
      </c>
      <c r="C236">
        <f>CRI!C236*Planck!J236</f>
        <v>4.3844736025849462E-5</v>
      </c>
      <c r="D236">
        <f>CRI!D236*Planck!H236</f>
        <v>0.12654436716816958</v>
      </c>
      <c r="E236">
        <f>CRI!D236*Planck!I236</f>
        <v>6.0214879012718638E-2</v>
      </c>
      <c r="F236">
        <f>CRI!D236*Planck!J236</f>
        <v>3.3442395926693323E-5</v>
      </c>
      <c r="G236">
        <f>CRI!E236*Planck!H236</f>
        <v>9.2042384914754832E-2</v>
      </c>
      <c r="H236">
        <f>CRI!E236*Planck!I236</f>
        <v>4.3797453776181453E-2</v>
      </c>
      <c r="I236">
        <f>CRI!E236*Planck!J236</f>
        <v>2.4324416386433928E-5</v>
      </c>
      <c r="J236">
        <f>CRI!F236*Planck!H236</f>
        <v>6.1176095414925719E-2</v>
      </c>
      <c r="K236">
        <f>CRI!F236*Planck!I236</f>
        <v>2.9110036790376145E-2</v>
      </c>
      <c r="L236">
        <f>CRI!F236*Planck!J236</f>
        <v>1.6167256195578213E-5</v>
      </c>
      <c r="M236">
        <f>CRI!G236*Planck!H236</f>
        <v>7.0450821827133997E-2</v>
      </c>
      <c r="N236">
        <f>CRI!G236*Planck!I236</f>
        <v>3.3523323144283995E-2</v>
      </c>
      <c r="O236">
        <f>CRI!G236*Planck!J236</f>
        <v>1.8618325964465147E-5</v>
      </c>
      <c r="P236">
        <f>CRI!H236*Planck!H236</f>
        <v>8.1617592427432745E-2</v>
      </c>
      <c r="Q236">
        <f>CRI!H236*Planck!I236</f>
        <v>3.8836919914389034E-2</v>
      </c>
      <c r="R236">
        <f>CRI!H236*Planck!J236</f>
        <v>2.1569413966205014E-5</v>
      </c>
      <c r="S236">
        <f>CRI!I236*Planck!H236</f>
        <v>0.13303667565671537</v>
      </c>
      <c r="T236">
        <f>CRI!I236*Planck!I236</f>
        <v>6.3304179460454121E-2</v>
      </c>
      <c r="U236">
        <f>CRI!I236*Planck!J236</f>
        <v>3.5158144764914172E-5</v>
      </c>
      <c r="V236">
        <f>CRI!J236*Planck!H236</f>
        <v>0.17532942809638508</v>
      </c>
      <c r="W236">
        <f>CRI!J236*Planck!I236</f>
        <v>8.3428765234273908E-2</v>
      </c>
      <c r="X236">
        <f>CRI!J236*Planck!J236</f>
        <v>4.6335022911038595E-5</v>
      </c>
    </row>
    <row r="237" spans="1:24" x14ac:dyDescent="0.25">
      <c r="A237">
        <f>CRI!C237*Planck!H237</f>
        <v>0.16247254120166166</v>
      </c>
      <c r="B237">
        <f>CRI!C237*Planck!I237</f>
        <v>7.6388411315188753E-2</v>
      </c>
      <c r="C237">
        <f>CRI!C237*Planck!J237</f>
        <v>4.1553079591217819E-5</v>
      </c>
      <c r="D237">
        <f>CRI!D237*Planck!H237</f>
        <v>0.12366771551287194</v>
      </c>
      <c r="E237">
        <f>CRI!D237*Planck!I237</f>
        <v>5.8143857719820009E-2</v>
      </c>
      <c r="F237">
        <f>CRI!D237*Planck!J237</f>
        <v>3.1628571742422492E-5</v>
      </c>
      <c r="G237">
        <f>CRI!E237*Planck!H237</f>
        <v>8.9577494814308989E-2</v>
      </c>
      <c r="H237">
        <f>CRI!E237*Planck!I237</f>
        <v>4.2115932131365226E-2</v>
      </c>
      <c r="I237">
        <f>CRI!E237*Planck!J237</f>
        <v>2.2909845221050895E-5</v>
      </c>
      <c r="J237">
        <f>CRI!F237*Planck!H237</f>
        <v>5.9476555261322568E-2</v>
      </c>
      <c r="K237">
        <f>CRI!F237*Planck!I237</f>
        <v>2.7963614856453024E-2</v>
      </c>
      <c r="L237">
        <f>CRI!F237*Planck!J237</f>
        <v>1.521139520749938E-5</v>
      </c>
      <c r="M237">
        <f>CRI!G237*Planck!H237</f>
        <v>6.8543103319451015E-2</v>
      </c>
      <c r="N237">
        <f>CRI!G237*Planck!I237</f>
        <v>3.2226361023595253E-2</v>
      </c>
      <c r="O237">
        <f>CRI!G237*Planck!J237</f>
        <v>1.7530205452545018E-5</v>
      </c>
      <c r="P237">
        <f>CRI!H237*Planck!H237</f>
        <v>7.9785622911530268E-2</v>
      </c>
      <c r="Q237">
        <f>CRI!H237*Planck!I237</f>
        <v>3.7512166270851618E-2</v>
      </c>
      <c r="R237">
        <f>CRI!H237*Planck!J237</f>
        <v>2.0405530156401607E-5</v>
      </c>
      <c r="S237">
        <f>CRI!I237*Planck!H237</f>
        <v>0.13128361588169982</v>
      </c>
      <c r="T237">
        <f>CRI!I237*Planck!I237</f>
        <v>6.1724564500219473E-2</v>
      </c>
      <c r="U237">
        <f>CRI!I237*Planck!J237</f>
        <v>3.3576372348260824E-5</v>
      </c>
      <c r="V237">
        <f>CRI!J237*Planck!H237</f>
        <v>0.17480304656071632</v>
      </c>
      <c r="W237">
        <f>CRI!J237*Planck!I237</f>
        <v>8.2185746102502177E-2</v>
      </c>
      <c r="X237">
        <f>CRI!J237*Planck!J237</f>
        <v>4.4706661524479884E-5</v>
      </c>
    </row>
    <row r="238" spans="1:24" x14ac:dyDescent="0.25">
      <c r="A238">
        <f>CRI!C238*Planck!H238</f>
        <v>0.15880813418794135</v>
      </c>
      <c r="B238">
        <f>CRI!C238*Planck!I238</f>
        <v>7.3810482105994946E-2</v>
      </c>
      <c r="C238">
        <f>CRI!C238*Planck!J238</f>
        <v>3.9486750107170735E-5</v>
      </c>
      <c r="D238">
        <f>CRI!D238*Planck!H238</f>
        <v>0.12074375419863546</v>
      </c>
      <c r="E238">
        <f>CRI!D238*Planck!I238</f>
        <v>5.6119006461860146E-2</v>
      </c>
      <c r="F238">
        <f>CRI!D238*Planck!J238</f>
        <v>3.0022255934326021E-5</v>
      </c>
      <c r="G238">
        <f>CRI!E238*Planck!H238</f>
        <v>8.7070056180189023E-2</v>
      </c>
      <c r="H238">
        <f>CRI!E238*Planck!I238</f>
        <v>4.0468221961792991E-2</v>
      </c>
      <c r="I238">
        <f>CRI!E238*Planck!J238</f>
        <v>2.1649480159093162E-5</v>
      </c>
      <c r="J238">
        <f>CRI!F238*Planck!H238</f>
        <v>5.7751631407030622E-2</v>
      </c>
      <c r="K238">
        <f>CRI!F238*Planck!I238</f>
        <v>2.684167141914777E-2</v>
      </c>
      <c r="L238">
        <f>CRI!F238*Planck!J238</f>
        <v>1.4359618600846256E-5</v>
      </c>
      <c r="M238">
        <f>CRI!G238*Planck!H238</f>
        <v>6.6603812799892456E-2</v>
      </c>
      <c r="N238">
        <f>CRI!G238*Planck!I238</f>
        <v>3.0955968080574464E-2</v>
      </c>
      <c r="O238">
        <f>CRI!G238*Planck!J238</f>
        <v>1.6560663757321771E-5</v>
      </c>
      <c r="P238">
        <f>CRI!H238*Planck!H238</f>
        <v>7.7970013708327054E-2</v>
      </c>
      <c r="Q238">
        <f>CRI!H238*Planck!I238</f>
        <v>3.6238724993846345E-2</v>
      </c>
      <c r="R238">
        <f>CRI!H238*Planck!J238</f>
        <v>1.9386805738236335E-5</v>
      </c>
      <c r="S238">
        <f>CRI!I238*Planck!H238</f>
        <v>0.12931266578692571</v>
      </c>
      <c r="T238">
        <f>CRI!I238*Planck!I238</f>
        <v>6.0101645630121187E-2</v>
      </c>
      <c r="U238">
        <f>CRI!I238*Planck!J238</f>
        <v>3.2152867645794322E-5</v>
      </c>
      <c r="V238">
        <f>CRI!J238*Planck!H238</f>
        <v>0.17399847745809227</v>
      </c>
      <c r="W238">
        <f>CRI!J238*Planck!I238</f>
        <v>8.0870615177003155E-2</v>
      </c>
      <c r="X238">
        <f>CRI!J238*Planck!J238</f>
        <v>4.3263743595682718E-5</v>
      </c>
    </row>
    <row r="239" spans="1:24" x14ac:dyDescent="0.25">
      <c r="A239">
        <f>CRI!C239*Planck!H239</f>
        <v>0.1550304903667368</v>
      </c>
      <c r="B239">
        <f>CRI!C239*Planck!I239</f>
        <v>7.1263403869942871E-2</v>
      </c>
      <c r="C239">
        <f>CRI!C239*Planck!J239</f>
        <v>3.7703117788066716E-5</v>
      </c>
      <c r="D239">
        <f>CRI!D239*Planck!H239</f>
        <v>0.11774030560146381</v>
      </c>
      <c r="E239">
        <f>CRI!D239*Planck!I239</f>
        <v>5.4122095143987796E-2</v>
      </c>
      <c r="F239">
        <f>CRI!D239*Planck!J239</f>
        <v>2.8634216404745551E-5</v>
      </c>
      <c r="G239">
        <f>CRI!E239*Planck!H239</f>
        <v>8.4489890852428723E-2</v>
      </c>
      <c r="H239">
        <f>CRI!E239*Planck!I239</f>
        <v>3.8837761530011179E-2</v>
      </c>
      <c r="I239">
        <f>CRI!E239*Planck!J239</f>
        <v>2.0547779337950838E-5</v>
      </c>
      <c r="J239">
        <f>CRI!F239*Planck!H239</f>
        <v>5.6038860994479696E-2</v>
      </c>
      <c r="K239">
        <f>CRI!F239*Planck!I239</f>
        <v>2.5759577835393604E-2</v>
      </c>
      <c r="L239">
        <f>CRI!F239*Planck!J239</f>
        <v>1.3628543467713204E-5</v>
      </c>
      <c r="M239">
        <f>CRI!G239*Planck!H239</f>
        <v>6.4636320259806521E-2</v>
      </c>
      <c r="N239">
        <f>CRI!G239*Planck!I239</f>
        <v>2.9711601791655468E-2</v>
      </c>
      <c r="O239">
        <f>CRI!G239*Planck!J239</f>
        <v>1.5719429064423361E-5</v>
      </c>
      <c r="P239">
        <f>CRI!H239*Planck!H239</f>
        <v>7.6203183126812499E-2</v>
      </c>
      <c r="Q239">
        <f>CRI!H239*Planck!I239</f>
        <v>3.5028581813132273E-2</v>
      </c>
      <c r="R239">
        <f>CRI!H239*Planck!J239</f>
        <v>1.8532467919435022E-5</v>
      </c>
      <c r="S239">
        <f>CRI!I239*Planck!H239</f>
        <v>0.12720096358820898</v>
      </c>
      <c r="T239">
        <f>CRI!I239*Planck!I239</f>
        <v>5.8470908654091207E-2</v>
      </c>
      <c r="U239">
        <f>CRI!I239*Planck!J239</f>
        <v>3.0935030274217772E-5</v>
      </c>
      <c r="V239">
        <f>CRI!J239*Planck!H239</f>
        <v>0.17291596787452515</v>
      </c>
      <c r="W239">
        <f>CRI!J239*Planck!I239</f>
        <v>7.9484883425539846E-2</v>
      </c>
      <c r="X239">
        <f>CRI!J239*Planck!J239</f>
        <v>4.2052831599696687E-5</v>
      </c>
    </row>
    <row r="240" spans="1:24" x14ac:dyDescent="0.25">
      <c r="A240">
        <f>CRI!C240*Planck!H240</f>
        <v>0.15110161456420976</v>
      </c>
      <c r="B240">
        <f>CRI!C240*Planck!I240</f>
        <v>6.8726391574831958E-2</v>
      </c>
      <c r="C240">
        <f>CRI!C240*Planck!J240</f>
        <v>3.5965666807070509E-5</v>
      </c>
      <c r="D240">
        <f>CRI!D240*Planck!H240</f>
        <v>0.11465431812727088</v>
      </c>
      <c r="E240">
        <f>CRI!D240*Planck!I240</f>
        <v>5.2148864101062974E-2</v>
      </c>
      <c r="F240">
        <f>CRI!D240*Planck!J240</f>
        <v>2.7290370229664093E-5</v>
      </c>
      <c r="G240">
        <f>CRI!E240*Planck!H240</f>
        <v>8.1871925114341507E-2</v>
      </c>
      <c r="H240">
        <f>CRI!E240*Planck!I240</f>
        <v>3.723826512788514E-2</v>
      </c>
      <c r="I240">
        <f>CRI!E240*Planck!J240</f>
        <v>1.948740513467216E-5</v>
      </c>
      <c r="J240">
        <f>CRI!F240*Planck!H240</f>
        <v>5.4334714983480852E-2</v>
      </c>
      <c r="K240">
        <f>CRI!F240*Planck!I240</f>
        <v>2.4713361990415763E-2</v>
      </c>
      <c r="L240">
        <f>CRI!F240*Planck!J240</f>
        <v>1.2932914454878935E-5</v>
      </c>
      <c r="M240">
        <f>CRI!G240*Planck!H240</f>
        <v>6.2673210847282376E-2</v>
      </c>
      <c r="N240">
        <f>CRI!G240*Planck!I240</f>
        <v>2.8506006652311254E-2</v>
      </c>
      <c r="O240">
        <f>CRI!G240*Planck!J240</f>
        <v>1.4917668653399962E-5</v>
      </c>
      <c r="P240">
        <f>CRI!H240*Planck!H240</f>
        <v>7.4474872331936948E-2</v>
      </c>
      <c r="Q240">
        <f>CRI!H240*Planck!I240</f>
        <v>3.3873822282655272E-2</v>
      </c>
      <c r="R240">
        <f>CRI!H240*Planck!J240</f>
        <v>1.7726736087597057E-5</v>
      </c>
      <c r="S240">
        <f>CRI!I240*Planck!H240</f>
        <v>0.12487570015386627</v>
      </c>
      <c r="T240">
        <f>CRI!I240*Planck!I240</f>
        <v>5.6797912396289701E-2</v>
      </c>
      <c r="U240">
        <f>CRI!I240*Planck!J240</f>
        <v>2.972329473107696E-5</v>
      </c>
      <c r="V240">
        <f>CRI!J240*Planck!H240</f>
        <v>0.17154437861740057</v>
      </c>
      <c r="W240">
        <f>CRI!J240*Planck!I240</f>
        <v>7.8024488165285413E-2</v>
      </c>
      <c r="X240">
        <f>CRI!J240*Planck!J240</f>
        <v>4.0831515809896243E-5</v>
      </c>
    </row>
    <row r="241" spans="1:24" x14ac:dyDescent="0.25">
      <c r="A241">
        <f>CRI!C241*Planck!H241</f>
        <v>0.14702026894289122</v>
      </c>
      <c r="B241">
        <f>CRI!C241*Planck!I241</f>
        <v>6.6195837354124556E-2</v>
      </c>
      <c r="C241">
        <f>CRI!C241*Planck!J241</f>
        <v>3.4053048523067801E-5</v>
      </c>
      <c r="D241">
        <f>CRI!D241*Planck!H241</f>
        <v>0.11148301469763378</v>
      </c>
      <c r="E241">
        <f>CRI!D241*Planck!I241</f>
        <v>5.0195197993676846E-2</v>
      </c>
      <c r="F241">
        <f>CRI!D241*Planck!J241</f>
        <v>2.5821858008374739E-5</v>
      </c>
      <c r="G241">
        <f>CRI!E241*Planck!H241</f>
        <v>7.918236410488827E-2</v>
      </c>
      <c r="H241">
        <f>CRI!E241*Planck!I241</f>
        <v>3.5651838574981026E-2</v>
      </c>
      <c r="I241">
        <f>CRI!E241*Planck!J241</f>
        <v>1.8340334339086104E-5</v>
      </c>
      <c r="J241">
        <f>CRI!F241*Planck!H241</f>
        <v>5.2570289628678914E-2</v>
      </c>
      <c r="K241">
        <f>CRI!F241*Planck!I241</f>
        <v>2.3669759053909781E-2</v>
      </c>
      <c r="L241">
        <f>CRI!F241*Planck!J241</f>
        <v>1.2176406943538586E-5</v>
      </c>
      <c r="M241">
        <f>CRI!G241*Planck!H241</f>
        <v>6.0678145243052276E-2</v>
      </c>
      <c r="N241">
        <f>CRI!G241*Planck!I241</f>
        <v>2.732031890799537E-2</v>
      </c>
      <c r="O241">
        <f>CRI!G241*Planck!J241</f>
        <v>1.4054360253238566E-5</v>
      </c>
      <c r="P241">
        <f>CRI!H241*Planck!H241</f>
        <v>7.2643770867490395E-2</v>
      </c>
      <c r="Q241">
        <f>CRI!H241*Planck!I241</f>
        <v>3.2707838692653944E-2</v>
      </c>
      <c r="R241">
        <f>CRI!H241*Planck!J241</f>
        <v>1.6825855863521604E-5</v>
      </c>
      <c r="S241">
        <f>CRI!I241*Planck!H241</f>
        <v>0.12236977243790124</v>
      </c>
      <c r="T241">
        <f>CRI!I241*Planck!I241</f>
        <v>5.5096957797751443E-2</v>
      </c>
      <c r="U241">
        <f>CRI!I241*Planck!J241</f>
        <v>2.8343464670189634E-5</v>
      </c>
      <c r="V241">
        <f>CRI!J241*Planck!H241</f>
        <v>0.16974188044284882</v>
      </c>
      <c r="W241">
        <f>CRI!J241*Planck!I241</f>
        <v>7.6426236945211196E-2</v>
      </c>
      <c r="X241">
        <f>CRI!J241*Planck!J241</f>
        <v>3.9315861225654437E-5</v>
      </c>
    </row>
    <row r="242" spans="1:24" x14ac:dyDescent="0.25">
      <c r="A242">
        <f>CRI!C242*Planck!H242</f>
        <v>0.14281743975577546</v>
      </c>
      <c r="B242">
        <f>CRI!C242*Planck!I242</f>
        <v>6.368242836350084E-2</v>
      </c>
      <c r="C242">
        <f>CRI!C242*Planck!J242</f>
        <v>3.1757641441115909E-5</v>
      </c>
      <c r="D242">
        <f>CRI!D242*Planck!H242</f>
        <v>0.1082238821260432</v>
      </c>
      <c r="E242">
        <f>CRI!D242*Planck!I242</f>
        <v>4.8257129048786193E-2</v>
      </c>
      <c r="F242">
        <f>CRI!D242*Planck!J242</f>
        <v>2.4065234958712277E-5</v>
      </c>
      <c r="G242">
        <f>CRI!E242*Planck!H242</f>
        <v>7.6486673291426416E-2</v>
      </c>
      <c r="H242">
        <f>CRI!E242*Planck!I242</f>
        <v>3.4105478301341557E-2</v>
      </c>
      <c r="I242">
        <f>CRI!E242*Planck!J242</f>
        <v>1.7007981305130963E-5</v>
      </c>
      <c r="J242">
        <f>CRI!F242*Planck!H242</f>
        <v>5.0779534135386835E-2</v>
      </c>
      <c r="K242">
        <f>CRI!F242*Planck!I242</f>
        <v>2.264264119591141E-2</v>
      </c>
      <c r="L242">
        <f>CRI!F242*Planck!J242</f>
        <v>1.12916058457301E-5</v>
      </c>
      <c r="M242">
        <f>CRI!G242*Planck!H242</f>
        <v>5.8713836344041023E-2</v>
      </c>
      <c r="N242">
        <f>CRI!G242*Planck!I242</f>
        <v>2.6180553882772566E-2</v>
      </c>
      <c r="O242">
        <f>CRI!G242*Planck!J242</f>
        <v>1.3055919259125427E-5</v>
      </c>
      <c r="P242">
        <f>CRI!H242*Planck!H242</f>
        <v>7.0773975701195396E-2</v>
      </c>
      <c r="Q242">
        <f>CRI!H242*Planck!I242</f>
        <v>3.1558181166801529E-2</v>
      </c>
      <c r="R242">
        <f>CRI!H242*Planck!J242</f>
        <v>1.5737675647486325E-5</v>
      </c>
      <c r="S242">
        <f>CRI!I242*Planck!H242</f>
        <v>0.11964927730650522</v>
      </c>
      <c r="T242">
        <f>CRI!I242*Planck!I242</f>
        <v>5.3351723317866258E-2</v>
      </c>
      <c r="U242">
        <f>CRI!I242*Planck!J242</f>
        <v>2.6605846274001546E-5</v>
      </c>
      <c r="V242">
        <f>CRI!J242*Planck!H242</f>
        <v>0.16757246264677655</v>
      </c>
      <c r="W242">
        <f>CRI!J242*Planck!I242</f>
        <v>7.4720715946507657E-2</v>
      </c>
      <c r="X242">
        <f>CRI!J242*Planck!J242</f>
        <v>3.7262299290909327E-5</v>
      </c>
    </row>
    <row r="243" spans="1:24" x14ac:dyDescent="0.25">
      <c r="A243">
        <f>CRI!C243*Planck!H243</f>
        <v>0.1384966445018799</v>
      </c>
      <c r="B243">
        <f>CRI!C243*Planck!I243</f>
        <v>6.1184216791367485E-2</v>
      </c>
      <c r="C243">
        <f>CRI!C243*Planck!J243</f>
        <v>2.8892801117739055E-5</v>
      </c>
      <c r="D243">
        <f>CRI!D243*Planck!H243</f>
        <v>0.10481824660502036</v>
      </c>
      <c r="E243">
        <f>CRI!D243*Planck!I243</f>
        <v>4.6305976199196179E-2</v>
      </c>
      <c r="F243">
        <f>CRI!D243*Planck!J243</f>
        <v>2.1866903444204908E-5</v>
      </c>
      <c r="G243">
        <f>CRI!E243*Planck!H243</f>
        <v>7.3754153567734404E-2</v>
      </c>
      <c r="H243">
        <f>CRI!E243*Planck!I243</f>
        <v>3.258266752513863E-2</v>
      </c>
      <c r="I243">
        <f>CRI!E243*Planck!J243</f>
        <v>1.5386395087794418E-5</v>
      </c>
      <c r="J243">
        <f>CRI!F243*Planck!H243</f>
        <v>4.8964392193425008E-2</v>
      </c>
      <c r="K243">
        <f>CRI!F243*Planck!I243</f>
        <v>2.1631195454554088E-2</v>
      </c>
      <c r="L243">
        <f>CRI!F243*Planck!J243</f>
        <v>1.0214821092480697E-5</v>
      </c>
      <c r="M243">
        <f>CRI!G243*Planck!H243</f>
        <v>5.6745793716626337E-2</v>
      </c>
      <c r="N243">
        <f>CRI!G243*Planck!I243</f>
        <v>2.5068816340233849E-2</v>
      </c>
      <c r="O243">
        <f>CRI!G243*Planck!J243</f>
        <v>1.1838156354036988E-5</v>
      </c>
      <c r="P243">
        <f>CRI!H243*Planck!H243</f>
        <v>6.880235259842446E-2</v>
      </c>
      <c r="Q243">
        <f>CRI!H243*Planck!I243</f>
        <v>3.0395090597887871E-2</v>
      </c>
      <c r="R243">
        <f>CRI!H243*Planck!J243</f>
        <v>1.4353363557713141E-5</v>
      </c>
      <c r="S243">
        <f>CRI!I243*Planck!H243</f>
        <v>0.11675177937577971</v>
      </c>
      <c r="T243">
        <f>CRI!I243*Planck!I243</f>
        <v>5.1577900719527205E-2</v>
      </c>
      <c r="U243">
        <f>CRI!I243*Planck!J243</f>
        <v>2.4356445268251712E-5</v>
      </c>
      <c r="V243">
        <f>CRI!J243*Planck!H243</f>
        <v>0.16497801490297218</v>
      </c>
      <c r="W243">
        <f>CRI!J243*Planck!I243</f>
        <v>7.2882997750143286E-2</v>
      </c>
      <c r="X243">
        <f>CRI!J243*Planck!J243</f>
        <v>3.4417274082956315E-5</v>
      </c>
    </row>
    <row r="244" spans="1:24" x14ac:dyDescent="0.25">
      <c r="A244">
        <f>CRI!C244*Planck!H244</f>
        <v>0.13405341199964091</v>
      </c>
      <c r="B244">
        <f>CRI!C244*Planck!I244</f>
        <v>5.8695795370832277E-2</v>
      </c>
      <c r="C244">
        <f>CRI!C244*Planck!J244</f>
        <v>2.5601785938729822E-5</v>
      </c>
      <c r="D244">
        <f>CRI!D244*Planck!H244</f>
        <v>0.10126165616754229</v>
      </c>
      <c r="E244">
        <f>CRI!D244*Planck!I244</f>
        <v>4.4337800587556542E-2</v>
      </c>
      <c r="F244">
        <f>CRI!D244*Planck!J244</f>
        <v>1.9339151509322438E-5</v>
      </c>
      <c r="G244">
        <f>CRI!E244*Planck!H244</f>
        <v>7.0999209995814258E-2</v>
      </c>
      <c r="H244">
        <f>CRI!E244*Planck!I244</f>
        <v>3.1087273641466327E-2</v>
      </c>
      <c r="I244">
        <f>CRI!E244*Planck!J244</f>
        <v>1.355956964479675E-5</v>
      </c>
      <c r="J244">
        <f>CRI!F244*Planck!H244</f>
        <v>4.7104672851372154E-2</v>
      </c>
      <c r="K244">
        <f>CRI!F244*Planck!I244</f>
        <v>2.0624959838407876E-2</v>
      </c>
      <c r="L244">
        <f>CRI!F244*Planck!J244</f>
        <v>8.9961436495026204E-6</v>
      </c>
      <c r="M244">
        <f>CRI!G244*Planck!H244</f>
        <v>5.4781871585202875E-2</v>
      </c>
      <c r="N244">
        <f>CRI!G244*Planck!I244</f>
        <v>2.3986450450100383E-2</v>
      </c>
      <c r="O244">
        <f>CRI!G244*Planck!J244</f>
        <v>1.0462350258202354E-5</v>
      </c>
      <c r="P244">
        <f>CRI!H244*Planck!H244</f>
        <v>6.67737750337834E-2</v>
      </c>
      <c r="Q244">
        <f>CRI!H244*Planck!I244</f>
        <v>2.9237150901697585E-2</v>
      </c>
      <c r="R244">
        <f>CRI!H244*Planck!J244</f>
        <v>1.2752587712876742E-5</v>
      </c>
      <c r="S244">
        <f>CRI!I244*Planck!H244</f>
        <v>0.11367015179547799</v>
      </c>
      <c r="T244">
        <f>CRI!I244*Planck!I244</f>
        <v>4.9770907506454888E-2</v>
      </c>
      <c r="U244">
        <f>CRI!I244*Planck!J244</f>
        <v>2.1708950562918518E-5</v>
      </c>
      <c r="V244">
        <f>CRI!J244*Planck!H244</f>
        <v>0.16205435776915525</v>
      </c>
      <c r="W244">
        <f>CRI!J244*Planck!I244</f>
        <v>7.0956115780144852E-2</v>
      </c>
      <c r="X244">
        <f>CRI!J244*Planck!J244</f>
        <v>3.094946198053776E-5</v>
      </c>
    </row>
    <row r="245" spans="1:24" x14ac:dyDescent="0.25">
      <c r="A245">
        <f>CRI!C245*Planck!H245</f>
        <v>0.12957730217051006</v>
      </c>
      <c r="B245">
        <f>CRI!C245*Planck!I245</f>
        <v>5.6252877279354602E-2</v>
      </c>
      <c r="C245">
        <f>CRI!C245*Planck!J245</f>
        <v>2.2182876559272699E-5</v>
      </c>
      <c r="D245">
        <f>CRI!D245*Planck!H245</f>
        <v>9.7642878321477972E-2</v>
      </c>
      <c r="E245">
        <f>CRI!D245*Planck!I245</f>
        <v>4.2389313247109053E-2</v>
      </c>
      <c r="F245">
        <f>CRI!D245*Planck!J245</f>
        <v>1.6715889900587703E-5</v>
      </c>
      <c r="G245">
        <f>CRI!E245*Planck!H245</f>
        <v>6.8237913787220689E-2</v>
      </c>
      <c r="H245">
        <f>CRI!E245*Planck!I245</f>
        <v>2.9623853296625518E-2</v>
      </c>
      <c r="I245">
        <f>CRI!E245*Planck!J245</f>
        <v>1.1681931888135179E-5</v>
      </c>
      <c r="J245">
        <f>CRI!F245*Planck!H245</f>
        <v>4.524282910744961E-2</v>
      </c>
      <c r="K245">
        <f>CRI!F245*Planck!I245</f>
        <v>1.9641088916970754E-2</v>
      </c>
      <c r="L245">
        <f>CRI!F245*Planck!J245</f>
        <v>7.7453078314763158E-6</v>
      </c>
      <c r="M245">
        <f>CRI!G245*Planck!H245</f>
        <v>5.2831207051774062E-2</v>
      </c>
      <c r="N245">
        <f>CRI!G245*Planck!I245</f>
        <v>2.2935401162256824E-2</v>
      </c>
      <c r="O245">
        <f>CRI!G245*Planck!J245</f>
        <v>9.0443937701737402E-6</v>
      </c>
      <c r="P245">
        <f>CRI!H245*Planck!H245</f>
        <v>6.4731163373555611E-2</v>
      </c>
      <c r="Q245">
        <f>CRI!H245*Planck!I245</f>
        <v>2.8101481728728169E-2</v>
      </c>
      <c r="R245">
        <f>CRI!H245*Planck!J245</f>
        <v>1.1081596719494703E-5</v>
      </c>
      <c r="S245">
        <f>CRI!I245*Planck!H245</f>
        <v>0.11049138188630007</v>
      </c>
      <c r="T245">
        <f>CRI!I245*Planck!I245</f>
        <v>4.7967182844241153E-2</v>
      </c>
      <c r="U245">
        <f>CRI!I245*Planck!J245</f>
        <v>1.8915478592245845E-5</v>
      </c>
      <c r="V245">
        <f>CRI!J245*Planck!H245</f>
        <v>0.15883854742551876</v>
      </c>
      <c r="W245">
        <f>CRI!J245*Planck!I245</f>
        <v>6.8955944952465292E-2</v>
      </c>
      <c r="X245">
        <f>CRI!J245*Planck!J245</f>
        <v>2.7192230671371103E-5</v>
      </c>
    </row>
    <row r="246" spans="1:24" x14ac:dyDescent="0.25">
      <c r="A246">
        <f>CRI!C246*Planck!H246</f>
        <v>0.12501038715822549</v>
      </c>
      <c r="B246">
        <f>CRI!C246*Planck!I246</f>
        <v>5.382682155609704E-2</v>
      </c>
      <c r="C246">
        <f>CRI!C246*Planck!J246</f>
        <v>1.8898716832567169E-5</v>
      </c>
      <c r="D246">
        <f>CRI!D246*Planck!H246</f>
        <v>9.4041967895475906E-2</v>
      </c>
      <c r="E246">
        <f>CRI!D246*Planck!I246</f>
        <v>4.0492476983428949E-2</v>
      </c>
      <c r="F246">
        <f>CRI!D246*Planck!J246</f>
        <v>1.4216998779345273E-5</v>
      </c>
      <c r="G246">
        <f>CRI!E246*Planck!H246</f>
        <v>6.5485592030988818E-2</v>
      </c>
      <c r="H246">
        <f>CRI!E246*Planck!I246</f>
        <v>2.8196707144710842E-2</v>
      </c>
      <c r="I246">
        <f>CRI!E246*Planck!J246</f>
        <v>9.8999266264190853E-6</v>
      </c>
      <c r="J246">
        <f>CRI!F246*Planck!H246</f>
        <v>4.3416781168725015E-2</v>
      </c>
      <c r="K246">
        <f>CRI!F246*Planck!I246</f>
        <v>1.8694345211099566E-2</v>
      </c>
      <c r="L246">
        <f>CRI!F246*Planck!J246</f>
        <v>6.5636262053227291E-6</v>
      </c>
      <c r="M246">
        <f>CRI!G246*Planck!H246</f>
        <v>5.0846983820843988E-2</v>
      </c>
      <c r="N246">
        <f>CRI!G246*Planck!I246</f>
        <v>2.1893632897290301E-2</v>
      </c>
      <c r="O246">
        <f>CRI!G246*Planck!J246</f>
        <v>7.6869032315210002E-6</v>
      </c>
      <c r="P246">
        <f>CRI!H246*Planck!H246</f>
        <v>6.2685403718063387E-2</v>
      </c>
      <c r="Q246">
        <f>CRI!H246*Planck!I246</f>
        <v>2.6991005442079261E-2</v>
      </c>
      <c r="R246">
        <f>CRI!H246*Planck!J246</f>
        <v>9.4766020755010802E-6</v>
      </c>
      <c r="S246">
        <f>CRI!I246*Planck!H246</f>
        <v>0.10721117035725393</v>
      </c>
      <c r="T246">
        <f>CRI!I246*Planck!I246</f>
        <v>4.6162856277983416E-2</v>
      </c>
      <c r="U246">
        <f>CRI!I246*Planck!J246</f>
        <v>1.6207881568316088E-5</v>
      </c>
      <c r="V246">
        <f>CRI!J246*Planck!H246</f>
        <v>0.15536886441221903</v>
      </c>
      <c r="W246">
        <f>CRI!J246*Planck!I246</f>
        <v>6.6898538035122593E-2</v>
      </c>
      <c r="X246">
        <f>CRI!J246*Planck!J246</f>
        <v>2.3488225577668313E-5</v>
      </c>
    </row>
    <row r="247" spans="1:24" x14ac:dyDescent="0.25">
      <c r="A247">
        <f>CRI!C247*Planck!H247</f>
        <v>0.1204397049329234</v>
      </c>
      <c r="B247">
        <f>CRI!C247*Planck!I247</f>
        <v>5.1452149698520647E-2</v>
      </c>
      <c r="C247">
        <f>CRI!C247*Planck!J247</f>
        <v>1.6028707071190233E-5</v>
      </c>
      <c r="D247">
        <f>CRI!D247*Planck!H247</f>
        <v>9.0530066457341546E-2</v>
      </c>
      <c r="E247">
        <f>CRI!D247*Planck!I247</f>
        <v>3.8674675715739466E-2</v>
      </c>
      <c r="F247">
        <f>CRI!D247*Planck!J247</f>
        <v>1.2048185581227247E-5</v>
      </c>
      <c r="G247">
        <f>CRI!E247*Planck!H247</f>
        <v>6.275683073001552E-2</v>
      </c>
      <c r="H247">
        <f>CRI!E247*Planck!I247</f>
        <v>2.6809878446014082E-2</v>
      </c>
      <c r="I247">
        <f>CRI!E247*Planck!J247</f>
        <v>8.3519870548330472E-6</v>
      </c>
      <c r="J247">
        <f>CRI!F247*Planck!H247</f>
        <v>4.1659853590989025E-2</v>
      </c>
      <c r="K247">
        <f>CRI!F247*Planck!I247</f>
        <v>1.7797195904588073E-2</v>
      </c>
      <c r="L247">
        <f>CRI!F247*Planck!J247</f>
        <v>5.5442977895912992E-6</v>
      </c>
      <c r="M247">
        <f>CRI!G247*Planck!H247</f>
        <v>4.8870212866352507E-2</v>
      </c>
      <c r="N247">
        <f>CRI!G247*Planck!I247</f>
        <v>2.087747981115139E-2</v>
      </c>
      <c r="O247">
        <f>CRI!G247*Planck!J247</f>
        <v>6.5038877916359472E-6</v>
      </c>
      <c r="P247">
        <f>CRI!H247*Planck!H247</f>
        <v>6.0620427981759671E-2</v>
      </c>
      <c r="Q247">
        <f>CRI!H247*Planck!I247</f>
        <v>2.5897201732958286E-2</v>
      </c>
      <c r="R247">
        <f>CRI!H247*Planck!J247</f>
        <v>8.0676640912642634E-6</v>
      </c>
      <c r="S247">
        <f>CRI!I247*Planck!H247</f>
        <v>0.10388258363394058</v>
      </c>
      <c r="T247">
        <f>CRI!I247*Planck!I247</f>
        <v>4.4378905172338209E-2</v>
      </c>
      <c r="U247">
        <f>CRI!I247*Planck!J247</f>
        <v>1.3825204103532151E-5</v>
      </c>
      <c r="V247">
        <f>CRI!J247*Planck!H247</f>
        <v>0.15168459512616514</v>
      </c>
      <c r="W247">
        <f>CRI!J247*Planck!I247</f>
        <v>6.4800046626961691E-2</v>
      </c>
      <c r="X247">
        <f>CRI!J247*Planck!J247</f>
        <v>2.0186930413383703E-5</v>
      </c>
    </row>
    <row r="248" spans="1:24" x14ac:dyDescent="0.25">
      <c r="A248">
        <f>CRI!C248*Planck!H248</f>
        <v>0.11585188566346476</v>
      </c>
      <c r="B248">
        <f>CRI!C248*Planck!I248</f>
        <v>4.912035055688399E-2</v>
      </c>
      <c r="C248">
        <f>CRI!C248*Planck!J248</f>
        <v>1.3677260869647989E-5</v>
      </c>
      <c r="D248">
        <f>CRI!D248*Planck!H248</f>
        <v>8.7081572594045573E-2</v>
      </c>
      <c r="E248">
        <f>CRI!D248*Planck!I248</f>
        <v>3.6921948644753157E-2</v>
      </c>
      <c r="F248">
        <f>CRI!D248*Planck!J248</f>
        <v>1.0280690542817446E-5</v>
      </c>
      <c r="G248">
        <f>CRI!E248*Planck!H248</f>
        <v>6.0058028532412551E-2</v>
      </c>
      <c r="H248">
        <f>CRI!E248*Planck!I248</f>
        <v>2.546416399157312E-2</v>
      </c>
      <c r="I248">
        <f>CRI!E248*Planck!J248</f>
        <v>7.0903405572587577E-6</v>
      </c>
      <c r="J248">
        <f>CRI!F248*Planck!H248</f>
        <v>3.9944497163345388E-2</v>
      </c>
      <c r="K248">
        <f>CRI!F248*Planck!I248</f>
        <v>1.6936174083360223E-2</v>
      </c>
      <c r="L248">
        <f>CRI!F248*Planck!J248</f>
        <v>4.7157739805549055E-6</v>
      </c>
      <c r="M248">
        <f>CRI!G248*Planck!H248</f>
        <v>4.6880197635437507E-2</v>
      </c>
      <c r="N248">
        <f>CRI!G248*Planck!I248</f>
        <v>1.9876860258606049E-2</v>
      </c>
      <c r="O248">
        <f>CRI!G248*Planck!J248</f>
        <v>5.5345900414872677E-6</v>
      </c>
      <c r="P248">
        <f>CRI!H248*Planck!H248</f>
        <v>5.8568137319889059E-2</v>
      </c>
      <c r="Q248">
        <f>CRI!H248*Planck!I248</f>
        <v>2.4832461035409203E-2</v>
      </c>
      <c r="R248">
        <f>CRI!H248*Planck!J248</f>
        <v>6.9144467367621767E-6</v>
      </c>
      <c r="S248">
        <f>CRI!I248*Planck!H248</f>
        <v>0.10051628128628327</v>
      </c>
      <c r="T248">
        <f>CRI!I248*Planck!I248</f>
        <v>4.2618166680507108E-2</v>
      </c>
      <c r="U248">
        <f>CRI!I248*Planck!J248</f>
        <v>1.1866767579364208E-5</v>
      </c>
      <c r="V248">
        <f>CRI!J248*Planck!H248</f>
        <v>0.14788454673271986</v>
      </c>
      <c r="W248">
        <f>CRI!J248*Planck!I248</f>
        <v>6.2701964114408232E-2</v>
      </c>
      <c r="X248">
        <f>CRI!J248*Planck!J248</f>
        <v>1.7458978010324495E-5</v>
      </c>
    </row>
    <row r="249" spans="1:24" x14ac:dyDescent="0.25">
      <c r="A249">
        <f>CRI!C249*Planck!H249</f>
        <v>0.11129045192953431</v>
      </c>
      <c r="B249">
        <f>CRI!C249*Planck!I249</f>
        <v>4.6846283637322364E-2</v>
      </c>
      <c r="C249">
        <f>CRI!C249*Planck!J249</f>
        <v>1.1733181353270796E-5</v>
      </c>
      <c r="D249">
        <f>CRI!D249*Planck!H249</f>
        <v>8.3652911760780782E-2</v>
      </c>
      <c r="E249">
        <f>CRI!D249*Planck!I249</f>
        <v>3.5212616747344307E-2</v>
      </c>
      <c r="F249">
        <f>CRI!D249*Planck!J249</f>
        <v>8.8193979573365854E-6</v>
      </c>
      <c r="G249">
        <f>CRI!E249*Planck!H249</f>
        <v>5.737257222531425E-2</v>
      </c>
      <c r="H249">
        <f>CRI!E249*Planck!I249</f>
        <v>2.4150245999284812E-2</v>
      </c>
      <c r="I249">
        <f>CRI!E249*Planck!J249</f>
        <v>6.0487021388812862E-6</v>
      </c>
      <c r="J249">
        <f>CRI!F249*Planck!H249</f>
        <v>3.8273057858693497E-2</v>
      </c>
      <c r="K249">
        <f>CRI!F249*Planck!I249</f>
        <v>1.6110551202103543E-2</v>
      </c>
      <c r="L249">
        <f>CRI!F249*Planck!J249</f>
        <v>4.0350696849053226E-6</v>
      </c>
      <c r="M249">
        <f>CRI!G249*Planck!H249</f>
        <v>4.4886326399073813E-2</v>
      </c>
      <c r="N249">
        <f>CRI!G249*Planck!I249</f>
        <v>1.8894321493634007E-2</v>
      </c>
      <c r="O249">
        <f>CRI!G249*Planck!J249</f>
        <v>4.7322964260752944E-6</v>
      </c>
      <c r="P249">
        <f>CRI!H249*Planck!H249</f>
        <v>5.6558251845342043E-2</v>
      </c>
      <c r="Q249">
        <f>CRI!H249*Planck!I249</f>
        <v>2.3807468314133669E-2</v>
      </c>
      <c r="R249">
        <f>CRI!H249*Planck!J249</f>
        <v>5.9628495923939383E-6</v>
      </c>
      <c r="S249">
        <f>CRI!I249*Planck!H249</f>
        <v>9.7101536217897452E-2</v>
      </c>
      <c r="T249">
        <f>CRI!I249*Planck!I249</f>
        <v>4.0873642153628272E-2</v>
      </c>
      <c r="U249">
        <f>CRI!I249*Planck!J249</f>
        <v>1.0237265770536714E-5</v>
      </c>
      <c r="V249">
        <f>CRI!J249*Planck!H249</f>
        <v>0.14393729625387441</v>
      </c>
      <c r="W249">
        <f>CRI!J249*Planck!I249</f>
        <v>6.0588552651108948E-2</v>
      </c>
      <c r="X249">
        <f>CRI!J249*Planck!J249</f>
        <v>1.5175087989718084E-5</v>
      </c>
    </row>
    <row r="250" spans="1:24" x14ac:dyDescent="0.25">
      <c r="A250">
        <f>CRI!C250*Planck!H250</f>
        <v>0.10678666308024462</v>
      </c>
      <c r="B250">
        <f>CRI!C250*Planck!I250</f>
        <v>4.4638675611242781E-2</v>
      </c>
      <c r="C250">
        <f>CRI!C250*Planck!J250</f>
        <v>1.0124140646304663E-5</v>
      </c>
      <c r="D250">
        <f>CRI!D250*Planck!H250</f>
        <v>8.0267580452778112E-2</v>
      </c>
      <c r="E250">
        <f>CRI!D250*Planck!I250</f>
        <v>3.3553239539271182E-2</v>
      </c>
      <c r="F250">
        <f>CRI!D250*Planck!J250</f>
        <v>7.6099416387966322E-6</v>
      </c>
      <c r="G250">
        <f>CRI!E250*Planck!H250</f>
        <v>5.4766641176187542E-2</v>
      </c>
      <c r="H250">
        <f>CRI!E250*Planck!I250</f>
        <v>2.289340503077706E-2</v>
      </c>
      <c r="I250">
        <f>CRI!E250*Planck!J250</f>
        <v>5.1922699146125693E-6</v>
      </c>
      <c r="J250">
        <f>CRI!F250*Planck!H250</f>
        <v>3.6629482879188123E-2</v>
      </c>
      <c r="K250">
        <f>CRI!F250*Planck!I250</f>
        <v>1.5311758574410771E-2</v>
      </c>
      <c r="L250">
        <f>CRI!F250*Planck!J250</f>
        <v>3.4727373791204688E-6</v>
      </c>
      <c r="M250">
        <f>CRI!G250*Planck!H250</f>
        <v>4.2927765003211417E-2</v>
      </c>
      <c r="N250">
        <f>CRI!G250*Planck!I250</f>
        <v>1.7944549641504024E-2</v>
      </c>
      <c r="O250">
        <f>CRI!G250*Planck!J250</f>
        <v>4.0698596434036256E-6</v>
      </c>
      <c r="P250">
        <f>CRI!H250*Planck!H250</f>
        <v>5.4577219157419928E-2</v>
      </c>
      <c r="Q250">
        <f>CRI!H250*Planck!I250</f>
        <v>2.2814223344548693E-2</v>
      </c>
      <c r="R250">
        <f>CRI!H250*Planck!J250</f>
        <v>5.1743113502732262E-6</v>
      </c>
      <c r="S250">
        <f>CRI!I250*Planck!H250</f>
        <v>9.3692866032933031E-2</v>
      </c>
      <c r="T250">
        <f>CRI!I250*Planck!I250</f>
        <v>3.9165241550706803E-2</v>
      </c>
      <c r="U250">
        <f>CRI!I250*Planck!J250</f>
        <v>8.8827548863475714E-6</v>
      </c>
      <c r="V250">
        <f>CRI!J250*Planck!H250</f>
        <v>0.13986448310753991</v>
      </c>
      <c r="W250">
        <f>CRI!J250*Planck!I250</f>
        <v>5.8465777568871641E-2</v>
      </c>
      <c r="X250">
        <f>CRI!J250*Planck!J250</f>
        <v>1.3260154944062448E-5</v>
      </c>
    </row>
    <row r="251" spans="1:24" x14ac:dyDescent="0.25">
      <c r="A251">
        <f>CRI!C251*Planck!H251</f>
        <v>0.10237061065293437</v>
      </c>
      <c r="B251">
        <f>CRI!C251*Planck!I251</f>
        <v>4.250588477660143E-2</v>
      </c>
      <c r="C251">
        <f>CRI!C251*Planck!J251</f>
        <v>8.7800623302779043E-6</v>
      </c>
      <c r="D251">
        <f>CRI!D251*Planck!H251</f>
        <v>7.6948197364400783E-2</v>
      </c>
      <c r="E251">
        <f>CRI!D251*Planck!I251</f>
        <v>3.1950099643609502E-2</v>
      </c>
      <c r="F251">
        <f>CRI!D251*Planck!J251</f>
        <v>6.5996477382798449E-6</v>
      </c>
      <c r="G251">
        <f>CRI!E251*Planck!H251</f>
        <v>5.2229440157960529E-2</v>
      </c>
      <c r="H251">
        <f>CRI!E251*Planck!I251</f>
        <v>2.1686483563405742E-2</v>
      </c>
      <c r="I251">
        <f>CRI!E251*Planck!J251</f>
        <v>4.4795839073103017E-6</v>
      </c>
      <c r="J251">
        <f>CRI!F251*Planck!H251</f>
        <v>3.5046612604907025E-2</v>
      </c>
      <c r="K251">
        <f>CRI!F251*Planck!I251</f>
        <v>1.4551903790481734E-2</v>
      </c>
      <c r="L251">
        <f>CRI!F251*Planck!J251</f>
        <v>3.005857258968755E-6</v>
      </c>
      <c r="M251">
        <f>CRI!G251*Planck!H251</f>
        <v>4.0993641427760415E-2</v>
      </c>
      <c r="N251">
        <f>CRI!G251*Planck!I251</f>
        <v>1.702120352694949E-2</v>
      </c>
      <c r="O251">
        <f>CRI!G251*Planck!J251</f>
        <v>3.5159185295968731E-6</v>
      </c>
      <c r="P251">
        <f>CRI!H251*Planck!H251</f>
        <v>5.2615316073947198E-2</v>
      </c>
      <c r="Q251">
        <f>CRI!H251*Planck!I251</f>
        <v>2.1846705302031512E-2</v>
      </c>
      <c r="R251">
        <f>CRI!H251*Planck!J251</f>
        <v>4.5126794859388437E-6</v>
      </c>
      <c r="S251">
        <f>CRI!I251*Planck!H251</f>
        <v>9.0317662924174244E-2</v>
      </c>
      <c r="T251">
        <f>CRI!I251*Planck!I251</f>
        <v>3.7501311646584719E-2</v>
      </c>
      <c r="U251">
        <f>CRI!I251*Planck!J251</f>
        <v>7.7463121978216803E-6</v>
      </c>
      <c r="V251">
        <f>CRI!J251*Planck!H251</f>
        <v>0.13566943234425471</v>
      </c>
      <c r="W251">
        <f>CRI!J251*Planck!I251</f>
        <v>5.6332078339189968E-2</v>
      </c>
      <c r="X251">
        <f>CRI!J251*Planck!J251</f>
        <v>1.1636016086046793E-5</v>
      </c>
    </row>
    <row r="252" spans="1:24" x14ac:dyDescent="0.25">
      <c r="A252">
        <f>CRI!C252*Planck!H252</f>
        <v>9.807118870801769E-2</v>
      </c>
      <c r="B252">
        <f>CRI!C252*Planck!I252</f>
        <v>4.0455891979490483E-2</v>
      </c>
      <c r="C252">
        <f>CRI!C252*Planck!J252</f>
        <v>7.6331871659416007E-6</v>
      </c>
      <c r="D252">
        <f>CRI!D252*Planck!H252</f>
        <v>7.3716481090948999E-2</v>
      </c>
      <c r="E252">
        <f>CRI!D252*Planck!I252</f>
        <v>3.0409195966845399E-2</v>
      </c>
      <c r="F252">
        <f>CRI!D252*Planck!J252</f>
        <v>5.7375841446878111E-6</v>
      </c>
      <c r="G252">
        <f>CRI!E252*Planck!H252</f>
        <v>4.9796678967042242E-2</v>
      </c>
      <c r="H252">
        <f>CRI!E252*Planck!I252</f>
        <v>2.0541905240140403E-2</v>
      </c>
      <c r="I252">
        <f>CRI!E252*Planck!J252</f>
        <v>3.8758311773849817E-6</v>
      </c>
      <c r="J252">
        <f>CRI!F252*Planck!H252</f>
        <v>3.3487722973469448E-2</v>
      </c>
      <c r="K252">
        <f>CRI!F252*Planck!I252</f>
        <v>1.3814207017386995E-2</v>
      </c>
      <c r="L252">
        <f>CRI!F252*Planck!J252</f>
        <v>2.6064541542239613E-6</v>
      </c>
      <c r="M252">
        <f>CRI!G252*Planck!H252</f>
        <v>3.9141494384574683E-2</v>
      </c>
      <c r="N252">
        <f>CRI!G252*Planck!I252</f>
        <v>1.6146475734608173E-2</v>
      </c>
      <c r="O252">
        <f>CRI!G252*Planck!J252</f>
        <v>3.0465048555864482E-6</v>
      </c>
      <c r="P252">
        <f>CRI!H252*Planck!H252</f>
        <v>5.0666489953366124E-2</v>
      </c>
      <c r="Q252">
        <f>CRI!H252*Planck!I252</f>
        <v>2.0900715812020583E-2</v>
      </c>
      <c r="R252">
        <f>CRI!H252*Planck!J252</f>
        <v>3.9435312852869031E-6</v>
      </c>
      <c r="S252">
        <f>CRI!I252*Planck!H252</f>
        <v>8.698109863238819E-2</v>
      </c>
      <c r="T252">
        <f>CRI!I252*Planck!I252</f>
        <v>3.5881057188018171E-2</v>
      </c>
      <c r="U252">
        <f>CRI!I252*Planck!J252</f>
        <v>6.7700107901921079E-6</v>
      </c>
      <c r="V252">
        <f>CRI!J252*Planck!H252</f>
        <v>0.13134145893490615</v>
      </c>
      <c r="W252">
        <f>CRI!J252*Planck!I252</f>
        <v>5.418039635390743E-2</v>
      </c>
      <c r="X252">
        <f>CRI!J252*Planck!J252</f>
        <v>1.0222716293190082E-5</v>
      </c>
    </row>
    <row r="253" spans="1:24" x14ac:dyDescent="0.25">
      <c r="A253">
        <f>CRI!C253*Planck!H253</f>
        <v>9.3909614724299623E-2</v>
      </c>
      <c r="B253">
        <f>CRI!C253*Planck!I253</f>
        <v>3.8494192106946587E-2</v>
      </c>
      <c r="C253">
        <f>CRI!C253*Planck!J253</f>
        <v>6.6724845795733483E-6</v>
      </c>
      <c r="D253">
        <f>CRI!D253*Planck!H253</f>
        <v>7.0567557494601196E-2</v>
      </c>
      <c r="E253">
        <f>CRI!D253*Planck!I253</f>
        <v>2.8926123514510411E-2</v>
      </c>
      <c r="F253">
        <f>CRI!D253*Planck!J253</f>
        <v>5.013980097599573E-6</v>
      </c>
      <c r="G253">
        <f>CRI!E253*Planck!H253</f>
        <v>4.7454548105693758E-2</v>
      </c>
      <c r="H253">
        <f>CRI!E253*Planck!I253</f>
        <v>1.9451943195505823E-2</v>
      </c>
      <c r="I253">
        <f>CRI!E253*Planck!J253</f>
        <v>3.3717499682589048E-6</v>
      </c>
      <c r="J253">
        <f>CRI!F253*Planck!H253</f>
        <v>3.1983407586812465E-2</v>
      </c>
      <c r="K253">
        <f>CRI!F253*Planck!I253</f>
        <v>1.3110217090082027E-2</v>
      </c>
      <c r="L253">
        <f>CRI!F253*Planck!J253</f>
        <v>2.2724914222227632E-6</v>
      </c>
      <c r="M253">
        <f>CRI!G253*Planck!H253</f>
        <v>3.7355620579909876E-2</v>
      </c>
      <c r="N253">
        <f>CRI!G253*Planck!I253</f>
        <v>1.5312323866931744E-2</v>
      </c>
      <c r="O253">
        <f>CRI!G253*Planck!J253</f>
        <v>2.6541989657992432E-6</v>
      </c>
      <c r="P253">
        <f>CRI!H253*Planck!H253</f>
        <v>4.8766367557496609E-2</v>
      </c>
      <c r="Q253">
        <f>CRI!H253*Planck!I253</f>
        <v>1.9989666943341217E-2</v>
      </c>
      <c r="R253">
        <f>CRI!H253*Planck!J253</f>
        <v>3.46495762424851E-6</v>
      </c>
      <c r="S253">
        <f>CRI!I253*Planck!H253</f>
        <v>8.3727397074591758E-2</v>
      </c>
      <c r="T253">
        <f>CRI!I253*Planck!I253</f>
        <v>3.4320431588033752E-2</v>
      </c>
      <c r="U253">
        <f>CRI!I253*Planck!J253</f>
        <v>5.9490156307016485E-6</v>
      </c>
      <c r="V253">
        <f>CRI!J253*Planck!H253</f>
        <v>0.12695497139114298</v>
      </c>
      <c r="W253">
        <f>CRI!J253*Planck!I253</f>
        <v>5.2039709373847741E-2</v>
      </c>
      <c r="X253">
        <f>CRI!J253*Planck!J253</f>
        <v>9.0204298185496012E-6</v>
      </c>
    </row>
    <row r="254" spans="1:24" x14ac:dyDescent="0.25">
      <c r="A254">
        <f>CRI!C254*Planck!H254</f>
        <v>8.9878435286811595E-2</v>
      </c>
      <c r="B254">
        <f>CRI!C254*Planck!I254</f>
        <v>3.6615852216357665E-2</v>
      </c>
      <c r="C254">
        <f>CRI!C254*Planck!J254</f>
        <v>5.9030430263343189E-6</v>
      </c>
      <c r="D254">
        <f>CRI!D254*Planck!H254</f>
        <v>6.7478576913779176E-2</v>
      </c>
      <c r="E254">
        <f>CRI!D254*Planck!I254</f>
        <v>2.7490305012103561E-2</v>
      </c>
      <c r="F254">
        <f>CRI!D254*Planck!J254</f>
        <v>4.4318633452700673E-6</v>
      </c>
      <c r="G254">
        <f>CRI!E254*Planck!H254</f>
        <v>4.5218219438087695E-2</v>
      </c>
      <c r="H254">
        <f>CRI!E254*Planck!I254</f>
        <v>1.8421589507520077E-2</v>
      </c>
      <c r="I254">
        <f>CRI!E254*Planck!J254</f>
        <v>2.9698458152444717E-6</v>
      </c>
      <c r="J254">
        <f>CRI!F254*Planck!H254</f>
        <v>3.051083911842762E-2</v>
      </c>
      <c r="K254">
        <f>CRI!F254*Planck!I254</f>
        <v>1.2429904599388824E-2</v>
      </c>
      <c r="L254">
        <f>CRI!F254*Planck!J254</f>
        <v>2.0038933200261292E-6</v>
      </c>
      <c r="M254">
        <f>CRI!G254*Planck!H254</f>
        <v>3.5612586221182331E-2</v>
      </c>
      <c r="N254">
        <f>CRI!G254*Planck!I254</f>
        <v>1.4508321044485843E-2</v>
      </c>
      <c r="O254">
        <f>CRI!G254*Planck!J254</f>
        <v>2.3389662722969905E-6</v>
      </c>
      <c r="P254">
        <f>CRI!H254*Planck!H254</f>
        <v>4.6932087605419358E-2</v>
      </c>
      <c r="Q254">
        <f>CRI!H254*Planck!I254</f>
        <v>1.9119807532044855E-2</v>
      </c>
      <c r="R254">
        <f>CRI!H254*Planck!J254</f>
        <v>3.0824093851479643E-6</v>
      </c>
      <c r="S254">
        <f>CRI!I254*Planck!H254</f>
        <v>8.0531875164968E-2</v>
      </c>
      <c r="T254">
        <f>CRI!I254*Planck!I254</f>
        <v>3.2808128338426015E-2</v>
      </c>
      <c r="U254">
        <f>CRI!I254*Planck!J254</f>
        <v>5.2891789067443417E-6</v>
      </c>
      <c r="V254">
        <f>CRI!J254*Planck!H254</f>
        <v>0.12256150266383399</v>
      </c>
      <c r="W254">
        <f>CRI!J254*Planck!I254</f>
        <v>4.9930707567760454E-2</v>
      </c>
      <c r="X254">
        <f>CRI!J254*Planck!J254</f>
        <v>8.0496041268195255E-6</v>
      </c>
    </row>
    <row r="255" spans="1:24" x14ac:dyDescent="0.25">
      <c r="A255">
        <f>CRI!C255*Planck!H255</f>
        <v>8.5962951718470806E-2</v>
      </c>
      <c r="B255">
        <f>CRI!C255*Planck!I255</f>
        <v>3.4813041881048896E-2</v>
      </c>
      <c r="C255">
        <f>CRI!C255*Planck!J255</f>
        <v>5.284063256332549E-6</v>
      </c>
      <c r="D255">
        <f>CRI!D255*Planck!H255</f>
        <v>6.4500804571021114E-2</v>
      </c>
      <c r="E255">
        <f>CRI!D255*Planck!I255</f>
        <v>2.6121360027820281E-2</v>
      </c>
      <c r="F255">
        <f>CRI!D255*Planck!J255</f>
        <v>3.9648048912260187E-6</v>
      </c>
      <c r="G255">
        <f>CRI!E255*Planck!H255</f>
        <v>4.3057717945016755E-2</v>
      </c>
      <c r="H255">
        <f>CRI!E255*Planck!I255</f>
        <v>1.7437397252614069E-2</v>
      </c>
      <c r="I255">
        <f>CRI!E255*Planck!J255</f>
        <v>2.6467181587705603E-6</v>
      </c>
      <c r="J255">
        <f>CRI!F255*Planck!H255</f>
        <v>2.9105416247029919E-2</v>
      </c>
      <c r="K255">
        <f>CRI!F255*Planck!I255</f>
        <v>1.1787032140213229E-2</v>
      </c>
      <c r="L255">
        <f>CRI!F255*Planck!J255</f>
        <v>1.7890830581862089E-6</v>
      </c>
      <c r="M255">
        <f>CRI!G255*Planck!H255</f>
        <v>3.3927728172700226E-2</v>
      </c>
      <c r="N255">
        <f>CRI!G255*Planck!I255</f>
        <v>1.3739958879881825E-2</v>
      </c>
      <c r="O255">
        <f>CRI!G255*Planck!J255</f>
        <v>2.0855061189073029E-6</v>
      </c>
      <c r="P255">
        <f>CRI!H255*Planck!H255</f>
        <v>4.5116254261113174E-2</v>
      </c>
      <c r="Q255">
        <f>CRI!H255*Planck!I255</f>
        <v>1.8271057679033868E-2</v>
      </c>
      <c r="R255">
        <f>CRI!H255*Planck!J255</f>
        <v>2.7732544850862844E-6</v>
      </c>
      <c r="S255">
        <f>CRI!I255*Planck!H255</f>
        <v>7.7385717068069071E-2</v>
      </c>
      <c r="T255">
        <f>CRI!I255*Planck!I255</f>
        <v>3.1339456770966417E-2</v>
      </c>
      <c r="U255">
        <f>CRI!I255*Planck!J255</f>
        <v>4.7568285633503662E-6</v>
      </c>
      <c r="V255">
        <f>CRI!J255*Planck!H255</f>
        <v>0.11815617243964535</v>
      </c>
      <c r="W255">
        <f>CRI!J255*Planck!I255</f>
        <v>4.7850564660891826E-2</v>
      </c>
      <c r="X255">
        <f>CRI!J255*Planck!J255</f>
        <v>7.2629508039923441E-6</v>
      </c>
    </row>
    <row r="256" spans="1:24" x14ac:dyDescent="0.25">
      <c r="A256">
        <f>CRI!C256*Planck!H256</f>
        <v>8.214898771447654E-2</v>
      </c>
      <c r="B256">
        <f>CRI!C256*Planck!I256</f>
        <v>3.3078170234796159E-2</v>
      </c>
      <c r="C256">
        <f>CRI!C256*Planck!J256</f>
        <v>4.776191564376759E-6</v>
      </c>
      <c r="D256">
        <f>CRI!D256*Planck!H256</f>
        <v>6.1584418506129751E-2</v>
      </c>
      <c r="E256">
        <f>CRI!D256*Planck!I256</f>
        <v>2.4797626067371577E-2</v>
      </c>
      <c r="F256">
        <f>CRI!D256*Planck!J256</f>
        <v>3.5805551395028429E-6</v>
      </c>
      <c r="G256">
        <f>CRI!E256*Planck!H256</f>
        <v>4.0965204738327654E-2</v>
      </c>
      <c r="H256">
        <f>CRI!E256*Planck!I256</f>
        <v>1.649507868249591E-2</v>
      </c>
      <c r="I256">
        <f>CRI!E256*Planck!J256</f>
        <v>2.3817416470694745E-6</v>
      </c>
      <c r="J256">
        <f>CRI!F256*Planck!H256</f>
        <v>2.7741221350143629E-2</v>
      </c>
      <c r="K256">
        <f>CRI!F256*Planck!I256</f>
        <v>1.1170300059333602E-2</v>
      </c>
      <c r="L256">
        <f>CRI!F256*Planck!J256</f>
        <v>1.6128912976819961E-6</v>
      </c>
      <c r="M256">
        <f>CRI!G256*Planck!H256</f>
        <v>3.2313149491237557E-2</v>
      </c>
      <c r="N256">
        <f>CRI!G256*Planck!I256</f>
        <v>1.3011235919407622E-2</v>
      </c>
      <c r="O256">
        <f>CRI!G256*Planck!J256</f>
        <v>1.8787059501561796E-6</v>
      </c>
      <c r="P256">
        <f>CRI!H256*Planck!H256</f>
        <v>4.3333135648057582E-2</v>
      </c>
      <c r="Q256">
        <f>CRI!H256*Planck!I256</f>
        <v>1.7448551438709548E-2</v>
      </c>
      <c r="R256">
        <f>CRI!H256*Planck!J256</f>
        <v>2.5194145746457446E-6</v>
      </c>
      <c r="S256">
        <f>CRI!I256*Planck!H256</f>
        <v>7.4316600859216028E-2</v>
      </c>
      <c r="T256">
        <f>CRI!I256*Planck!I256</f>
        <v>2.9924375733474125E-2</v>
      </c>
      <c r="U256">
        <f>CRI!I256*Planck!J256</f>
        <v>4.3208118808552493E-6</v>
      </c>
      <c r="V256">
        <f>CRI!J256*Planck!H256</f>
        <v>0.1137699727859469</v>
      </c>
      <c r="W256">
        <f>CRI!J256*Planck!I256</f>
        <v>4.581069873315672E-2</v>
      </c>
      <c r="X256">
        <f>CRI!J256*Planck!J256</f>
        <v>6.6146546587798751E-6</v>
      </c>
    </row>
    <row r="257" spans="1:24" x14ac:dyDescent="0.25">
      <c r="A257">
        <f>CRI!C257*Planck!H257</f>
        <v>7.8422898939503952E-2</v>
      </c>
      <c r="B257">
        <f>CRI!C257*Planck!I257</f>
        <v>3.1403891990906728E-2</v>
      </c>
      <c r="C257">
        <f>CRI!C257*Planck!J257</f>
        <v>4.3415518881437873E-6</v>
      </c>
      <c r="D257">
        <f>CRI!D257*Planck!H257</f>
        <v>5.8773702531158177E-2</v>
      </c>
      <c r="E257">
        <f>CRI!D257*Planck!I257</f>
        <v>2.353551107079041E-2</v>
      </c>
      <c r="F257">
        <f>CRI!D257*Planck!J257</f>
        <v>3.2537572908926837E-6</v>
      </c>
      <c r="G257">
        <f>CRI!E257*Planck!H257</f>
        <v>3.8950619428933228E-2</v>
      </c>
      <c r="H257">
        <f>CRI!E257*Planck!I257</f>
        <v>1.5597498461115538E-2</v>
      </c>
      <c r="I257">
        <f>CRI!E257*Planck!J257</f>
        <v>2.15633619278095E-6</v>
      </c>
      <c r="J257">
        <f>CRI!F257*Planck!H257</f>
        <v>2.6430777469633262E-2</v>
      </c>
      <c r="K257">
        <f>CRI!F257*Planck!I257</f>
        <v>1.0584016812899829E-2</v>
      </c>
      <c r="L257">
        <f>CRI!F257*Planck!J257</f>
        <v>1.4632281308156444E-6</v>
      </c>
      <c r="M257">
        <f>CRI!G257*Planck!H257</f>
        <v>3.0777944816612415E-2</v>
      </c>
      <c r="N257">
        <f>CRI!G257*Planck!I257</f>
        <v>1.2324809051863617E-2</v>
      </c>
      <c r="O257">
        <f>CRI!G257*Planck!J257</f>
        <v>1.7038906523313755E-6</v>
      </c>
      <c r="P257">
        <f>CRI!H257*Planck!H257</f>
        <v>4.155891983712072E-2</v>
      </c>
      <c r="Q257">
        <f>CRI!H257*Planck!I257</f>
        <v>1.6641973804493809E-2</v>
      </c>
      <c r="R257">
        <f>CRI!H257*Planck!J257</f>
        <v>2.3007337056903886E-6</v>
      </c>
      <c r="S257">
        <f>CRI!I257*Planck!H257</f>
        <v>7.1293544490458133E-2</v>
      </c>
      <c r="T257">
        <f>CRI!I257*Planck!I257</f>
        <v>2.8548992719006117E-2</v>
      </c>
      <c r="U257">
        <f>CRI!I257*Planck!J257</f>
        <v>3.9468653528579884E-6</v>
      </c>
      <c r="V257">
        <f>CRI!J257*Planck!H257</f>
        <v>0.10937473044999553</v>
      </c>
      <c r="W257">
        <f>CRI!J257*Planck!I257</f>
        <v>4.3798332732328901E-2</v>
      </c>
      <c r="X257">
        <f>CRI!J257*Planck!J257</f>
        <v>6.0550690413357923E-6</v>
      </c>
    </row>
    <row r="258" spans="1:24" x14ac:dyDescent="0.25">
      <c r="A258">
        <f>CRI!C258*Planck!H258</f>
        <v>7.4782829119398694E-2</v>
      </c>
      <c r="B258">
        <f>CRI!C258*Planck!I258</f>
        <v>2.9787463175951417E-2</v>
      </c>
      <c r="C258">
        <f>CRI!C258*Planck!J258</f>
        <v>3.9571258841377912E-6</v>
      </c>
      <c r="D258">
        <f>CRI!D258*Planck!H258</f>
        <v>5.6045667943141371E-2</v>
      </c>
      <c r="E258">
        <f>CRI!D258*Planck!I258</f>
        <v>2.2324085484415921E-2</v>
      </c>
      <c r="F258">
        <f>CRI!D258*Planck!J258</f>
        <v>2.9656508843427349E-6</v>
      </c>
      <c r="G258">
        <f>CRI!E258*Planck!H258</f>
        <v>3.6993457154185914E-2</v>
      </c>
      <c r="H258">
        <f>CRI!E258*Planck!I258</f>
        <v>1.4735217371518316E-2</v>
      </c>
      <c r="I258">
        <f>CRI!E258*Planck!J258</f>
        <v>1.9575050659670537E-6</v>
      </c>
      <c r="J258">
        <f>CRI!F258*Planck!H258</f>
        <v>2.5170805898724436E-2</v>
      </c>
      <c r="K258">
        <f>CRI!F258*Planck!I258</f>
        <v>1.0026024190929989E-2</v>
      </c>
      <c r="L258">
        <f>CRI!F258*Planck!J258</f>
        <v>1.3319106634415004E-6</v>
      </c>
      <c r="M258">
        <f>CRI!G258*Planck!H258</f>
        <v>2.9299613980926269E-2</v>
      </c>
      <c r="N258">
        <f>CRI!G258*Planck!I258</f>
        <v>1.1670609186675422E-2</v>
      </c>
      <c r="O258">
        <f>CRI!G258*Planck!J258</f>
        <v>1.5503861279981101E-6</v>
      </c>
      <c r="P258">
        <f>CRI!H258*Planck!H258</f>
        <v>3.9795740551342981E-2</v>
      </c>
      <c r="Q258">
        <f>CRI!H258*Planck!I258</f>
        <v>1.5851421645739112E-2</v>
      </c>
      <c r="R258">
        <f>CRI!H258*Planck!J258</f>
        <v>2.1057876101841903E-6</v>
      </c>
      <c r="S258">
        <f>CRI!I258*Planck!H258</f>
        <v>6.8316021279805447E-2</v>
      </c>
      <c r="T258">
        <f>CRI!I258*Planck!I258</f>
        <v>2.7211607158518808E-2</v>
      </c>
      <c r="U258">
        <f>CRI!I258*Planck!J258</f>
        <v>3.6149353974828603E-6</v>
      </c>
      <c r="V258">
        <f>CRI!J258*Planck!H258</f>
        <v>0.10499442882129323</v>
      </c>
      <c r="W258">
        <f>CRI!J258*Planck!I258</f>
        <v>4.1821334108675029E-2</v>
      </c>
      <c r="X258">
        <f>CRI!J258*Planck!J258</f>
        <v>5.5557696448692894E-6</v>
      </c>
    </row>
    <row r="259" spans="1:24" x14ac:dyDescent="0.25">
      <c r="A259">
        <f>CRI!C259*Planck!H259</f>
        <v>7.1235827861064055E-2</v>
      </c>
      <c r="B259">
        <f>CRI!C259*Planck!I259</f>
        <v>2.8229819469828204E-2</v>
      </c>
      <c r="C259">
        <f>CRI!C259*Planck!J259</f>
        <v>3.6159284628562483E-6</v>
      </c>
      <c r="D259">
        <f>CRI!D259*Planck!H259</f>
        <v>5.3387383186340696E-2</v>
      </c>
      <c r="E259">
        <f>CRI!D259*Planck!I259</f>
        <v>2.1156716143684997E-2</v>
      </c>
      <c r="F259">
        <f>CRI!D259*Planck!J259</f>
        <v>2.7099419522071218E-6</v>
      </c>
      <c r="G259">
        <f>CRI!E259*Planck!H259</f>
        <v>3.5112471249477917E-2</v>
      </c>
      <c r="H259">
        <f>CRI!E259*Planck!I259</f>
        <v>1.3914609463731286E-2</v>
      </c>
      <c r="I259">
        <f>CRI!E259*Planck!J259</f>
        <v>1.7823079762592992E-6</v>
      </c>
      <c r="J259">
        <f>CRI!F259*Planck!H259</f>
        <v>2.3945347014938608E-2</v>
      </c>
      <c r="K259">
        <f>CRI!F259*Planck!I259</f>
        <v>9.4892253472859331E-3</v>
      </c>
      <c r="L259">
        <f>CRI!F259*Planck!J259</f>
        <v>1.215465088623076E-6</v>
      </c>
      <c r="M259">
        <f>CRI!G259*Planck!H259</f>
        <v>2.7878322876890922E-2</v>
      </c>
      <c r="N259">
        <f>CRI!G259*Planck!I259</f>
        <v>1.1047811832427224E-2</v>
      </c>
      <c r="O259">
        <f>CRI!G259*Planck!J259</f>
        <v>1.415102824155494E-6</v>
      </c>
      <c r="P259">
        <f>CRI!H259*Planck!H259</f>
        <v>3.8066151916887885E-2</v>
      </c>
      <c r="Q259">
        <f>CRI!H259*Planck!I259</f>
        <v>1.508511417345587E-2</v>
      </c>
      <c r="R259">
        <f>CRI!H259*Planck!J259</f>
        <v>1.9322367174021191E-6</v>
      </c>
      <c r="S259">
        <f>CRI!I259*Planck!H259</f>
        <v>6.5407441945158823E-2</v>
      </c>
      <c r="T259">
        <f>CRI!I259*Planck!I259</f>
        <v>2.5920106967751353E-2</v>
      </c>
      <c r="U259">
        <f>CRI!I259*Planck!J259</f>
        <v>3.3200797704407369E-6</v>
      </c>
      <c r="V259">
        <f>CRI!J259*Planck!H259</f>
        <v>0.10064627386490026</v>
      </c>
      <c r="W259">
        <f>CRI!J259*Planck!I259</f>
        <v>3.9884791499278337E-2</v>
      </c>
      <c r="X259">
        <f>CRI!J259*Planck!J259</f>
        <v>5.1088018104922419E-6</v>
      </c>
    </row>
    <row r="260" spans="1:24" x14ac:dyDescent="0.25">
      <c r="A260">
        <f>CRI!C260*Planck!H260</f>
        <v>6.7781941924046324E-2</v>
      </c>
      <c r="B260">
        <f>CRI!C260*Planck!I260</f>
        <v>2.6729327968186601E-2</v>
      </c>
      <c r="C260">
        <f>CRI!C260*Planck!J260</f>
        <v>3.3055931157924623E-6</v>
      </c>
      <c r="D260">
        <f>CRI!D260*Planck!H260</f>
        <v>5.0798883304495911E-2</v>
      </c>
      <c r="E260">
        <f>CRI!D260*Planck!I260</f>
        <v>2.0032179275492397E-2</v>
      </c>
      <c r="F260">
        <f>CRI!D260*Planck!J260</f>
        <v>2.4773624681548829E-6</v>
      </c>
      <c r="G260">
        <f>CRI!E260*Planck!H260</f>
        <v>3.3289800745401908E-2</v>
      </c>
      <c r="H260">
        <f>CRI!E260*Planck!I260</f>
        <v>1.3127596773732443E-2</v>
      </c>
      <c r="I260">
        <f>CRI!E260*Planck!J260</f>
        <v>1.6234786588648123E-6</v>
      </c>
      <c r="J260">
        <f>CRI!F260*Planck!H260</f>
        <v>2.2754292699114442E-2</v>
      </c>
      <c r="K260">
        <f>CRI!F260*Planck!I260</f>
        <v>8.9729939121584289E-3</v>
      </c>
      <c r="L260">
        <f>CRI!F260*Planck!J260</f>
        <v>1.1096824783391991E-6</v>
      </c>
      <c r="M260">
        <f>CRI!G260*Planck!H260</f>
        <v>2.6511606552997273E-2</v>
      </c>
      <c r="N260">
        <f>CRI!G260*Planck!I260</f>
        <v>1.0454663976913784E-2</v>
      </c>
      <c r="O260">
        <f>CRI!G260*Planck!J260</f>
        <v>1.2929193472855661E-6</v>
      </c>
      <c r="P260">
        <f>CRI!H260*Planck!H260</f>
        <v>3.6355768850170299E-2</v>
      </c>
      <c r="Q260">
        <f>CRI!H260*Planck!I260</f>
        <v>1.4336639546572813E-2</v>
      </c>
      <c r="R260">
        <f>CRI!H260*Planck!J260</f>
        <v>1.7729999439250478E-6</v>
      </c>
      <c r="S260">
        <f>CRI!I260*Planck!H260</f>
        <v>6.2536731784025884E-2</v>
      </c>
      <c r="T260">
        <f>CRI!I260*Planck!I260</f>
        <v>2.4660916557788126E-2</v>
      </c>
      <c r="U260">
        <f>CRI!I260*Planck!J260</f>
        <v>3.0497944467433336E-6</v>
      </c>
      <c r="V260">
        <f>CRI!J260*Planck!H260</f>
        <v>9.633752721355586E-2</v>
      </c>
      <c r="W260">
        <f>CRI!J260*Planck!I260</f>
        <v>3.7990020460327296E-2</v>
      </c>
      <c r="X260">
        <f>CRI!J260*Planck!J260</f>
        <v>4.6981933197848516E-6</v>
      </c>
    </row>
    <row r="261" spans="1:24" x14ac:dyDescent="0.25">
      <c r="A261">
        <f>CRI!C261*Planck!H261</f>
        <v>6.4421122842135067E-2</v>
      </c>
      <c r="B261">
        <f>CRI!C261*Planck!I261</f>
        <v>2.5284364079765864E-2</v>
      </c>
      <c r="C261">
        <f>CRI!C261*Planck!J261</f>
        <v>3.014276417800286E-6</v>
      </c>
      <c r="D261">
        <f>CRI!D261*Planck!H261</f>
        <v>4.8280131974815191E-2</v>
      </c>
      <c r="E261">
        <f>CRI!D261*Planck!I261</f>
        <v>1.8949257336942044E-2</v>
      </c>
      <c r="F261">
        <f>CRI!D261*Planck!J261</f>
        <v>2.2590364284179531E-6</v>
      </c>
      <c r="G261">
        <f>CRI!E261*Planck!H261</f>
        <v>3.1524926410774298E-2</v>
      </c>
      <c r="H261">
        <f>CRI!E261*Planck!I261</f>
        <v>1.2373080160541743E-2</v>
      </c>
      <c r="I261">
        <f>CRI!E261*Planck!J261</f>
        <v>1.4750572182007166E-6</v>
      </c>
      <c r="J261">
        <f>CRI!F261*Planck!H261</f>
        <v>2.1597502824236853E-2</v>
      </c>
      <c r="K261">
        <f>CRI!F261*Planck!I261</f>
        <v>8.4767091992474473E-3</v>
      </c>
      <c r="L261">
        <f>CRI!F261*Planck!J261</f>
        <v>1.0105512070319364E-6</v>
      </c>
      <c r="M261">
        <f>CRI!G261*Planck!H261</f>
        <v>2.5168518502847445E-2</v>
      </c>
      <c r="N261">
        <f>CRI!G261*Planck!I261</f>
        <v>9.878281487482805E-3</v>
      </c>
      <c r="O261">
        <f>CRI!G261*Planck!J261</f>
        <v>1.1776397002581161E-6</v>
      </c>
      <c r="P261">
        <f>CRI!H261*Planck!H261</f>
        <v>3.4695988333380501E-2</v>
      </c>
      <c r="Q261">
        <f>CRI!H261*Planck!I261</f>
        <v>1.361767635249474E-2</v>
      </c>
      <c r="R261">
        <f>CRI!H261*Planck!J261</f>
        <v>1.6234318001855643E-6</v>
      </c>
      <c r="S261">
        <f>CRI!I261*Planck!H261</f>
        <v>5.9721666209083528E-2</v>
      </c>
      <c r="T261">
        <f>CRI!I261*Planck!I261</f>
        <v>2.3439894948448132E-2</v>
      </c>
      <c r="U261">
        <f>CRI!I261*Planck!J261</f>
        <v>2.7943879607146335E-6</v>
      </c>
      <c r="V261">
        <f>CRI!J261*Planck!H261</f>
        <v>9.2075068257295473E-2</v>
      </c>
      <c r="W261">
        <f>CRI!J261*Planck!I261</f>
        <v>3.6138139879860476E-2</v>
      </c>
      <c r="X261">
        <f>CRI!J261*Planck!J261</f>
        <v>4.3082097093438234E-6</v>
      </c>
    </row>
    <row r="262" spans="1:24" x14ac:dyDescent="0.25">
      <c r="A262">
        <f>CRI!C262*Planck!H262</f>
        <v>6.1153228050316061E-2</v>
      </c>
      <c r="B262">
        <f>CRI!C262*Planck!I262</f>
        <v>2.3893313035957379E-2</v>
      </c>
      <c r="C262">
        <f>CRI!C262*Planck!J262</f>
        <v>2.7306643469665578E-6</v>
      </c>
      <c r="D262">
        <f>CRI!D262*Planck!H262</f>
        <v>4.5831022352565032E-2</v>
      </c>
      <c r="E262">
        <f>CRI!D262*Planck!I262</f>
        <v>1.7906740146682028E-2</v>
      </c>
      <c r="F262">
        <f>CRI!D262*Planck!J262</f>
        <v>2.0464845881922318E-6</v>
      </c>
      <c r="G262">
        <f>CRI!E262*Planck!H262</f>
        <v>2.9830842951373688E-2</v>
      </c>
      <c r="H262">
        <f>CRI!E262*Planck!I262</f>
        <v>1.1655274651686526E-2</v>
      </c>
      <c r="I262">
        <f>CRI!E262*Planck!J262</f>
        <v>1.3320313887641745E-6</v>
      </c>
      <c r="J262">
        <f>CRI!F262*Planck!H262</f>
        <v>2.0474805843897392E-2</v>
      </c>
      <c r="K262">
        <f>CRI!F262*Planck!I262</f>
        <v>7.9997566927484786E-3</v>
      </c>
      <c r="L262">
        <f>CRI!F262*Planck!J262</f>
        <v>9.1425790774268332E-7</v>
      </c>
      <c r="M262">
        <f>CRI!G262*Planck!H262</f>
        <v>2.3864674361098948E-2</v>
      </c>
      <c r="N262">
        <f>CRI!G262*Planck!I262</f>
        <v>9.3242197213492198E-3</v>
      </c>
      <c r="O262">
        <f>CRI!G262*Planck!J262</f>
        <v>1.0656251110113396E-6</v>
      </c>
      <c r="P262">
        <f>CRI!H262*Planck!H262</f>
        <v>3.3085116727887179E-2</v>
      </c>
      <c r="Q262">
        <f>CRI!H262*Planck!I262</f>
        <v>1.2926759159143238E-2</v>
      </c>
      <c r="R262">
        <f>CRI!H262*Planck!J262</f>
        <v>1.4773439039020843E-6</v>
      </c>
      <c r="S262">
        <f>CRI!I262*Planck!H262</f>
        <v>5.6949791088986124E-2</v>
      </c>
      <c r="T262">
        <f>CRI!I262*Planck!I262</f>
        <v>2.2250978880492458E-2</v>
      </c>
      <c r="U262">
        <f>CRI!I262*Planck!J262</f>
        <v>2.5429690149134239E-6</v>
      </c>
      <c r="V262">
        <f>CRI!J262*Planck!H262</f>
        <v>8.786539196586432E-2</v>
      </c>
      <c r="W262">
        <f>CRI!J262*Planck!I262</f>
        <v>3.4330081701331221E-2</v>
      </c>
      <c r="X262">
        <f>CRI!J262*Planck!J262</f>
        <v>3.9234379087235689E-6</v>
      </c>
    </row>
    <row r="263" spans="1:24" x14ac:dyDescent="0.25">
      <c r="A263">
        <f>CRI!C263*Planck!H263</f>
        <v>5.7977590652401989E-2</v>
      </c>
      <c r="B263">
        <f>CRI!C263*Planck!I263</f>
        <v>2.2554288163326042E-2</v>
      </c>
      <c r="C263">
        <f>CRI!C263*Planck!J263</f>
        <v>2.4457308545272654E-6</v>
      </c>
      <c r="D263">
        <f>CRI!D263*Planck!H263</f>
        <v>4.3438199293673235E-2</v>
      </c>
      <c r="E263">
        <f>CRI!D263*Planck!I263</f>
        <v>1.6898212794651594E-2</v>
      </c>
      <c r="F263">
        <f>CRI!D263*Planck!J263</f>
        <v>1.8324001236025783E-6</v>
      </c>
      <c r="G263">
        <f>CRI!E263*Planck!H263</f>
        <v>2.8191764146500566E-2</v>
      </c>
      <c r="H263">
        <f>CRI!E263*Planck!I263</f>
        <v>1.0967085131302441E-2</v>
      </c>
      <c r="I263">
        <f>CRI!E263*Planck!J263</f>
        <v>1.1892434066470714E-6</v>
      </c>
      <c r="J263">
        <f>CRI!F263*Planck!H263</f>
        <v>1.9372999803363589E-2</v>
      </c>
      <c r="K263">
        <f>CRI!F263*Planck!I263</f>
        <v>7.5364328740869947E-3</v>
      </c>
      <c r="L263">
        <f>CRI!F263*Planck!J263</f>
        <v>8.1723201724447645E-7</v>
      </c>
      <c r="M263">
        <f>CRI!G263*Planck!H263</f>
        <v>2.2599690546989511E-2</v>
      </c>
      <c r="N263">
        <f>CRI!G263*Planck!I263</f>
        <v>8.7916715279661162E-3</v>
      </c>
      <c r="O263">
        <f>CRI!G263*Planck!J263</f>
        <v>9.5334697167603824E-7</v>
      </c>
      <c r="P263">
        <f>CRI!H263*Planck!H263</f>
        <v>3.1534152964599126E-2</v>
      </c>
      <c r="Q263">
        <f>CRI!H263*Planck!I263</f>
        <v>1.2267332342491968E-2</v>
      </c>
      <c r="R263">
        <f>CRI!H263*Planck!J263</f>
        <v>1.3302389769745857E-6</v>
      </c>
      <c r="S263">
        <f>CRI!I263*Planck!H263</f>
        <v>5.4236686244453214E-2</v>
      </c>
      <c r="T263">
        <f>CRI!I263*Planck!I263</f>
        <v>2.1099011476956225E-2</v>
      </c>
      <c r="U263">
        <f>CRI!I263*Planck!J263</f>
        <v>2.2879242738914704E-6</v>
      </c>
      <c r="V263">
        <f>CRI!J263*Planck!H263</f>
        <v>8.3726839893368987E-2</v>
      </c>
      <c r="W263">
        <f>CRI!J263*Planck!I263</f>
        <v>3.2571192640297675E-2</v>
      </c>
      <c r="X263">
        <f>CRI!J263*Planck!J263</f>
        <v>3.5319390367042301E-6</v>
      </c>
    </row>
    <row r="264" spans="1:24" x14ac:dyDescent="0.25">
      <c r="A264">
        <f>CRI!C264*Planck!H264</f>
        <v>5.4896258033820394E-2</v>
      </c>
      <c r="B264">
        <f>CRI!C264*Planck!I264</f>
        <v>2.1266761713404345E-2</v>
      </c>
      <c r="C264">
        <f>CRI!C264*Planck!J264</f>
        <v>2.1580288672788764E-6</v>
      </c>
      <c r="D264">
        <f>CRI!D264*Planck!H264</f>
        <v>4.1105246869226487E-2</v>
      </c>
      <c r="E264">
        <f>CRI!D264*Planck!I264</f>
        <v>1.5924136209793008E-2</v>
      </c>
      <c r="F264">
        <f>CRI!D264*Planck!J264</f>
        <v>1.6158899079380854E-6</v>
      </c>
      <c r="G264">
        <f>CRI!E264*Planck!H264</f>
        <v>2.6608252785350638E-2</v>
      </c>
      <c r="H264">
        <f>CRI!E264*Planck!I264</f>
        <v>1.0308013548891772E-2</v>
      </c>
      <c r="I264">
        <f>CRI!E264*Planck!J264</f>
        <v>1.0459980274659917E-6</v>
      </c>
      <c r="J264">
        <f>CRI!F264*Planck!H264</f>
        <v>1.8282523185542847E-2</v>
      </c>
      <c r="K264">
        <f>CRI!F264*Planck!I264</f>
        <v>7.0826332801625994E-3</v>
      </c>
      <c r="L264">
        <f>CRI!F264*Planck!J264</f>
        <v>7.1870495757269886E-7</v>
      </c>
      <c r="M264">
        <f>CRI!G264*Planck!H264</f>
        <v>2.136206936792789E-2</v>
      </c>
      <c r="N264">
        <f>CRI!G264*Planck!I264</f>
        <v>8.2756467421340619E-3</v>
      </c>
      <c r="O264">
        <f>CRI!G264*Planck!J264</f>
        <v>8.3976511354200163E-7</v>
      </c>
      <c r="P264">
        <f>CRI!H264*Planck!H264</f>
        <v>3.0016446188780733E-2</v>
      </c>
      <c r="Q264">
        <f>CRI!H264*Planck!I264</f>
        <v>1.1628344653049915E-2</v>
      </c>
      <c r="R264">
        <f>CRI!H264*Planck!J264</f>
        <v>1.1799776467205563E-6</v>
      </c>
      <c r="S264">
        <f>CRI!I264*Planck!H264</f>
        <v>5.1573269465476058E-2</v>
      </c>
      <c r="T264">
        <f>CRI!I264*Planck!I264</f>
        <v>1.9979438886850158E-2</v>
      </c>
      <c r="U264">
        <f>CRI!I264*Planck!J264</f>
        <v>2.0273987385056758E-6</v>
      </c>
      <c r="V264">
        <f>CRI!J264*Planck!H264</f>
        <v>7.9654348685880408E-2</v>
      </c>
      <c r="W264">
        <f>CRI!J264*Planck!I264</f>
        <v>3.0858024091467411E-2</v>
      </c>
      <c r="X264">
        <f>CRI!J264*Planck!J264</f>
        <v>3.1312951014352474E-6</v>
      </c>
    </row>
    <row r="265" spans="1:24" x14ac:dyDescent="0.25">
      <c r="A265">
        <f>CRI!C265*Planck!H265</f>
        <v>5.1912885548460068E-2</v>
      </c>
      <c r="B265">
        <f>CRI!C265*Planck!I265</f>
        <v>2.0031141029368704E-2</v>
      </c>
      <c r="C265">
        <f>CRI!C265*Planck!J265</f>
        <v>1.8679188706483135E-6</v>
      </c>
      <c r="D265">
        <f>CRI!D265*Planck!H265</f>
        <v>3.8848334529058254E-2</v>
      </c>
      <c r="E265">
        <f>CRI!D265*Planck!I265</f>
        <v>1.4990044561888998E-2</v>
      </c>
      <c r="F265">
        <f>CRI!D265*Planck!J265</f>
        <v>1.3978328577467979E-6</v>
      </c>
      <c r="G265">
        <f>CRI!E265*Planck!H265</f>
        <v>2.5081635833723834E-2</v>
      </c>
      <c r="H265">
        <f>CRI!E265*Planck!I265</f>
        <v>9.6780169186240373E-3</v>
      </c>
      <c r="I265">
        <f>CRI!E265*Planck!J265</f>
        <v>9.0248231023119175E-7</v>
      </c>
      <c r="J265">
        <f>CRI!F265*Planck!H265</f>
        <v>1.7242905222082744E-2</v>
      </c>
      <c r="K265">
        <f>CRI!F265*Planck!I265</f>
        <v>6.6533590381362123E-3</v>
      </c>
      <c r="L265">
        <f>CRI!F265*Planck!J265</f>
        <v>6.2043070249028227E-7</v>
      </c>
      <c r="M265">
        <f>CRI!G265*Planck!H265</f>
        <v>2.0178112719833816E-2</v>
      </c>
      <c r="N265">
        <f>CRI!G265*Planck!I265</f>
        <v>7.7859401828122704E-3</v>
      </c>
      <c r="O265">
        <f>CRI!G265*Planck!J265</f>
        <v>7.2604474063115156E-7</v>
      </c>
      <c r="P265">
        <f>CRI!H265*Planck!H265</f>
        <v>2.8557842360472156E-2</v>
      </c>
      <c r="Q265">
        <f>CRI!H265*Planck!I265</f>
        <v>1.1019348313495289E-2</v>
      </c>
      <c r="R265">
        <f>CRI!H265*Planck!J265</f>
        <v>1.0275624652058682E-6</v>
      </c>
      <c r="S265">
        <f>CRI!I265*Planck!H265</f>
        <v>4.8966167433070758E-2</v>
      </c>
      <c r="T265">
        <f>CRI!I265*Planck!I265</f>
        <v>1.8894118390007642E-2</v>
      </c>
      <c r="U265">
        <f>CRI!I265*Planck!J265</f>
        <v>1.7618906598088526E-6</v>
      </c>
      <c r="V265">
        <f>CRI!J265*Planck!H265</f>
        <v>7.5659289736148119E-2</v>
      </c>
      <c r="W265">
        <f>CRI!J265*Planck!I265</f>
        <v>2.9193944564532261E-2</v>
      </c>
      <c r="X265">
        <f>CRI!J265*Planck!J265</f>
        <v>2.7223571478428745E-6</v>
      </c>
    </row>
    <row r="266" spans="1:24" x14ac:dyDescent="0.25">
      <c r="A266">
        <f>CRI!C266*Planck!H266</f>
        <v>4.9030856199822358E-2</v>
      </c>
      <c r="B266">
        <f>CRI!C266*Planck!I266</f>
        <v>1.8847733786052246E-2</v>
      </c>
      <c r="C266">
        <f>CRI!C266*Planck!J266</f>
        <v>1.575771163839864E-6</v>
      </c>
      <c r="D266">
        <f>CRI!D266*Planck!H266</f>
        <v>3.6658990489091124E-2</v>
      </c>
      <c r="E266">
        <f>CRI!D266*Planck!I266</f>
        <v>1.4091919806334405E-2</v>
      </c>
      <c r="F266">
        <f>CRI!D266*Planck!J266</f>
        <v>1.1781597260461246E-6</v>
      </c>
      <c r="G266">
        <f>CRI!E266*Planck!H266</f>
        <v>2.3634829573927672E-2</v>
      </c>
      <c r="H266">
        <f>CRI!E266*Planck!I266</f>
        <v>9.0853599225892648E-3</v>
      </c>
      <c r="I266">
        <f>CRI!E266*Planck!J266</f>
        <v>7.5958459205939343E-7</v>
      </c>
      <c r="J266">
        <f>CRI!F266*Planck!H266</f>
        <v>1.6231279003621899E-2</v>
      </c>
      <c r="K266">
        <f>CRI!F266*Planck!I266</f>
        <v>6.2393939118793795E-3</v>
      </c>
      <c r="L266">
        <f>CRI!F266*Planck!J266</f>
        <v>5.2164664026893942E-7</v>
      </c>
      <c r="M266">
        <f>CRI!G266*Planck!H266</f>
        <v>1.9036148382680477E-2</v>
      </c>
      <c r="N266">
        <f>CRI!G266*Planck!I266</f>
        <v>7.317601299196781E-3</v>
      </c>
      <c r="O266">
        <f>CRI!G266*Planck!J266</f>
        <v>6.1179053389880305E-7</v>
      </c>
      <c r="P266">
        <f>CRI!H266*Planck!H266</f>
        <v>2.7135480504380621E-2</v>
      </c>
      <c r="Q266">
        <f>CRI!H266*Planck!I266</f>
        <v>1.0431029607535787E-2</v>
      </c>
      <c r="R266">
        <f>CRI!H266*Planck!J266</f>
        <v>8.7208976162844794E-7</v>
      </c>
      <c r="S266">
        <f>CRI!I266*Planck!H266</f>
        <v>4.6443418555574524E-2</v>
      </c>
      <c r="T266">
        <f>CRI!I266*Planck!I266</f>
        <v>1.7853108366743947E-2</v>
      </c>
      <c r="U266">
        <f>CRI!I266*Planck!J266</f>
        <v>1.4926151689409976E-6</v>
      </c>
      <c r="V266">
        <f>CRI!J266*Planck!H266</f>
        <v>7.1774215661025986E-2</v>
      </c>
      <c r="W266">
        <f>CRI!J266*Planck!I266</f>
        <v>2.7590407639804197E-2</v>
      </c>
      <c r="X266">
        <f>CRI!J266*Planck!J266</f>
        <v>2.3067053711021691E-6</v>
      </c>
    </row>
    <row r="267" spans="1:24" x14ac:dyDescent="0.25">
      <c r="A267">
        <f>CRI!C267*Planck!H267</f>
        <v>4.6253280273408588E-2</v>
      </c>
      <c r="B267">
        <f>CRI!C267*Planck!I267</f>
        <v>1.7716749816477455E-2</v>
      </c>
      <c r="C267">
        <f>CRI!C267*Planck!J267</f>
        <v>1.2819645308594399E-6</v>
      </c>
      <c r="D267">
        <f>CRI!D267*Planck!H267</f>
        <v>3.4561763751970495E-2</v>
      </c>
      <c r="E267">
        <f>CRI!D267*Planck!I267</f>
        <v>1.3238458288587367E-2</v>
      </c>
      <c r="F267">
        <f>CRI!D267*Planck!J267</f>
        <v>9.5792028137390528E-7</v>
      </c>
      <c r="G267">
        <f>CRI!E267*Planck!H267</f>
        <v>2.2254904255719875E-2</v>
      </c>
      <c r="H267">
        <f>CRI!E267*Planck!I267</f>
        <v>8.5244672065978005E-3</v>
      </c>
      <c r="I267">
        <f>CRI!E267*Planck!J267</f>
        <v>6.1682107138913176E-7</v>
      </c>
      <c r="J267">
        <f>CRI!F267*Planck!H267</f>
        <v>1.5281017207844522E-2</v>
      </c>
      <c r="K267">
        <f>CRI!F267*Planck!I267</f>
        <v>5.853205593470379E-3</v>
      </c>
      <c r="L267">
        <f>CRI!F267*Planck!J267</f>
        <v>4.235315190644269E-7</v>
      </c>
      <c r="M267">
        <f>CRI!G267*Planck!H267</f>
        <v>1.7947503432032157E-2</v>
      </c>
      <c r="N267">
        <f>CRI!G267*Planck!I267</f>
        <v>6.8745703279014516E-3</v>
      </c>
      <c r="O267">
        <f>CRI!G267*Planck!J267</f>
        <v>4.974363478944611E-7</v>
      </c>
      <c r="P267">
        <f>CRI!H267*Planck!H267</f>
        <v>2.5741847779657552E-2</v>
      </c>
      <c r="Q267">
        <f>CRI!H267*Planck!I267</f>
        <v>9.8600980131615112E-3</v>
      </c>
      <c r="R267">
        <f>CRI!H267*Planck!J267</f>
        <v>7.1346584755148422E-7</v>
      </c>
      <c r="S267">
        <f>CRI!I267*Planck!H267</f>
        <v>4.3997022699095972E-2</v>
      </c>
      <c r="T267">
        <f>CRI!I267*Planck!I267</f>
        <v>1.6852518118112701E-2</v>
      </c>
      <c r="U267">
        <f>CRI!I267*Planck!J267</f>
        <v>1.2194296756955647E-6</v>
      </c>
      <c r="V267">
        <f>CRI!J267*Planck!H267</f>
        <v>6.7995398716784686E-2</v>
      </c>
      <c r="W267">
        <f>CRI!J267*Planck!I267</f>
        <v>2.6044800727992357E-2</v>
      </c>
      <c r="X267">
        <f>CRI!J267*Planck!J267</f>
        <v>1.8845731351658728E-6</v>
      </c>
    </row>
    <row r="268" spans="1:24" x14ac:dyDescent="0.25">
      <c r="A268">
        <f>CRI!C268*Planck!H268</f>
        <v>4.3570549157332668E-2</v>
      </c>
      <c r="B268">
        <f>CRI!C268*Planck!I268</f>
        <v>1.663357669856522E-2</v>
      </c>
      <c r="C268">
        <f>CRI!C268*Planck!J268</f>
        <v>9.7819501316966898E-7</v>
      </c>
      <c r="D268">
        <f>CRI!D268*Planck!H268</f>
        <v>3.2545045367464276E-2</v>
      </c>
      <c r="E268">
        <f>CRI!D268*Planck!I268</f>
        <v>1.2424459152975751E-2</v>
      </c>
      <c r="F268">
        <f>CRI!D268*Planck!J268</f>
        <v>7.3066329659690496E-7</v>
      </c>
      <c r="G268">
        <f>CRI!E268*Planck!H268</f>
        <v>2.0939760484351273E-2</v>
      </c>
      <c r="H268">
        <f>CRI!E268*Planck!I268</f>
        <v>7.9940032614306579E-3</v>
      </c>
      <c r="I268">
        <f>CRI!E268*Planck!J268</f>
        <v>4.7011501298262862E-7</v>
      </c>
      <c r="J268">
        <f>CRI!F268*Planck!H268</f>
        <v>1.4368908094245658E-2</v>
      </c>
      <c r="K268">
        <f>CRI!F268*Planck!I268</f>
        <v>5.4855020072669073E-3</v>
      </c>
      <c r="L268">
        <f>CRI!F268*Planck!J268</f>
        <v>3.2259391984548627E-7</v>
      </c>
      <c r="M268">
        <f>CRI!G268*Planck!H268</f>
        <v>1.6910281886301209E-2</v>
      </c>
      <c r="N268">
        <f>CRI!G268*Planck!I268</f>
        <v>6.4557017570390628E-3</v>
      </c>
      <c r="O268">
        <f>CRI!G268*Planck!J268</f>
        <v>3.7964987204411628E-7</v>
      </c>
      <c r="P268">
        <f>CRI!H268*Planck!H268</f>
        <v>2.4389457989156722E-2</v>
      </c>
      <c r="Q268">
        <f>CRI!H268*Planck!I268</f>
        <v>9.3109664198666262E-3</v>
      </c>
      <c r="R268">
        <f>CRI!H268*Planck!J268</f>
        <v>5.4756358687962836E-7</v>
      </c>
      <c r="S268">
        <f>CRI!I268*Planck!H268</f>
        <v>4.1628282494963212E-2</v>
      </c>
      <c r="T268">
        <f>CRI!I268*Planck!I268</f>
        <v>1.5892093239613877E-2</v>
      </c>
      <c r="U268">
        <f>CRI!I268*Planck!J268</f>
        <v>9.3458951358060179E-7</v>
      </c>
      <c r="V268">
        <f>CRI!J268*Planck!H268</f>
        <v>6.4336375313710545E-2</v>
      </c>
      <c r="W268">
        <f>CRI!J268*Planck!I268</f>
        <v>2.4561178456209188E-2</v>
      </c>
      <c r="X268">
        <f>CRI!J268*Planck!J268</f>
        <v>1.4444050560398436E-6</v>
      </c>
    </row>
    <row r="269" spans="1:24" x14ac:dyDescent="0.25">
      <c r="A269">
        <f>CRI!C269*Planck!H269</f>
        <v>4.097549545937574E-2</v>
      </c>
      <c r="B269">
        <f>CRI!C269*Planck!I269</f>
        <v>1.5594189169958309E-2</v>
      </c>
      <c r="C269">
        <f>CRI!C269*Planck!J269</f>
        <v>6.7353534273020124E-7</v>
      </c>
      <c r="D269">
        <f>CRI!D269*Planck!H269</f>
        <v>3.0608858791890532E-2</v>
      </c>
      <c r="E269">
        <f>CRI!D269*Planck!I269</f>
        <v>1.1648921603657273E-2</v>
      </c>
      <c r="F269">
        <f>CRI!D269*Planck!J269</f>
        <v>5.0313359157342594E-7</v>
      </c>
      <c r="G269">
        <f>CRI!E269*Planck!H269</f>
        <v>1.9678422586349113E-2</v>
      </c>
      <c r="H269">
        <f>CRI!E269*Planck!I269</f>
        <v>7.4890868539258283E-3</v>
      </c>
      <c r="I269">
        <f>CRI!E269*Planck!J269</f>
        <v>3.2346437675724714E-7</v>
      </c>
      <c r="J269">
        <f>CRI!F269*Planck!H269</f>
        <v>1.350390829053994E-2</v>
      </c>
      <c r="K269">
        <f>CRI!F269*Planck!I269</f>
        <v>5.1392301192605613E-3</v>
      </c>
      <c r="L269">
        <f>CRI!F269*Planck!J269</f>
        <v>2.2197070216474674E-7</v>
      </c>
      <c r="M269">
        <f>CRI!G269*Planck!H269</f>
        <v>1.5913696638683431E-2</v>
      </c>
      <c r="N269">
        <f>CRI!G269*Planck!I269</f>
        <v>6.0563317903743986E-3</v>
      </c>
      <c r="O269">
        <f>CRI!G269*Planck!J269</f>
        <v>2.6158163554768133E-7</v>
      </c>
      <c r="P269">
        <f>CRI!H269*Planck!H269</f>
        <v>2.3088500437495562E-2</v>
      </c>
      <c r="Q269">
        <f>CRI!H269*Planck!I269</f>
        <v>8.7868722375774849E-3</v>
      </c>
      <c r="R269">
        <f>CRI!H269*Planck!J269</f>
        <v>3.7951758437460744E-7</v>
      </c>
      <c r="S269">
        <f>CRI!I269*Planck!H269</f>
        <v>3.9347751631761831E-2</v>
      </c>
      <c r="T269">
        <f>CRI!I269*Planck!I269</f>
        <v>1.4974712946828584E-2</v>
      </c>
      <c r="U269">
        <f>CRI!I269*Planck!J269</f>
        <v>6.4677927829418121E-7</v>
      </c>
      <c r="V269">
        <f>CRI!J269*Planck!H269</f>
        <v>6.0799414700707093E-2</v>
      </c>
      <c r="W269">
        <f>CRI!J269*Planck!I269</f>
        <v>2.3138648200253274E-2</v>
      </c>
      <c r="X269">
        <f>CRI!J269*Planck!J269</f>
        <v>9.9939132301245571E-7</v>
      </c>
    </row>
    <row r="270" spans="1:24" x14ac:dyDescent="0.25">
      <c r="A270">
        <f>CRI!C270*Planck!H270</f>
        <v>3.8499877811966732E-2</v>
      </c>
      <c r="B270">
        <f>CRI!C270*Planck!I270</f>
        <v>1.4609278557363763E-2</v>
      </c>
      <c r="C270">
        <f>CRI!C270*Planck!J270</f>
        <v>3.9358483121256949E-7</v>
      </c>
      <c r="D270">
        <f>CRI!D270*Planck!H270</f>
        <v>2.875523733558083E-2</v>
      </c>
      <c r="E270">
        <f>CRI!D270*Planck!I270</f>
        <v>1.0911548194265474E-2</v>
      </c>
      <c r="F270">
        <f>CRI!D270*Planck!J270</f>
        <v>2.939652247333667E-7</v>
      </c>
      <c r="G270">
        <f>CRI!E270*Planck!H270</f>
        <v>1.8480625184163425E-2</v>
      </c>
      <c r="H270">
        <f>CRI!E270*Planck!I270</f>
        <v>7.012713197384648E-3</v>
      </c>
      <c r="I270">
        <f>CRI!E270*Planck!J270</f>
        <v>1.8892770983161085E-7</v>
      </c>
      <c r="J270">
        <f>CRI!F270*Planck!H270</f>
        <v>1.2668032619301663E-2</v>
      </c>
      <c r="K270">
        <f>CRI!F270*Planck!I270</f>
        <v>4.8070494720277744E-3</v>
      </c>
      <c r="L270">
        <f>CRI!F270*Planck!J270</f>
        <v>1.2950548842296359E-7</v>
      </c>
      <c r="M270">
        <f>CRI!G270*Planck!H270</f>
        <v>1.4958877924276592E-2</v>
      </c>
      <c r="N270">
        <f>CRI!G270*Planck!I270</f>
        <v>5.6763404696684241E-3</v>
      </c>
      <c r="O270">
        <f>CRI!G270*Planck!J270</f>
        <v>1.5292483450754808E-7</v>
      </c>
      <c r="P270">
        <f>CRI!H270*Planck!H270</f>
        <v>2.1831413839201383E-2</v>
      </c>
      <c r="Q270">
        <f>CRI!H270*Planck!I270</f>
        <v>8.2842134625903743E-3</v>
      </c>
      <c r="R270">
        <f>CRI!H270*Planck!J270</f>
        <v>2.2318287276130163E-7</v>
      </c>
      <c r="S270">
        <f>CRI!I270*Planck!H270</f>
        <v>3.7149304833660614E-2</v>
      </c>
      <c r="T270">
        <f>CRI!I270*Planck!I270</f>
        <v>1.409678610353084E-2</v>
      </c>
      <c r="U270">
        <f>CRI!I270*Planck!J270</f>
        <v>3.7977790329703084E-7</v>
      </c>
      <c r="V270">
        <f>CRI!J270*Planck!H270</f>
        <v>5.7373707787282568E-2</v>
      </c>
      <c r="W270">
        <f>CRI!J270*Planck!I270</f>
        <v>2.1771198418522552E-2</v>
      </c>
      <c r="X270">
        <f>CRI!J270*Planck!J270</f>
        <v>5.8653227955123592E-7</v>
      </c>
    </row>
    <row r="271" spans="1:24" x14ac:dyDescent="0.25">
      <c r="A271">
        <f>CRI!C271*Planck!H271</f>
        <v>3.6128456822765546E-2</v>
      </c>
      <c r="B271">
        <f>CRI!C271*Planck!I271</f>
        <v>1.3671672890778357E-2</v>
      </c>
      <c r="C271">
        <f>CRI!C271*Planck!J271</f>
        <v>1.6164757558109008E-7</v>
      </c>
      <c r="D271">
        <f>CRI!D271*Planck!H271</f>
        <v>2.6985974636333652E-2</v>
      </c>
      <c r="E271">
        <f>CRI!D271*Planck!I271</f>
        <v>1.0211989393200806E-2</v>
      </c>
      <c r="F271">
        <f>CRI!D271*Planck!J271</f>
        <v>1.207418682745223E-7</v>
      </c>
      <c r="G271">
        <f>CRI!E271*Planck!H271</f>
        <v>1.7345833191290013E-2</v>
      </c>
      <c r="H271">
        <f>CRI!E271*Planck!I271</f>
        <v>6.5639824743328207E-3</v>
      </c>
      <c r="I271">
        <f>CRI!E271*Planck!J271</f>
        <v>7.7609511404295858E-8</v>
      </c>
      <c r="J271">
        <f>CRI!F271*Planck!H271</f>
        <v>1.1887634871032166E-2</v>
      </c>
      <c r="K271">
        <f>CRI!F271*Planck!I271</f>
        <v>4.4984997892118968E-3</v>
      </c>
      <c r="L271">
        <f>CRI!F271*Planck!J271</f>
        <v>5.3188193609330023E-8</v>
      </c>
      <c r="M271">
        <f>CRI!G271*Planck!H271</f>
        <v>1.4046833912428284E-2</v>
      </c>
      <c r="N271">
        <f>CRI!G271*Planck!I271</f>
        <v>5.3155804396494387E-3</v>
      </c>
      <c r="O271">
        <f>CRI!G271*Planck!J271</f>
        <v>6.2848979619397381E-8</v>
      </c>
      <c r="P271">
        <f>CRI!H271*Planck!H271</f>
        <v>2.0604698658973374E-2</v>
      </c>
      <c r="Q271">
        <f>CRI!H271*Planck!I271</f>
        <v>7.79719713633149E-3</v>
      </c>
      <c r="R271">
        <f>CRI!H271*Planck!J271</f>
        <v>9.219047467599605E-8</v>
      </c>
      <c r="S271">
        <f>CRI!I271*Planck!H271</f>
        <v>3.5020763634242634E-2</v>
      </c>
      <c r="T271">
        <f>CRI!I271*Planck!I271</f>
        <v>1.3252501404680287E-2</v>
      </c>
      <c r="U271">
        <f>CRI!I271*Planck!J271</f>
        <v>1.5669148461681762E-7</v>
      </c>
      <c r="V271">
        <f>CRI!J271*Planck!H271</f>
        <v>5.4076297181731056E-2</v>
      </c>
      <c r="W271">
        <f>CRI!J271*Planck!I271</f>
        <v>2.0463465955381867E-2</v>
      </c>
      <c r="X271">
        <f>CRI!J271*Planck!J271</f>
        <v>2.4195061468336011E-7</v>
      </c>
    </row>
    <row r="272" spans="1:24" x14ac:dyDescent="0.25">
      <c r="A272">
        <f>CRI!C272*Planck!H272</f>
        <v>3.3887448655269915E-2</v>
      </c>
      <c r="B272">
        <f>CRI!C272*Planck!I272</f>
        <v>1.2789971802870833E-2</v>
      </c>
      <c r="C272">
        <f>CRI!C272*Planck!J272</f>
        <v>0</v>
      </c>
      <c r="D272">
        <f>CRI!D272*Planck!H272</f>
        <v>2.5302628329268204E-2</v>
      </c>
      <c r="E272">
        <f>CRI!D272*Planck!I272</f>
        <v>9.5498456128102222E-3</v>
      </c>
      <c r="F272">
        <f>CRI!D272*Planck!J272</f>
        <v>0</v>
      </c>
      <c r="G272">
        <f>CRI!E272*Planck!H272</f>
        <v>1.6265975354529557E-2</v>
      </c>
      <c r="H272">
        <f>CRI!E272*Planck!I272</f>
        <v>6.1391864653779996E-3</v>
      </c>
      <c r="I272">
        <f>CRI!E272*Planck!J272</f>
        <v>0</v>
      </c>
      <c r="J272">
        <f>CRI!F272*Planck!H272</f>
        <v>1.1145205335510994E-2</v>
      </c>
      <c r="K272">
        <f>CRI!F272*Planck!I272</f>
        <v>4.2064796151664073E-3</v>
      </c>
      <c r="L272">
        <f>CRI!F272*Planck!J272</f>
        <v>0</v>
      </c>
      <c r="M272">
        <f>CRI!G272*Planck!H272</f>
        <v>1.3178452254827187E-2</v>
      </c>
      <c r="N272">
        <f>CRI!G272*Planck!I272</f>
        <v>4.9738779233386571E-3</v>
      </c>
      <c r="O272">
        <f>CRI!G272*Planck!J272</f>
        <v>0</v>
      </c>
      <c r="P272">
        <f>CRI!H272*Planck!H272</f>
        <v>1.9428803895688084E-2</v>
      </c>
      <c r="Q272">
        <f>CRI!H272*Planck!I272</f>
        <v>7.3329171669792781E-3</v>
      </c>
      <c r="R272">
        <f>CRI!H272*Planck!J272</f>
        <v>0</v>
      </c>
      <c r="S272">
        <f>CRI!I272*Planck!H272</f>
        <v>3.2983783357796052E-2</v>
      </c>
      <c r="T272">
        <f>CRI!I272*Planck!I272</f>
        <v>1.2448905888127611E-2</v>
      </c>
      <c r="U272">
        <f>CRI!I272*Planck!J272</f>
        <v>0</v>
      </c>
      <c r="V272">
        <f>CRI!J272*Planck!H272</f>
        <v>5.090647842436103E-2</v>
      </c>
      <c r="W272">
        <f>CRI!J272*Planck!I272</f>
        <v>1.9213379863868184E-2</v>
      </c>
      <c r="X272">
        <f>CRI!J272*Planck!J272</f>
        <v>0</v>
      </c>
    </row>
    <row r="273" spans="1:24" x14ac:dyDescent="0.25">
      <c r="A273">
        <f>CRI!C273*Planck!H273</f>
        <v>3.1767717286058463E-2</v>
      </c>
      <c r="B273">
        <f>CRI!C273*Planck!I273</f>
        <v>1.1959671389926742E-2</v>
      </c>
      <c r="C273">
        <f>CRI!C273*Planck!J273</f>
        <v>0</v>
      </c>
      <c r="D273">
        <f>CRI!D273*Planck!H273</f>
        <v>2.3705776588129845E-2</v>
      </c>
      <c r="E273">
        <f>CRI!D273*Planck!I273</f>
        <v>8.9245725616386648E-3</v>
      </c>
      <c r="F273">
        <f>CRI!D273*Planck!J273</f>
        <v>0</v>
      </c>
      <c r="G273">
        <f>CRI!E273*Planck!H273</f>
        <v>1.524850429730806E-2</v>
      </c>
      <c r="H273">
        <f>CRI!E273*Planck!I273</f>
        <v>5.7406422671648352E-3</v>
      </c>
      <c r="I273">
        <f>CRI!E273*Planck!J273</f>
        <v>0</v>
      </c>
      <c r="J273">
        <f>CRI!F273*Planck!H273</f>
        <v>1.0448049240748115E-2</v>
      </c>
      <c r="K273">
        <f>CRI!F273*Planck!I273</f>
        <v>3.9334030349092389E-3</v>
      </c>
      <c r="L273">
        <f>CRI!F273*Planck!J273</f>
        <v>0</v>
      </c>
      <c r="M273">
        <f>CRI!G273*Planck!H273</f>
        <v>1.2354112277911623E-2</v>
      </c>
      <c r="N273">
        <f>CRI!G273*Planck!I273</f>
        <v>4.6509833183048434E-3</v>
      </c>
      <c r="O273">
        <f>CRI!G273*Planck!J273</f>
        <v>0</v>
      </c>
      <c r="P273">
        <f>CRI!H273*Planck!H273</f>
        <v>1.8291145664039436E-2</v>
      </c>
      <c r="Q273">
        <f>CRI!H273*Planck!I273</f>
        <v>6.8861130158444856E-3</v>
      </c>
      <c r="R273">
        <f>CRI!H273*Planck!J273</f>
        <v>0</v>
      </c>
      <c r="S273">
        <f>CRI!I273*Planck!H273</f>
        <v>3.1026470549383761E-2</v>
      </c>
      <c r="T273">
        <f>CRI!I273*Planck!I273</f>
        <v>1.1680612390828449E-2</v>
      </c>
      <c r="U273">
        <f>CRI!I273*Planck!J273</f>
        <v>0</v>
      </c>
      <c r="V273">
        <f>CRI!J273*Planck!H273</f>
        <v>4.786336071099475E-2</v>
      </c>
      <c r="W273">
        <f>CRI!J273*Planck!I273</f>
        <v>1.8019238227489624E-2</v>
      </c>
      <c r="X273">
        <f>CRI!J273*Planck!J273</f>
        <v>0</v>
      </c>
    </row>
    <row r="274" spans="1:24" x14ac:dyDescent="0.25">
      <c r="A274">
        <f>CRI!C274*Planck!H274</f>
        <v>2.9756635250098331E-2</v>
      </c>
      <c r="B274">
        <f>CRI!C274*Planck!I274</f>
        <v>1.1175496472268367E-2</v>
      </c>
      <c r="C274">
        <f>CRI!C274*Planck!J274</f>
        <v>0</v>
      </c>
      <c r="D274">
        <f>CRI!D274*Planck!H274</f>
        <v>2.2191837310962224E-2</v>
      </c>
      <c r="E274">
        <f>CRI!D274*Planck!I274</f>
        <v>8.3344369246516978E-3</v>
      </c>
      <c r="F274">
        <f>CRI!D274*Planck!J274</f>
        <v>0</v>
      </c>
      <c r="G274">
        <f>CRI!E274*Planck!H274</f>
        <v>1.4283184920047199E-2</v>
      </c>
      <c r="H274">
        <f>CRI!E274*Planck!I274</f>
        <v>5.3642383066888162E-3</v>
      </c>
      <c r="I274">
        <f>CRI!E274*Planck!J274</f>
        <v>0</v>
      </c>
      <c r="J274">
        <f>CRI!F274*Planck!H274</f>
        <v>9.7866267044767839E-3</v>
      </c>
      <c r="K274">
        <f>CRI!F274*Planck!I274</f>
        <v>3.6754966175460402E-3</v>
      </c>
      <c r="L274">
        <f>CRI!F274*Planck!J274</f>
        <v>0</v>
      </c>
      <c r="M274">
        <f>CRI!G274*Planck!H274</f>
        <v>1.1572024819482683E-2</v>
      </c>
      <c r="N274">
        <f>CRI!G274*Planck!I274</f>
        <v>4.3460264058821424E-3</v>
      </c>
      <c r="O274">
        <f>CRI!G274*Planck!J274</f>
        <v>0</v>
      </c>
      <c r="P274">
        <f>CRI!H274*Planck!H274</f>
        <v>1.7199335174556834E-2</v>
      </c>
      <c r="Q274">
        <f>CRI!H274*Planck!I274</f>
        <v>6.4594369609711159E-3</v>
      </c>
      <c r="R274">
        <f>CRI!H274*Planck!J274</f>
        <v>0</v>
      </c>
      <c r="S274">
        <f>CRI!I274*Planck!H274</f>
        <v>2.9154889959485231E-2</v>
      </c>
      <c r="T274">
        <f>CRI!I274*Planck!I274</f>
        <v>1.0949503099162495E-2</v>
      </c>
      <c r="U274">
        <f>CRI!I274*Planck!J274</f>
        <v>0</v>
      </c>
      <c r="V274">
        <f>CRI!J274*Planck!H274</f>
        <v>4.4958969570093009E-2</v>
      </c>
      <c r="W274">
        <f>CRI!J274*Planck!I274</f>
        <v>1.6884933447767248E-2</v>
      </c>
      <c r="X274">
        <f>CRI!J274*Planck!J274</f>
        <v>0</v>
      </c>
    </row>
    <row r="275" spans="1:24" x14ac:dyDescent="0.25">
      <c r="A275">
        <f>CRI!C275*Planck!H275</f>
        <v>2.7848067679392643E-2</v>
      </c>
      <c r="B275">
        <f>CRI!C275*Planck!I275</f>
        <v>1.043464999007601E-2</v>
      </c>
      <c r="C275">
        <f>CRI!C275*Planck!J275</f>
        <v>0</v>
      </c>
      <c r="D275">
        <f>CRI!D275*Planck!H275</f>
        <v>2.0756093110373981E-2</v>
      </c>
      <c r="E275">
        <f>CRI!D275*Planck!I275</f>
        <v>7.7772924592699856E-3</v>
      </c>
      <c r="F275">
        <f>CRI!D275*Planck!J275</f>
        <v>0</v>
      </c>
      <c r="G275">
        <f>CRI!E275*Planck!H275</f>
        <v>1.3367072486108468E-2</v>
      </c>
      <c r="H275">
        <f>CRI!E275*Planck!I275</f>
        <v>5.0086319952364847E-3</v>
      </c>
      <c r="I275">
        <f>CRI!E275*Planck!J275</f>
        <v>0</v>
      </c>
      <c r="J275">
        <f>CRI!F275*Planck!H275</f>
        <v>9.1589200367780243E-3</v>
      </c>
      <c r="K275">
        <f>CRI!F275*Planck!I275</f>
        <v>3.4318404411805541E-3</v>
      </c>
      <c r="L275">
        <f>CRI!F275*Planck!J275</f>
        <v>0</v>
      </c>
      <c r="M275">
        <f>CRI!G275*Planck!H275</f>
        <v>1.0829804097541583E-2</v>
      </c>
      <c r="N275">
        <f>CRI!G275*Planck!I275</f>
        <v>4.0579194405851145E-3</v>
      </c>
      <c r="O275">
        <f>CRI!G275*Planck!J275</f>
        <v>0</v>
      </c>
      <c r="P275">
        <f>CRI!H275*Planck!H275</f>
        <v>1.6158067713532041E-2</v>
      </c>
      <c r="Q275">
        <f>CRI!H275*Planck!I275</f>
        <v>6.0544158053529914E-3</v>
      </c>
      <c r="R275">
        <f>CRI!H275*Planck!J275</f>
        <v>0</v>
      </c>
      <c r="S275">
        <f>CRI!I275*Planck!H275</f>
        <v>2.7371556299100815E-2</v>
      </c>
      <c r="T275">
        <f>CRI!I275*Planck!I275</f>
        <v>1.0256101534690266E-2</v>
      </c>
      <c r="U275">
        <f>CRI!I275*Planck!J275</f>
        <v>0</v>
      </c>
      <c r="V275">
        <f>CRI!J275*Planck!H275</f>
        <v>4.2180539845053391E-2</v>
      </c>
      <c r="W275">
        <f>CRI!J275*Planck!I275</f>
        <v>1.5805016518301795E-2</v>
      </c>
      <c r="X275">
        <f>CRI!J275*Planck!J275</f>
        <v>0</v>
      </c>
    </row>
    <row r="276" spans="1:24" x14ac:dyDescent="0.25">
      <c r="A276">
        <f>CRI!C276*Planck!H276</f>
        <v>2.6036057830605242E-2</v>
      </c>
      <c r="B276">
        <f>CRI!C276*Planck!I276</f>
        <v>9.7344249977830404E-3</v>
      </c>
      <c r="C276">
        <f>CRI!C276*Planck!J276</f>
        <v>0</v>
      </c>
      <c r="D276">
        <f>CRI!D276*Planck!H276</f>
        <v>1.9393970188486393E-2</v>
      </c>
      <c r="E276">
        <f>CRI!D276*Planck!I276</f>
        <v>7.2510650205708333E-3</v>
      </c>
      <c r="F276">
        <f>CRI!D276*Planck!J276</f>
        <v>0</v>
      </c>
      <c r="G276">
        <f>CRI!E276*Planck!H276</f>
        <v>1.2497307758690516E-2</v>
      </c>
      <c r="H276">
        <f>CRI!E276*Planck!I276</f>
        <v>4.672523998935859E-3</v>
      </c>
      <c r="I276">
        <f>CRI!E276*Planck!J276</f>
        <v>0</v>
      </c>
      <c r="J276">
        <f>CRI!F276*Planck!H276</f>
        <v>8.5629701309546131E-3</v>
      </c>
      <c r="K276">
        <f>CRI!F276*Planck!I276</f>
        <v>3.2015442214930884E-3</v>
      </c>
      <c r="L276">
        <f>CRI!F276*Planck!J276</f>
        <v>0</v>
      </c>
      <c r="M276">
        <f>CRI!G276*Planck!H276</f>
        <v>1.0125133600790927E-2</v>
      </c>
      <c r="N276">
        <f>CRI!G276*Planck!I276</f>
        <v>3.7856097213600707E-3</v>
      </c>
      <c r="O276">
        <f>CRI!G276*Planck!J276</f>
        <v>0</v>
      </c>
      <c r="P276">
        <f>CRI!H276*Planck!H276</f>
        <v>1.5158771448041276E-2</v>
      </c>
      <c r="Q276">
        <f>CRI!H276*Planck!I276</f>
        <v>5.6675985542647923E-3</v>
      </c>
      <c r="R276">
        <f>CRI!H276*Planck!J276</f>
        <v>0</v>
      </c>
      <c r="S276">
        <f>CRI!I276*Planck!H276</f>
        <v>2.5665767230347747E-2</v>
      </c>
      <c r="T276">
        <f>CRI!I276*Planck!I276</f>
        <v>9.5959798422590135E-3</v>
      </c>
      <c r="U276">
        <f>CRI!I276*Planck!J276</f>
        <v>0</v>
      </c>
      <c r="V276">
        <f>CRI!J276*Planck!H276</f>
        <v>3.9534307368116806E-2</v>
      </c>
      <c r="W276">
        <f>CRI!J276*Planck!I276</f>
        <v>1.4781183557744781E-2</v>
      </c>
      <c r="X276">
        <f>CRI!J276*Planck!J276</f>
        <v>0</v>
      </c>
    </row>
    <row r="277" spans="1:24" x14ac:dyDescent="0.25">
      <c r="A277">
        <f>CRI!C277*Planck!H277</f>
        <v>2.4314829909825718E-2</v>
      </c>
      <c r="B277">
        <f>CRI!C277*Planck!I277</f>
        <v>9.0721999114850415E-3</v>
      </c>
      <c r="C277">
        <f>CRI!C277*Planck!J277</f>
        <v>0</v>
      </c>
      <c r="D277">
        <f>CRI!D277*Planck!H277</f>
        <v>1.8101040043981369E-2</v>
      </c>
      <c r="E277">
        <f>CRI!D277*Planck!I277</f>
        <v>6.7537488229944204E-3</v>
      </c>
      <c r="F277">
        <f>CRI!D277*Planck!J277</f>
        <v>0</v>
      </c>
      <c r="G277">
        <f>CRI!E277*Planck!H277</f>
        <v>1.1671118356716345E-2</v>
      </c>
      <c r="H277">
        <f>CRI!E277*Planck!I277</f>
        <v>4.3546559575128197E-3</v>
      </c>
      <c r="I277">
        <f>CRI!E277*Planck!J277</f>
        <v>0</v>
      </c>
      <c r="J277">
        <f>CRI!F277*Planck!H277</f>
        <v>7.9968773925649019E-3</v>
      </c>
      <c r="K277">
        <f>CRI!F277*Planck!I277</f>
        <v>2.9837457486661914E-3</v>
      </c>
      <c r="L277">
        <f>CRI!F277*Planck!J277</f>
        <v>0</v>
      </c>
      <c r="M277">
        <f>CRI!G277*Planck!H277</f>
        <v>9.4557671871544451E-3</v>
      </c>
      <c r="N277">
        <f>CRI!G277*Planck!I277</f>
        <v>3.5280777433552937E-3</v>
      </c>
      <c r="O277">
        <f>CRI!G277*Planck!J277</f>
        <v>0</v>
      </c>
      <c r="P277">
        <f>CRI!H277*Planck!H277</f>
        <v>1.4210667258409254E-2</v>
      </c>
      <c r="Q277">
        <f>CRI!H277*Planck!I277</f>
        <v>5.302196837156813E-3</v>
      </c>
      <c r="R277">
        <f>CRI!H277*Planck!J277</f>
        <v>0</v>
      </c>
      <c r="S277">
        <f>CRI!I277*Planck!H277</f>
        <v>2.4044665133049876E-2</v>
      </c>
      <c r="T277">
        <f>CRI!I277*Planck!I277</f>
        <v>8.9713976902463192E-3</v>
      </c>
      <c r="U277">
        <f>CRI!I277*Planck!J277</f>
        <v>0</v>
      </c>
      <c r="V277">
        <f>CRI!J277*Planck!H277</f>
        <v>3.7012574418290263E-2</v>
      </c>
      <c r="W277">
        <f>CRI!J277*Planck!I277</f>
        <v>1.3809904309705008E-2</v>
      </c>
      <c r="X277">
        <f>CRI!J277*Planck!J277</f>
        <v>0</v>
      </c>
    </row>
    <row r="278" spans="1:24" x14ac:dyDescent="0.25">
      <c r="A278">
        <f>CRI!C278*Planck!H278</f>
        <v>2.2686054935302454E-2</v>
      </c>
      <c r="B278">
        <f>CRI!C278*Planck!I278</f>
        <v>8.4480327135709951E-3</v>
      </c>
      <c r="C278">
        <f>CRI!C278*Planck!J278</f>
        <v>0</v>
      </c>
      <c r="D278">
        <f>CRI!D278*Planck!H278</f>
        <v>1.6874674944099669E-2</v>
      </c>
      <c r="E278">
        <f>CRI!D278*Planck!I278</f>
        <v>6.2839399078061962E-3</v>
      </c>
      <c r="F278">
        <f>CRI!D278*Planck!J278</f>
        <v>0</v>
      </c>
      <c r="G278">
        <f>CRI!E278*Planck!H278</f>
        <v>1.0896967511691603E-2</v>
      </c>
      <c r="H278">
        <f>CRI!E278*Planck!I278</f>
        <v>4.05790862624761E-3</v>
      </c>
      <c r="I278">
        <f>CRI!E278*Planck!J278</f>
        <v>0</v>
      </c>
      <c r="J278">
        <f>CRI!F278*Planck!H278</f>
        <v>7.4595337267824111E-3</v>
      </c>
      <c r="K278">
        <f>CRI!F278*Planck!I278</f>
        <v>2.7778467931759768E-3</v>
      </c>
      <c r="L278">
        <f>CRI!F278*Planck!J278</f>
        <v>0</v>
      </c>
      <c r="M278">
        <f>CRI!G278*Planck!H278</f>
        <v>8.820394609371094E-3</v>
      </c>
      <c r="N278">
        <f>CRI!G278*Planck!I278</f>
        <v>3.2846161405797021E-3</v>
      </c>
      <c r="O278">
        <f>CRI!G278*Planck!J278</f>
        <v>0</v>
      </c>
      <c r="P278">
        <f>CRI!H278*Planck!H278</f>
        <v>1.330619529642268E-2</v>
      </c>
      <c r="Q278">
        <f>CRI!H278*Planck!I278</f>
        <v>4.9550780635030942E-3</v>
      </c>
      <c r="R278">
        <f>CRI!H278*Planck!J278</f>
        <v>0</v>
      </c>
      <c r="S278">
        <f>CRI!I278*Planck!H278</f>
        <v>2.2499566592132893E-2</v>
      </c>
      <c r="T278">
        <f>CRI!I278*Planck!I278</f>
        <v>8.3785865437415955E-3</v>
      </c>
      <c r="U278">
        <f>CRI!I278*Planck!J278</f>
        <v>0</v>
      </c>
      <c r="V278">
        <f>CRI!J278*Planck!H278</f>
        <v>3.4611228447172175E-2</v>
      </c>
      <c r="W278">
        <f>CRI!J278*Planck!I278</f>
        <v>1.2888833735634752E-2</v>
      </c>
      <c r="X278">
        <f>CRI!J278*Planck!J278</f>
        <v>0</v>
      </c>
    </row>
    <row r="279" spans="1:24" x14ac:dyDescent="0.25">
      <c r="A279">
        <f>CRI!C279*Planck!H279</f>
        <v>2.1151761509335718E-2</v>
      </c>
      <c r="B279">
        <f>CRI!C279*Planck!I279</f>
        <v>7.8622033063637103E-3</v>
      </c>
      <c r="C279">
        <f>CRI!C279*Planck!J279</f>
        <v>0</v>
      </c>
      <c r="D279">
        <f>CRI!D279*Planck!H279</f>
        <v>1.5713542186997626E-2</v>
      </c>
      <c r="E279">
        <f>CRI!D279*Planck!I279</f>
        <v>5.8407931312373391E-3</v>
      </c>
      <c r="F279">
        <f>CRI!D279*Planck!J279</f>
        <v>0</v>
      </c>
      <c r="G279">
        <f>CRI!E279*Planck!H279</f>
        <v>1.0176702307000554E-2</v>
      </c>
      <c r="H279">
        <f>CRI!E279*Planck!I279</f>
        <v>3.7827252586345823E-3</v>
      </c>
      <c r="I279">
        <f>CRI!E279*Planck!J279</f>
        <v>0</v>
      </c>
      <c r="J279">
        <f>CRI!F279*Planck!H279</f>
        <v>6.950401206442464E-3</v>
      </c>
      <c r="K279">
        <f>CRI!F279*Planck!I279</f>
        <v>2.583494869764274E-3</v>
      </c>
      <c r="L279">
        <f>CRI!F279*Planck!J279</f>
        <v>0</v>
      </c>
      <c r="M279">
        <f>CRI!G279*Planck!H279</f>
        <v>8.2183798049150752E-3</v>
      </c>
      <c r="N279">
        <f>CRI!G279*Planck!I279</f>
        <v>3.0548081230320806E-3</v>
      </c>
      <c r="O279">
        <f>CRI!G279*Planck!J279</f>
        <v>0</v>
      </c>
      <c r="P279">
        <f>CRI!H279*Planck!H279</f>
        <v>1.2444975133157116E-2</v>
      </c>
      <c r="Q279">
        <f>CRI!H279*Planck!I279</f>
        <v>4.6258523005914369E-3</v>
      </c>
      <c r="R279">
        <f>CRI!H279*Planck!J279</f>
        <v>0</v>
      </c>
      <c r="S279">
        <f>CRI!I279*Planck!H279</f>
        <v>2.1034356083551215E-2</v>
      </c>
      <c r="T279">
        <f>CRI!I279*Planck!I279</f>
        <v>7.8185631903203955E-3</v>
      </c>
      <c r="U279">
        <f>CRI!I279*Planck!J279</f>
        <v>0</v>
      </c>
      <c r="V279">
        <f>CRI!J279*Planck!H279</f>
        <v>3.232406182698884E-2</v>
      </c>
      <c r="W279">
        <f>CRI!J279*Planck!I279</f>
        <v>1.2014996749045607E-2</v>
      </c>
      <c r="X279">
        <f>CRI!J279*Planck!J279</f>
        <v>0</v>
      </c>
    </row>
    <row r="280" spans="1:24" x14ac:dyDescent="0.25">
      <c r="A280">
        <f>CRI!C280*Planck!H280</f>
        <v>1.9693958680938008E-2</v>
      </c>
      <c r="B280">
        <f>CRI!C280*Planck!I280</f>
        <v>7.3077044354938536E-3</v>
      </c>
      <c r="C280">
        <f>CRI!C280*Planck!J280</f>
        <v>0</v>
      </c>
      <c r="D280">
        <f>CRI!D280*Planck!H280</f>
        <v>1.4615312434322391E-2</v>
      </c>
      <c r="E280">
        <f>CRI!D280*Planck!I280</f>
        <v>5.423205422168541E-3</v>
      </c>
      <c r="F280">
        <f>CRI!D280*Planck!J280</f>
        <v>0</v>
      </c>
      <c r="G280">
        <f>CRI!E280*Planck!H280</f>
        <v>9.5017013254237084E-3</v>
      </c>
      <c r="H280">
        <f>CRI!E280*Planck!I280</f>
        <v>3.5257322331921077E-3</v>
      </c>
      <c r="I280">
        <f>CRI!E280*Planck!J280</f>
        <v>0</v>
      </c>
      <c r="J280">
        <f>CRI!F280*Planck!H280</f>
        <v>6.468499522367565E-3</v>
      </c>
      <c r="K280">
        <f>CRI!F280*Planck!I280</f>
        <v>2.4002224954573687E-3</v>
      </c>
      <c r="L280">
        <f>CRI!F280*Planck!J280</f>
        <v>0</v>
      </c>
      <c r="M280">
        <f>CRI!G280*Planck!H280</f>
        <v>7.6485636244211074E-3</v>
      </c>
      <c r="N280">
        <f>CRI!G280*Planck!I280</f>
        <v>2.8381009236826994E-3</v>
      </c>
      <c r="O280">
        <f>CRI!G280*Planck!J280</f>
        <v>0</v>
      </c>
      <c r="P280">
        <f>CRI!H280*Planck!H280</f>
        <v>1.1625816709120084E-2</v>
      </c>
      <c r="Q280">
        <f>CRI!H280*Planck!I280</f>
        <v>4.3139134039977033E-3</v>
      </c>
      <c r="R280">
        <f>CRI!H280*Planck!J280</f>
        <v>0</v>
      </c>
      <c r="S280">
        <f>CRI!I280*Planck!H280</f>
        <v>1.9641511387513407E-2</v>
      </c>
      <c r="T280">
        <f>CRI!I280*Planck!I280</f>
        <v>7.2882431720171729E-3</v>
      </c>
      <c r="U280">
        <f>CRI!I280*Planck!J280</f>
        <v>0</v>
      </c>
      <c r="V280">
        <f>CRI!J280*Planck!H280</f>
        <v>3.0152823111360697E-2</v>
      </c>
      <c r="W280">
        <f>CRI!J280*Planck!I280</f>
        <v>1.1188604727135395E-2</v>
      </c>
      <c r="X280">
        <f>CRI!J280*Planck!J280</f>
        <v>0</v>
      </c>
    </row>
    <row r="281" spans="1:24" x14ac:dyDescent="0.25">
      <c r="A281">
        <f>CRI!C281*Planck!H281</f>
        <v>1.8318897875835512E-2</v>
      </c>
      <c r="B281">
        <f>CRI!C281*Planck!I281</f>
        <v>6.7865641467988232E-3</v>
      </c>
      <c r="C281">
        <f>CRI!C281*Planck!J281</f>
        <v>0</v>
      </c>
      <c r="D281">
        <f>CRI!D281*Planck!H281</f>
        <v>1.3577679463526787E-2</v>
      </c>
      <c r="E281">
        <f>CRI!D281*Planck!I281</f>
        <v>5.0300947834556811E-3</v>
      </c>
      <c r="F281">
        <f>CRI!D281*Planck!J281</f>
        <v>0</v>
      </c>
      <c r="G281">
        <f>CRI!E281*Planck!H281</f>
        <v>8.8649002362104889E-3</v>
      </c>
      <c r="H281">
        <f>CRI!E281*Planck!I281</f>
        <v>3.2841612260623271E-3</v>
      </c>
      <c r="I281">
        <f>CRI!E281*Planck!J281</f>
        <v>0</v>
      </c>
      <c r="J281">
        <f>CRI!F281*Planck!H281</f>
        <v>6.0128562555414851E-3</v>
      </c>
      <c r="K281">
        <f>CRI!F281*Planck!I281</f>
        <v>2.2275704008122106E-3</v>
      </c>
      <c r="L281">
        <f>CRI!F281*Planck!J281</f>
        <v>0</v>
      </c>
      <c r="M281">
        <f>CRI!G281*Planck!H281</f>
        <v>7.1097962481064857E-3</v>
      </c>
      <c r="N281">
        <f>CRI!G281*Planck!I281</f>
        <v>2.6339514874468705E-3</v>
      </c>
      <c r="O281">
        <f>CRI!G281*Planck!J281</f>
        <v>0</v>
      </c>
      <c r="P281">
        <f>CRI!H281*Planck!H281</f>
        <v>1.0847517704253897E-2</v>
      </c>
      <c r="Q281">
        <f>CRI!H281*Planck!I281</f>
        <v>4.0186574122760832E-3</v>
      </c>
      <c r="R281">
        <f>CRI!H281*Planck!J281</f>
        <v>0</v>
      </c>
      <c r="S281">
        <f>CRI!I281*Planck!H281</f>
        <v>1.8310772394409106E-2</v>
      </c>
      <c r="T281">
        <f>CRI!I281*Planck!I281</f>
        <v>6.783553916527455E-3</v>
      </c>
      <c r="U281">
        <f>CRI!I281*Planck!J281</f>
        <v>0</v>
      </c>
      <c r="V281">
        <f>CRI!J281*Planck!H281</f>
        <v>2.8093852031803632E-2</v>
      </c>
      <c r="W281">
        <f>CRI!J281*Planck!I281</f>
        <v>1.040787116325435E-2</v>
      </c>
      <c r="X281">
        <f>CRI!J281*Planck!J281</f>
        <v>0</v>
      </c>
    </row>
    <row r="282" spans="1:24" x14ac:dyDescent="0.25">
      <c r="A282">
        <f>CRI!C282*Planck!H282</f>
        <v>1.7011561651437627E-2</v>
      </c>
      <c r="B282">
        <f>CRI!C282*Planck!I282</f>
        <v>6.2929366933759563E-3</v>
      </c>
      <c r="C282">
        <f>CRI!C282*Planck!J282</f>
        <v>0</v>
      </c>
      <c r="D282">
        <f>CRI!D282*Planck!H282</f>
        <v>1.2598362730776426E-2</v>
      </c>
      <c r="E282">
        <f>CRI!D282*Planck!I282</f>
        <v>4.660401010171995E-3</v>
      </c>
      <c r="F282">
        <f>CRI!D282*Planck!J282</f>
        <v>0</v>
      </c>
      <c r="G282">
        <f>CRI!E282*Planck!H282</f>
        <v>8.2606031079043019E-3</v>
      </c>
      <c r="H282">
        <f>CRI!E282*Planck!I282</f>
        <v>3.0557719198433136E-3</v>
      </c>
      <c r="I282">
        <f>CRI!E282*Planck!J282</f>
        <v>0</v>
      </c>
      <c r="J282">
        <f>CRI!F282*Planck!H282</f>
        <v>5.5825080363919484E-3</v>
      </c>
      <c r="K282">
        <f>CRI!F282*Planck!I282</f>
        <v>2.0650878727708237E-3</v>
      </c>
      <c r="L282">
        <f>CRI!F282*Planck!J282</f>
        <v>0</v>
      </c>
      <c r="M282">
        <f>CRI!G282*Planck!H282</f>
        <v>6.6009385565445333E-3</v>
      </c>
      <c r="N282">
        <f>CRI!G282*Planck!I282</f>
        <v>2.4418268765871226E-3</v>
      </c>
      <c r="O282">
        <f>CRI!G282*Planck!J282</f>
        <v>0</v>
      </c>
      <c r="P282">
        <f>CRI!H282*Planck!H282</f>
        <v>1.0108865903736773E-2</v>
      </c>
      <c r="Q282">
        <f>CRI!H282*Planck!I282</f>
        <v>3.7394834452877082E-3</v>
      </c>
      <c r="R282">
        <f>CRI!H282*Planck!J282</f>
        <v>0</v>
      </c>
      <c r="S282">
        <f>CRI!I282*Planck!H282</f>
        <v>1.7049281300332168E-2</v>
      </c>
      <c r="T282">
        <f>CRI!I282*Planck!I282</f>
        <v>6.3068899898135978E-3</v>
      </c>
      <c r="U282">
        <f>CRI!I282*Planck!J282</f>
        <v>0</v>
      </c>
      <c r="V282">
        <f>CRI!J282*Planck!H282</f>
        <v>2.6139716683916351E-2</v>
      </c>
      <c r="W282">
        <f>CRI!J282*Planck!I282</f>
        <v>9.6696344312850058E-3</v>
      </c>
      <c r="X282">
        <f>CRI!J282*Planck!J282</f>
        <v>0</v>
      </c>
    </row>
    <row r="283" spans="1:24" x14ac:dyDescent="0.25">
      <c r="A283">
        <f>CRI!C283*Planck!H283</f>
        <v>1.5774400423405253E-2</v>
      </c>
      <c r="B283">
        <f>CRI!C283*Planck!I283</f>
        <v>5.8274443579342085E-3</v>
      </c>
      <c r="C283">
        <f>CRI!C283*Planck!J283</f>
        <v>0</v>
      </c>
      <c r="D283">
        <f>CRI!D283*Planck!H283</f>
        <v>1.1668159603654086E-2</v>
      </c>
      <c r="E283">
        <f>CRI!D283*Planck!I283</f>
        <v>4.3104998620994497E-3</v>
      </c>
      <c r="F283">
        <f>CRI!D283*Planck!J283</f>
        <v>0</v>
      </c>
      <c r="G283">
        <f>CRI!E283*Planck!H283</f>
        <v>7.687834175309256E-3</v>
      </c>
      <c r="H283">
        <f>CRI!E283*Planck!I283</f>
        <v>2.8400715518269158E-3</v>
      </c>
      <c r="I283">
        <f>CRI!E283*Planck!J283</f>
        <v>0</v>
      </c>
      <c r="J283">
        <f>CRI!F283*Planck!H283</f>
        <v>5.1800192964663368E-3</v>
      </c>
      <c r="K283">
        <f>CRI!F283*Planck!I283</f>
        <v>1.9136241893792823E-3</v>
      </c>
      <c r="L283">
        <f>CRI!F283*Planck!J283</f>
        <v>0</v>
      </c>
      <c r="M283">
        <f>CRI!G283*Planck!H283</f>
        <v>6.1243847320138801E-3</v>
      </c>
      <c r="N283">
        <f>CRI!G283*Planck!I283</f>
        <v>2.2624955810959641E-3</v>
      </c>
      <c r="O283">
        <f>CRI!G283*Planck!J283</f>
        <v>0</v>
      </c>
      <c r="P283">
        <f>CRI!H283*Planck!H283</f>
        <v>9.4086778578625577E-3</v>
      </c>
      <c r="Q283">
        <f>CRI!H283*Planck!I283</f>
        <v>3.4757927545106477E-3</v>
      </c>
      <c r="R283">
        <f>CRI!H283*Planck!J283</f>
        <v>0</v>
      </c>
      <c r="S283">
        <f>CRI!I283*Planck!H283</f>
        <v>1.5847851068392284E-2</v>
      </c>
      <c r="T283">
        <f>CRI!I283*Planck!I283</f>
        <v>5.8545787995121727E-3</v>
      </c>
      <c r="U283">
        <f>CRI!I283*Planck!J283</f>
        <v>0</v>
      </c>
      <c r="V283">
        <f>CRI!J283*Planck!H283</f>
        <v>2.4291177592139574E-2</v>
      </c>
      <c r="W283">
        <f>CRI!J283*Planck!I283</f>
        <v>8.9737474647124341E-3</v>
      </c>
      <c r="X283">
        <f>CRI!J283*Planck!J283</f>
        <v>0</v>
      </c>
    </row>
    <row r="284" spans="1:24" x14ac:dyDescent="0.25">
      <c r="A284">
        <f>CRI!C284*Planck!H284</f>
        <v>1.4609152970626291E-2</v>
      </c>
      <c r="B284">
        <f>CRI!C284*Planck!I284</f>
        <v>5.3903948088371775E-3</v>
      </c>
      <c r="C284">
        <f>CRI!C284*Planck!J284</f>
        <v>0</v>
      </c>
      <c r="D284">
        <f>CRI!D284*Planck!H284</f>
        <v>1.0790041806021325E-2</v>
      </c>
      <c r="E284">
        <f>CRI!D284*Planck!I284</f>
        <v>3.9812428177908293E-3</v>
      </c>
      <c r="F284">
        <f>CRI!D284*Planck!J284</f>
        <v>0</v>
      </c>
      <c r="G284">
        <f>CRI!E284*Planck!H284</f>
        <v>7.1523303235350002E-3</v>
      </c>
      <c r="H284">
        <f>CRI!E284*Planck!I284</f>
        <v>2.639022558295452E-3</v>
      </c>
      <c r="I284">
        <f>CRI!E284*Planck!J284</f>
        <v>0</v>
      </c>
      <c r="J284">
        <f>CRI!F284*Planck!H284</f>
        <v>4.8006130160683285E-3</v>
      </c>
      <c r="K284">
        <f>CRI!F284*Planck!I284</f>
        <v>1.7713004671167842E-3</v>
      </c>
      <c r="L284">
        <f>CRI!F284*Planck!J284</f>
        <v>0</v>
      </c>
      <c r="M284">
        <f>CRI!G284*Planck!H284</f>
        <v>5.6849364663967049E-3</v>
      </c>
      <c r="N284">
        <f>CRI!G284*Planck!I284</f>
        <v>2.0975926584277708E-3</v>
      </c>
      <c r="O284">
        <f>CRI!G284*Planck!J284</f>
        <v>0</v>
      </c>
      <c r="P284">
        <f>CRI!H284*Planck!H284</f>
        <v>8.7460561021487776E-3</v>
      </c>
      <c r="Q284">
        <f>CRI!H284*Planck!I284</f>
        <v>3.2270656283504172E-3</v>
      </c>
      <c r="R284">
        <f>CRI!H284*Planck!J284</f>
        <v>0</v>
      </c>
      <c r="S284">
        <f>CRI!I284*Planck!H284</f>
        <v>1.4709570651799111E-2</v>
      </c>
      <c r="T284">
        <f>CRI!I284*Planck!I284</f>
        <v>5.4274463030886087E-3</v>
      </c>
      <c r="U284">
        <f>CRI!I284*Planck!J284</f>
        <v>0</v>
      </c>
      <c r="V284">
        <f>CRI!J284*Planck!H284</f>
        <v>2.2545389063316847E-2</v>
      </c>
      <c r="W284">
        <f>CRI!J284*Planck!I284</f>
        <v>8.3186580641921842E-3</v>
      </c>
      <c r="X284">
        <f>CRI!J284*Planck!J284</f>
        <v>0</v>
      </c>
    </row>
    <row r="285" spans="1:24" x14ac:dyDescent="0.25">
      <c r="A285">
        <f>CRI!C285*Planck!H285</f>
        <v>1.3513752624582896E-2</v>
      </c>
      <c r="B285">
        <f>CRI!C285*Planck!I285</f>
        <v>4.9806724648882375E-3</v>
      </c>
      <c r="C285">
        <f>CRI!C285*Planck!J285</f>
        <v>0</v>
      </c>
      <c r="D285">
        <f>CRI!D285*Planck!H285</f>
        <v>9.9660180109451685E-3</v>
      </c>
      <c r="E285">
        <f>CRI!D285*Planck!I285</f>
        <v>3.6731078976093741E-3</v>
      </c>
      <c r="F285">
        <f>CRI!D285*Planck!J285</f>
        <v>0</v>
      </c>
      <c r="G285">
        <f>CRI!E285*Planck!H285</f>
        <v>6.6460096056152693E-3</v>
      </c>
      <c r="H285">
        <f>CRI!E285*Planck!I285</f>
        <v>2.4494748397166539E-3</v>
      </c>
      <c r="I285">
        <f>CRI!E285*Planck!J285</f>
        <v>0</v>
      </c>
      <c r="J285">
        <f>CRI!F285*Planck!H285</f>
        <v>4.4496502544358312E-3</v>
      </c>
      <c r="K285">
        <f>CRI!F285*Planck!I285</f>
        <v>1.6399775189266147E-3</v>
      </c>
      <c r="L285">
        <f>CRI!F285*Planck!J285</f>
        <v>0</v>
      </c>
      <c r="M285">
        <f>CRI!G285*Planck!H285</f>
        <v>5.2736595608128371E-3</v>
      </c>
      <c r="N285">
        <f>CRI!G285*Planck!I285</f>
        <v>1.9436770594685802E-3</v>
      </c>
      <c r="O285">
        <f>CRI!G285*Planck!J285</f>
        <v>0</v>
      </c>
      <c r="P285">
        <f>CRI!H285*Planck!H285</f>
        <v>8.1202371646606764E-3</v>
      </c>
      <c r="Q285">
        <f>CRI!H285*Planck!I285</f>
        <v>2.9928209267953711E-3</v>
      </c>
      <c r="R285">
        <f>CRI!H285*Planck!J285</f>
        <v>0</v>
      </c>
      <c r="S285">
        <f>CRI!I285*Planck!H285</f>
        <v>1.3636604921170014E-2</v>
      </c>
      <c r="T285">
        <f>CRI!I285*Planck!I285</f>
        <v>5.0259513054781305E-3</v>
      </c>
      <c r="U285">
        <f>CRI!I285*Planck!J285</f>
        <v>0</v>
      </c>
      <c r="V285">
        <f>CRI!J285*Planck!H285</f>
        <v>2.0896876009720868E-2</v>
      </c>
      <c r="W285">
        <f>CRI!J285*Planck!I285</f>
        <v>7.7018203481442503E-3</v>
      </c>
      <c r="X285">
        <f>CRI!J285*Planck!J285</f>
        <v>0</v>
      </c>
    </row>
    <row r="286" spans="1:24" x14ac:dyDescent="0.25">
      <c r="A286">
        <f>CRI!C286*Planck!H286</f>
        <v>1.2486121155940361E-2</v>
      </c>
      <c r="B286">
        <f>CRI!C286*Planck!I286</f>
        <v>4.5971804995602649E-3</v>
      </c>
      <c r="C286">
        <f>CRI!C286*Planck!J286</f>
        <v>0</v>
      </c>
      <c r="D286">
        <f>CRI!D286*Planck!H286</f>
        <v>9.1970941197414367E-3</v>
      </c>
      <c r="E286">
        <f>CRI!D286*Planck!I286</f>
        <v>3.3862158801639024E-3</v>
      </c>
      <c r="F286">
        <f>CRI!D286*Planck!J286</f>
        <v>0</v>
      </c>
      <c r="G286">
        <f>CRI!E286*Planck!H286</f>
        <v>6.1710785047873751E-3</v>
      </c>
      <c r="H286">
        <f>CRI!E286*Planck!I286</f>
        <v>2.2720876570997404E-3</v>
      </c>
      <c r="I286">
        <f>CRI!E286*Planck!J286</f>
        <v>0</v>
      </c>
      <c r="J286">
        <f>CRI!F286*Planck!H286</f>
        <v>4.1168208778011792E-3</v>
      </c>
      <c r="K286">
        <f>CRI!F286*Planck!I286</f>
        <v>1.5157444352208677E-3</v>
      </c>
      <c r="L286">
        <f>CRI!F286*Planck!J286</f>
        <v>0</v>
      </c>
      <c r="M286">
        <f>CRI!G286*Planck!H286</f>
        <v>4.8864753526019367E-3</v>
      </c>
      <c r="N286">
        <f>CRI!G286*Planck!I286</f>
        <v>1.7991183108035181E-3</v>
      </c>
      <c r="O286">
        <f>CRI!G286*Planck!J286</f>
        <v>0</v>
      </c>
      <c r="P286">
        <f>CRI!H286*Planck!H286</f>
        <v>7.5304322714318814E-3</v>
      </c>
      <c r="Q286">
        <f>CRI!H286*Planck!I286</f>
        <v>2.7725789265640624E-3</v>
      </c>
      <c r="R286">
        <f>CRI!H286*Planck!J286</f>
        <v>0</v>
      </c>
      <c r="S286">
        <f>CRI!I286*Planck!H286</f>
        <v>1.2624548219753447E-2</v>
      </c>
      <c r="T286">
        <f>CRI!I286*Planck!I286</f>
        <v>4.6481470239456337E-3</v>
      </c>
      <c r="U286">
        <f>CRI!I286*Planck!J286</f>
        <v>0</v>
      </c>
      <c r="V286">
        <f>CRI!J286*Planck!H286</f>
        <v>1.9346566438516906E-2</v>
      </c>
      <c r="W286">
        <f>CRI!J286*Planck!I286</f>
        <v>7.1230814480991419E-3</v>
      </c>
      <c r="X286">
        <f>CRI!J286*Planck!J286</f>
        <v>0</v>
      </c>
    </row>
    <row r="287" spans="1:24" x14ac:dyDescent="0.25">
      <c r="A287">
        <f>CRI!C287*Planck!H287</f>
        <v>1.1524172326688651E-2</v>
      </c>
      <c r="B287">
        <f>CRI!C287*Planck!I287</f>
        <v>4.2388416033315186E-3</v>
      </c>
      <c r="C287">
        <f>CRI!C287*Planck!J287</f>
        <v>0</v>
      </c>
      <c r="D287">
        <f>CRI!D287*Planck!H287</f>
        <v>8.4834261917087189E-3</v>
      </c>
      <c r="E287">
        <f>CRI!D287*Planck!I287</f>
        <v>3.1203889408116725E-3</v>
      </c>
      <c r="F287">
        <f>CRI!D287*Planck!J287</f>
        <v>0</v>
      </c>
      <c r="G287">
        <f>CRI!E287*Planck!H287</f>
        <v>5.7237574305504602E-3</v>
      </c>
      <c r="H287">
        <f>CRI!E287*Planck!I287</f>
        <v>2.1053226588608875E-3</v>
      </c>
      <c r="I287">
        <f>CRI!E287*Planck!J287</f>
        <v>0</v>
      </c>
      <c r="J287">
        <f>CRI!F287*Planck!H287</f>
        <v>3.8073207908572255E-3</v>
      </c>
      <c r="K287">
        <f>CRI!F287*Planck!I287</f>
        <v>1.4004155186172866E-3</v>
      </c>
      <c r="L287">
        <f>CRI!F287*Planck!J287</f>
        <v>0</v>
      </c>
      <c r="M287">
        <f>CRI!G287*Planck!H287</f>
        <v>4.5227904696760329E-3</v>
      </c>
      <c r="N287">
        <f>CRI!G287*Planck!I287</f>
        <v>1.6635808509748975E-3</v>
      </c>
      <c r="O287">
        <f>CRI!G287*Planck!J287</f>
        <v>0</v>
      </c>
      <c r="P287">
        <f>CRI!H287*Planck!H287</f>
        <v>6.9758293684833743E-3</v>
      </c>
      <c r="Q287">
        <f>CRI!H287*Planck!I287</f>
        <v>2.5658619904867066E-3</v>
      </c>
      <c r="R287">
        <f>CRI!H287*Planck!J287</f>
        <v>0</v>
      </c>
      <c r="S287">
        <f>CRI!I287*Planck!H287</f>
        <v>1.1677487257864109E-2</v>
      </c>
      <c r="T287">
        <f>CRI!I287*Planck!I287</f>
        <v>4.2952341745510067E-3</v>
      </c>
      <c r="U287">
        <f>CRI!I287*Planck!J287</f>
        <v>0</v>
      </c>
      <c r="V287">
        <f>CRI!J287*Planck!H287</f>
        <v>1.7886741970470188E-2</v>
      </c>
      <c r="W287">
        <f>CRI!J287*Planck!I287</f>
        <v>6.5791333089402727E-3</v>
      </c>
      <c r="X287">
        <f>CRI!J287*Planck!J287</f>
        <v>0</v>
      </c>
    </row>
    <row r="288" spans="1:24" x14ac:dyDescent="0.25">
      <c r="A288">
        <f>CRI!C288*Planck!H288</f>
        <v>1.062959209002321E-2</v>
      </c>
      <c r="B288">
        <f>CRI!C288*Planck!I288</f>
        <v>3.9060131257077761E-3</v>
      </c>
      <c r="C288">
        <f>CRI!C288*Planck!J288</f>
        <v>0</v>
      </c>
      <c r="D288">
        <f>CRI!D288*Planck!H288</f>
        <v>7.8214197116305544E-3</v>
      </c>
      <c r="E288">
        <f>CRI!D288*Planck!I288</f>
        <v>2.8741054027814311E-3</v>
      </c>
      <c r="F288">
        <f>CRI!D288*Planck!J288</f>
        <v>0</v>
      </c>
      <c r="G288">
        <f>CRI!E288*Planck!H288</f>
        <v>5.3030167984579445E-3</v>
      </c>
      <c r="H288">
        <f>CRI!E288*Planck!I288</f>
        <v>1.9486780908617473E-3</v>
      </c>
      <c r="I288">
        <f>CRI!E288*Planck!J288</f>
        <v>0</v>
      </c>
      <c r="J288">
        <f>CRI!F288*Planck!H288</f>
        <v>3.5172830209230167E-3</v>
      </c>
      <c r="K288">
        <f>CRI!F288*Planck!I288</f>
        <v>1.2924817368532157E-3</v>
      </c>
      <c r="L288">
        <f>CRI!F288*Planck!J288</f>
        <v>0</v>
      </c>
      <c r="M288">
        <f>CRI!G288*Planck!H288</f>
        <v>4.1816325265494675E-3</v>
      </c>
      <c r="N288">
        <f>CRI!G288*Planck!I288</f>
        <v>1.5366075572099517E-3</v>
      </c>
      <c r="O288">
        <f>CRI!G288*Planck!J288</f>
        <v>0</v>
      </c>
      <c r="P288">
        <f>CRI!H288*Planck!H288</f>
        <v>6.4550271114059386E-3</v>
      </c>
      <c r="Q288">
        <f>CRI!H288*Planck!I288</f>
        <v>2.372002651693109E-3</v>
      </c>
      <c r="R288">
        <f>CRI!H288*Planck!J288</f>
        <v>0</v>
      </c>
      <c r="S288">
        <f>CRI!I288*Planck!H288</f>
        <v>1.0789789843152993E-2</v>
      </c>
      <c r="T288">
        <f>CRI!I288*Planck!I288</f>
        <v>3.9648803448008897E-3</v>
      </c>
      <c r="U288">
        <f>CRI!I288*Planck!J288</f>
        <v>0</v>
      </c>
      <c r="V288">
        <f>CRI!J288*Planck!H288</f>
        <v>1.6516859517542712E-2</v>
      </c>
      <c r="W288">
        <f>CRI!J288*Planck!I288</f>
        <v>6.0693834273797022E-3</v>
      </c>
      <c r="X288">
        <f>CRI!J288*Planck!J288</f>
        <v>0</v>
      </c>
    </row>
    <row r="289" spans="1:24" x14ac:dyDescent="0.25">
      <c r="A289">
        <f>CRI!C289*Planck!H289</f>
        <v>9.7991740208116952E-3</v>
      </c>
      <c r="B289">
        <f>CRI!C289*Planck!I289</f>
        <v>3.5974294334895443E-3</v>
      </c>
      <c r="C289">
        <f>CRI!C289*Planck!J289</f>
        <v>0</v>
      </c>
      <c r="D289">
        <f>CRI!D289*Planck!H289</f>
        <v>7.2039986158314506E-3</v>
      </c>
      <c r="E289">
        <f>CRI!D289*Planck!I289</f>
        <v>2.6447001149657412E-3</v>
      </c>
      <c r="F289">
        <f>CRI!D289*Planck!J289</f>
        <v>0</v>
      </c>
      <c r="G289">
        <f>CRI!E289*Planck!H289</f>
        <v>4.9082665268104647E-3</v>
      </c>
      <c r="H289">
        <f>CRI!E289*Planck!I289</f>
        <v>1.8019011024254538E-3</v>
      </c>
      <c r="I289">
        <f>CRI!E289*Planck!J289</f>
        <v>0</v>
      </c>
      <c r="J289">
        <f>CRI!F289*Planck!H289</f>
        <v>3.2483090144276149E-3</v>
      </c>
      <c r="K289">
        <f>CRI!F289*Planck!I289</f>
        <v>1.1925048409950948E-3</v>
      </c>
      <c r="L289">
        <f>CRI!F289*Planck!J289</f>
        <v>0</v>
      </c>
      <c r="M289">
        <f>CRI!G289*Planck!H289</f>
        <v>3.8645546791553657E-3</v>
      </c>
      <c r="N289">
        <f>CRI!G289*Planck!I289</f>
        <v>1.4187382243234896E-3</v>
      </c>
      <c r="O289">
        <f>CRI!G289*Planck!J289</f>
        <v>0</v>
      </c>
      <c r="P289">
        <f>CRI!H289*Planck!H289</f>
        <v>5.9693374072747954E-3</v>
      </c>
      <c r="Q289">
        <f>CRI!H289*Planck!I289</f>
        <v>2.1914367518887814E-3</v>
      </c>
      <c r="R289">
        <f>CRI!H289*Planck!J289</f>
        <v>0</v>
      </c>
      <c r="S289">
        <f>CRI!I289*Planck!H289</f>
        <v>9.9619149533982498E-3</v>
      </c>
      <c r="T289">
        <f>CRI!I289*Planck!I289</f>
        <v>3.6571741650023248E-3</v>
      </c>
      <c r="U289">
        <f>CRI!I289*Planck!J289</f>
        <v>0</v>
      </c>
      <c r="V289">
        <f>CRI!J289*Planck!H289</f>
        <v>1.5236891048303749E-2</v>
      </c>
      <c r="W289">
        <f>CRI!J289*Planck!I289</f>
        <v>5.5937000624365768E-3</v>
      </c>
      <c r="X289">
        <f>CRI!J289*Planck!J289</f>
        <v>0</v>
      </c>
    </row>
    <row r="290" spans="1:24" x14ac:dyDescent="0.25">
      <c r="A290">
        <f>CRI!C290*Planck!H290</f>
        <v>9.0292734318887843E-3</v>
      </c>
      <c r="B290">
        <f>CRI!C290*Planck!I290</f>
        <v>3.3117007917693249E-3</v>
      </c>
      <c r="C290">
        <f>CRI!C290*Planck!J290</f>
        <v>0</v>
      </c>
      <c r="D290">
        <f>CRI!D290*Planck!H290</f>
        <v>6.6306542344328166E-3</v>
      </c>
      <c r="E290">
        <f>CRI!D290*Planck!I290</f>
        <v>2.4319501501159388E-3</v>
      </c>
      <c r="F290">
        <f>CRI!D290*Planck!J290</f>
        <v>0</v>
      </c>
      <c r="G290">
        <f>CRI!E290*Planck!H290</f>
        <v>4.5415987135844042E-3</v>
      </c>
      <c r="H290">
        <f>CRI!E290*Planck!I290</f>
        <v>1.6657393498083265E-3</v>
      </c>
      <c r="I290">
        <f>CRI!E290*Planck!J290</f>
        <v>0</v>
      </c>
      <c r="J290">
        <f>CRI!F290*Planck!H290</f>
        <v>2.9977747005673666E-3</v>
      </c>
      <c r="K290">
        <f>CRI!F290*Planck!I290</f>
        <v>1.0995051732903688E-3</v>
      </c>
      <c r="L290">
        <f>CRI!F290*Planck!J290</f>
        <v>0</v>
      </c>
      <c r="M290">
        <f>CRI!G290*Planck!H290</f>
        <v>3.5689696135335668E-3</v>
      </c>
      <c r="N290">
        <f>CRI!G290*Planck!I290</f>
        <v>1.3090044934509586E-3</v>
      </c>
      <c r="O290">
        <f>CRI!G290*Planck!J290</f>
        <v>0</v>
      </c>
      <c r="P290">
        <f>CRI!H290*Planck!H290</f>
        <v>5.5162249986456134E-3</v>
      </c>
      <c r="Q290">
        <f>CRI!H290*Planck!I290</f>
        <v>2.0232067212711514E-3</v>
      </c>
      <c r="R290">
        <f>CRI!H290*Planck!J290</f>
        <v>0</v>
      </c>
      <c r="S290">
        <f>CRI!I290*Planck!H290</f>
        <v>9.1890482327184903E-3</v>
      </c>
      <c r="T290">
        <f>CRI!I290*Planck!I290</f>
        <v>3.3703020002058535E-3</v>
      </c>
      <c r="U290">
        <f>CRI!I290*Planck!J290</f>
        <v>0</v>
      </c>
      <c r="V290">
        <f>CRI!J290*Planck!H290</f>
        <v>1.4044204992931195E-2</v>
      </c>
      <c r="W290">
        <f>CRI!J290*Planck!I290</f>
        <v>5.1510462215708678E-3</v>
      </c>
      <c r="X290">
        <f>CRI!J290*Planck!J290</f>
        <v>0</v>
      </c>
    </row>
    <row r="291" spans="1:24" x14ac:dyDescent="0.25">
      <c r="A291">
        <f>CRI!C291*Planck!H291</f>
        <v>8.3169648187587236E-3</v>
      </c>
      <c r="B291">
        <f>CRI!C291*Planck!I291</f>
        <v>3.0477052378063466E-3</v>
      </c>
      <c r="C291">
        <f>CRI!C291*Planck!J291</f>
        <v>0</v>
      </c>
      <c r="D291">
        <f>CRI!D291*Planck!H291</f>
        <v>6.1008226244540359E-3</v>
      </c>
      <c r="E291">
        <f>CRI!D291*Planck!I291</f>
        <v>2.2356123264509658E-3</v>
      </c>
      <c r="F291">
        <f>CRI!D291*Planck!J291</f>
        <v>0</v>
      </c>
      <c r="G291">
        <f>CRI!E291*Planck!H291</f>
        <v>4.2025847416043306E-3</v>
      </c>
      <c r="H291">
        <f>CRI!E291*Planck!I291</f>
        <v>1.5400136718654693E-3</v>
      </c>
      <c r="I291">
        <f>CRI!E291*Planck!J291</f>
        <v>0</v>
      </c>
      <c r="J291">
        <f>CRI!F291*Planck!H291</f>
        <v>2.7655837499407599E-3</v>
      </c>
      <c r="K291">
        <f>CRI!F291*Planck!I291</f>
        <v>1.0134326961773201E-3</v>
      </c>
      <c r="L291">
        <f>CRI!F291*Planck!J291</f>
        <v>0</v>
      </c>
      <c r="M291">
        <f>CRI!G291*Planck!H291</f>
        <v>3.2966493338164276E-3</v>
      </c>
      <c r="N291">
        <f>CRI!G291*Planck!I291</f>
        <v>1.2080387089316363E-3</v>
      </c>
      <c r="O291">
        <f>CRI!G291*Planck!J291</f>
        <v>0</v>
      </c>
      <c r="P291">
        <f>CRI!H291*Planck!H291</f>
        <v>5.093819371983911E-3</v>
      </c>
      <c r="Q291">
        <f>CRI!H291*Planck!I291</f>
        <v>1.8666016171452037E-3</v>
      </c>
      <c r="R291">
        <f>CRI!H291*Planck!J291</f>
        <v>0</v>
      </c>
      <c r="S291">
        <f>CRI!I291*Planck!H291</f>
        <v>8.4731605787221557E-3</v>
      </c>
      <c r="T291">
        <f>CRI!I291*Planck!I291</f>
        <v>3.1049423003811452E-3</v>
      </c>
      <c r="U291">
        <f>CRI!I291*Planck!J291</f>
        <v>0</v>
      </c>
      <c r="V291">
        <f>CRI!J291*Planck!H291</f>
        <v>1.2938521716500258E-2</v>
      </c>
      <c r="W291">
        <f>CRI!J291*Planck!I291</f>
        <v>4.7412489128136285E-3</v>
      </c>
      <c r="X291">
        <f>CRI!J291*Planck!J291</f>
        <v>0</v>
      </c>
    </row>
    <row r="292" spans="1:24" x14ac:dyDescent="0.25">
      <c r="A292">
        <f>CRI!C292*Planck!H292</f>
        <v>7.6598992521456121E-3</v>
      </c>
      <c r="B292">
        <f>CRI!C292*Planck!I292</f>
        <v>2.8045397719526268E-3</v>
      </c>
      <c r="C292">
        <f>CRI!C292*Planck!J292</f>
        <v>0</v>
      </c>
      <c r="D292">
        <f>CRI!D292*Planck!H292</f>
        <v>5.6138775975989917E-3</v>
      </c>
      <c r="E292">
        <f>CRI!D292*Planck!I292</f>
        <v>2.055424292027091E-3</v>
      </c>
      <c r="F292">
        <f>CRI!D292*Planck!J292</f>
        <v>0</v>
      </c>
      <c r="G292">
        <f>CRI!E292*Planck!H292</f>
        <v>3.8891320706258077E-3</v>
      </c>
      <c r="H292">
        <f>CRI!E292*Planck!I292</f>
        <v>1.4239385155609364E-3</v>
      </c>
      <c r="I292">
        <f>CRI!E292*Planck!J292</f>
        <v>0</v>
      </c>
      <c r="J292">
        <f>CRI!F292*Planck!H292</f>
        <v>2.5532997507152037E-3</v>
      </c>
      <c r="K292">
        <f>CRI!F292*Planck!I292</f>
        <v>9.3484659065087557E-4</v>
      </c>
      <c r="L292">
        <f>CRI!F292*Planck!J292</f>
        <v>0</v>
      </c>
      <c r="M292">
        <f>CRI!G292*Planck!H292</f>
        <v>3.0436685770115013E-3</v>
      </c>
      <c r="N292">
        <f>CRI!G292*Planck!I292</f>
        <v>1.1143866643520371E-3</v>
      </c>
      <c r="O292">
        <f>CRI!G292*Planck!J292</f>
        <v>0</v>
      </c>
      <c r="P292">
        <f>CRI!H292*Planck!H292</f>
        <v>4.7007770244955416E-3</v>
      </c>
      <c r="Q292">
        <f>CRI!H292*Planck!I292</f>
        <v>1.7211082927214797E-3</v>
      </c>
      <c r="R292">
        <f>CRI!H292*Planck!J292</f>
        <v>0</v>
      </c>
      <c r="S292">
        <f>CRI!I292*Planck!H292</f>
        <v>7.812082680996188E-3</v>
      </c>
      <c r="T292">
        <f>CRI!I292*Planck!I292</f>
        <v>2.8602591051702288E-3</v>
      </c>
      <c r="U292">
        <f>CRI!I292*Planck!J292</f>
        <v>0</v>
      </c>
      <c r="V292">
        <f>CRI!J292*Planck!H292</f>
        <v>1.1921035259961714E-2</v>
      </c>
      <c r="W292">
        <f>CRI!J292*Planck!I292</f>
        <v>4.3646811020454784E-3</v>
      </c>
      <c r="X292">
        <f>CRI!J292*Planck!J292</f>
        <v>0</v>
      </c>
    </row>
    <row r="293" spans="1:24" x14ac:dyDescent="0.25">
      <c r="A293">
        <f>CRI!C293*Planck!H293</f>
        <v>7.055142498382465E-3</v>
      </c>
      <c r="B293">
        <f>CRI!C293*Planck!I293</f>
        <v>2.5810501265609029E-3</v>
      </c>
      <c r="C293">
        <f>CRI!C293*Planck!J293</f>
        <v>0</v>
      </c>
      <c r="D293">
        <f>CRI!D293*Planck!H293</f>
        <v>5.1668177299495589E-3</v>
      </c>
      <c r="E293">
        <f>CRI!D293*Planck!I293</f>
        <v>1.890226251115542E-3</v>
      </c>
      <c r="F293">
        <f>CRI!D293*Planck!J293</f>
        <v>0</v>
      </c>
      <c r="G293">
        <f>CRI!E293*Planck!H293</f>
        <v>3.6022947354936064E-3</v>
      </c>
      <c r="H293">
        <f>CRI!E293*Planck!I293</f>
        <v>1.3178618695635325E-3</v>
      </c>
      <c r="I293">
        <f>CRI!E293*Planck!J293</f>
        <v>0</v>
      </c>
      <c r="J293">
        <f>CRI!F293*Planck!H293</f>
        <v>2.3584600364186751E-3</v>
      </c>
      <c r="K293">
        <f>CRI!F293*Planck!I293</f>
        <v>8.6281794830974582E-4</v>
      </c>
      <c r="L293">
        <f>CRI!F293*Planck!J293</f>
        <v>0</v>
      </c>
      <c r="M293">
        <f>CRI!G293*Planck!H293</f>
        <v>2.8114711721268166E-3</v>
      </c>
      <c r="N293">
        <f>CRI!G293*Planck!I293</f>
        <v>1.0285473364009248E-3</v>
      </c>
      <c r="O293">
        <f>CRI!G293*Planck!J293</f>
        <v>0</v>
      </c>
      <c r="P293">
        <f>CRI!H293*Planck!H293</f>
        <v>4.3386324234315826E-3</v>
      </c>
      <c r="Q293">
        <f>CRI!H293*Planck!I293</f>
        <v>1.5872433148113939E-3</v>
      </c>
      <c r="R293">
        <f>CRI!H293*Planck!J293</f>
        <v>0</v>
      </c>
      <c r="S293">
        <f>CRI!I293*Planck!H293</f>
        <v>7.2061462102851791E-3</v>
      </c>
      <c r="T293">
        <f>CRI!I293*Planck!I293</f>
        <v>2.6362932559246292E-3</v>
      </c>
      <c r="U293">
        <f>CRI!I293*Planck!J293</f>
        <v>0</v>
      </c>
      <c r="V293">
        <f>CRI!J293*Planck!H293</f>
        <v>1.0989022704342856E-2</v>
      </c>
      <c r="W293">
        <f>CRI!J293*Planck!I293</f>
        <v>4.0202190740056074E-3</v>
      </c>
      <c r="X293">
        <f>CRI!J293*Planck!J293</f>
        <v>0</v>
      </c>
    </row>
    <row r="294" spans="1:24" x14ac:dyDescent="0.25">
      <c r="A294">
        <f>CRI!C294*Planck!H294</f>
        <v>6.5018066214220247E-3</v>
      </c>
      <c r="B294">
        <f>CRI!C294*Planck!I294</f>
        <v>2.3768061344925369E-3</v>
      </c>
      <c r="C294">
        <f>CRI!C294*Planck!J294</f>
        <v>0</v>
      </c>
      <c r="D294">
        <f>CRI!D294*Planck!H294</f>
        <v>4.7551810226368401E-3</v>
      </c>
      <c r="E294">
        <f>CRI!D294*Planck!I294</f>
        <v>1.7383081477673691E-3</v>
      </c>
      <c r="F294">
        <f>CRI!D294*Planck!J294</f>
        <v>0</v>
      </c>
      <c r="G294">
        <f>CRI!E294*Planck!H294</f>
        <v>3.3398120029316043E-3</v>
      </c>
      <c r="H294">
        <f>CRI!E294*Planck!I294</f>
        <v>1.2209046068004229E-3</v>
      </c>
      <c r="I294">
        <f>CRI!E294*Planck!J294</f>
        <v>0</v>
      </c>
      <c r="J294">
        <f>CRI!F294*Planck!H294</f>
        <v>2.1811309817342081E-3</v>
      </c>
      <c r="K294">
        <f>CRI!F294*Planck!I294</f>
        <v>7.9733615583660095E-4</v>
      </c>
      <c r="L294">
        <f>CRI!F294*Planck!J294</f>
        <v>0</v>
      </c>
      <c r="M294">
        <f>CRI!G294*Planck!H294</f>
        <v>2.5984282307050526E-3</v>
      </c>
      <c r="N294">
        <f>CRI!G294*Planck!I294</f>
        <v>9.4988370438916559E-4</v>
      </c>
      <c r="O294">
        <f>CRI!G294*Planck!J294</f>
        <v>0</v>
      </c>
      <c r="P294">
        <f>CRI!H294*Planck!H294</f>
        <v>4.0066271945860465E-3</v>
      </c>
      <c r="Q294">
        <f>CRI!H294*Planck!I294</f>
        <v>1.464666153456583E-3</v>
      </c>
      <c r="R294">
        <f>CRI!H294*Planck!J294</f>
        <v>0</v>
      </c>
      <c r="S294">
        <f>CRI!I294*Planck!H294</f>
        <v>6.6509437825662439E-3</v>
      </c>
      <c r="T294">
        <f>CRI!I294*Planck!I294</f>
        <v>2.4313248460027317E-3</v>
      </c>
      <c r="U294">
        <f>CRI!I294*Planck!J294</f>
        <v>0</v>
      </c>
      <c r="V294">
        <f>CRI!J294*Planck!H294</f>
        <v>1.0134156901982674E-2</v>
      </c>
      <c r="W294">
        <f>CRI!J294*Planck!I294</f>
        <v>3.704651290793727E-3</v>
      </c>
      <c r="X294">
        <f>CRI!J294*Planck!J294</f>
        <v>0</v>
      </c>
    </row>
    <row r="295" spans="1:24" x14ac:dyDescent="0.25">
      <c r="A295">
        <f>CRI!C295*Planck!H295</f>
        <v>5.9952185629630417E-3</v>
      </c>
      <c r="B295">
        <f>CRI!C295*Planck!I295</f>
        <v>2.1900190771070851E-3</v>
      </c>
      <c r="C295">
        <f>CRI!C295*Planck!J295</f>
        <v>0</v>
      </c>
      <c r="D295">
        <f>CRI!D295*Planck!H295</f>
        <v>4.3801045673852552E-3</v>
      </c>
      <c r="E295">
        <f>CRI!D295*Planck!I295</f>
        <v>1.6000271652409344E-3</v>
      </c>
      <c r="F295">
        <f>CRI!D295*Planck!J295</f>
        <v>0</v>
      </c>
      <c r="G295">
        <f>CRI!E295*Planck!H295</f>
        <v>3.0980582697498608E-3</v>
      </c>
      <c r="H295">
        <f>CRI!E295*Planck!I295</f>
        <v>1.1317029798807335E-3</v>
      </c>
      <c r="I295">
        <f>CRI!E295*Planck!J295</f>
        <v>0</v>
      </c>
      <c r="J295">
        <f>CRI!F295*Planck!H295</f>
        <v>2.0182316458652039E-3</v>
      </c>
      <c r="K295">
        <f>CRI!F295*Planck!I295</f>
        <v>7.3724848561343003E-4</v>
      </c>
      <c r="L295">
        <f>CRI!F295*Planck!J295</f>
        <v>0</v>
      </c>
      <c r="M295">
        <f>CRI!G295*Planck!H295</f>
        <v>2.4028455351558222E-3</v>
      </c>
      <c r="N295">
        <f>CRI!G295*Planck!I295</f>
        <v>8.7774574122149031E-4</v>
      </c>
      <c r="O295">
        <f>CRI!G295*Planck!J295</f>
        <v>0</v>
      </c>
      <c r="P295">
        <f>CRI!H295*Planck!H295</f>
        <v>3.7007521993599026E-3</v>
      </c>
      <c r="Q295">
        <f>CRI!H295*Planck!I295</f>
        <v>1.3518636278438798E-3</v>
      </c>
      <c r="R295">
        <f>CRI!H295*Planck!J295</f>
        <v>0</v>
      </c>
      <c r="S295">
        <f>CRI!I295*Planck!H295</f>
        <v>6.1406052565093237E-3</v>
      </c>
      <c r="T295">
        <f>CRI!I295*Planck!I295</f>
        <v>2.2431280053438088E-3</v>
      </c>
      <c r="U295">
        <f>CRI!I295*Planck!J295</f>
        <v>0</v>
      </c>
      <c r="V295">
        <f>CRI!J295*Planck!H295</f>
        <v>9.3510077894540383E-3</v>
      </c>
      <c r="W295">
        <f>CRI!J295*Planck!I295</f>
        <v>3.4158697024983743E-3</v>
      </c>
      <c r="X295">
        <f>CRI!J295*Planck!J295</f>
        <v>0</v>
      </c>
    </row>
    <row r="296" spans="1:24" x14ac:dyDescent="0.25">
      <c r="A296">
        <f>CRI!C296*Planck!H296</f>
        <v>5.530917114850765E-3</v>
      </c>
      <c r="B296">
        <f>CRI!C296*Planck!I296</f>
        <v>2.0189830167310482E-3</v>
      </c>
      <c r="C296">
        <f>CRI!C296*Planck!J296</f>
        <v>0</v>
      </c>
      <c r="D296">
        <f>CRI!D296*Planck!H296</f>
        <v>4.0354487808001065E-3</v>
      </c>
      <c r="E296">
        <f>CRI!D296*Planck!I296</f>
        <v>1.4730834659313575E-3</v>
      </c>
      <c r="F296">
        <f>CRI!D296*Planck!J296</f>
        <v>0</v>
      </c>
      <c r="G296">
        <f>CRI!E296*Planck!H296</f>
        <v>2.8775882124642258E-3</v>
      </c>
      <c r="H296">
        <f>CRI!E296*Planck!I296</f>
        <v>1.0504228520277666E-3</v>
      </c>
      <c r="I296">
        <f>CRI!E296*Planck!J296</f>
        <v>0</v>
      </c>
      <c r="J296">
        <f>CRI!F296*Planck!H296</f>
        <v>1.8684213171146372E-3</v>
      </c>
      <c r="K296">
        <f>CRI!F296*Planck!I296</f>
        <v>6.8204075906758415E-4</v>
      </c>
      <c r="L296">
        <f>CRI!F296*Planck!J296</f>
        <v>0</v>
      </c>
      <c r="M296">
        <f>CRI!G296*Planck!H296</f>
        <v>2.2230922912048912E-3</v>
      </c>
      <c r="N296">
        <f>CRI!G296*Planck!I296</f>
        <v>8.1150837869489473E-4</v>
      </c>
      <c r="O296">
        <f>CRI!G296*Planck!J296</f>
        <v>0</v>
      </c>
      <c r="P296">
        <f>CRI!H296*Planck!H296</f>
        <v>3.4187356780864694E-3</v>
      </c>
      <c r="Q296">
        <f>CRI!H296*Planck!I296</f>
        <v>1.2479610757890241E-3</v>
      </c>
      <c r="R296">
        <f>CRI!H296*Planck!J296</f>
        <v>0</v>
      </c>
      <c r="S296">
        <f>CRI!I296*Planck!H296</f>
        <v>5.6722979842475678E-3</v>
      </c>
      <c r="T296">
        <f>CRI!I296*Planck!I296</f>
        <v>2.0705921022182235E-3</v>
      </c>
      <c r="U296">
        <f>CRI!I296*Planck!J296</f>
        <v>0</v>
      </c>
      <c r="V296">
        <f>CRI!J296*Planck!H296</f>
        <v>8.6327646373926779E-3</v>
      </c>
      <c r="W296">
        <f>CRI!J296*Planck!I296</f>
        <v>3.1512685560833001E-3</v>
      </c>
      <c r="X296">
        <f>CRI!J296*Planck!J296</f>
        <v>0</v>
      </c>
    </row>
    <row r="297" spans="1:24" x14ac:dyDescent="0.25">
      <c r="A297">
        <f>CRI!C297*Planck!H297</f>
        <v>5.104650730552533E-3</v>
      </c>
      <c r="B297">
        <f>CRI!C297*Planck!I297</f>
        <v>1.8620738513965213E-3</v>
      </c>
      <c r="C297">
        <f>CRI!C297*Planck!J297</f>
        <v>0</v>
      </c>
      <c r="D297">
        <f>CRI!D297*Planck!H297</f>
        <v>3.7216726691913843E-3</v>
      </c>
      <c r="E297">
        <f>CRI!D297*Planck!I297</f>
        <v>1.3575912881327061E-3</v>
      </c>
      <c r="F297">
        <f>CRI!D297*Planck!J297</f>
        <v>0</v>
      </c>
      <c r="G297">
        <f>CRI!E297*Planck!H297</f>
        <v>2.6760063301134421E-3</v>
      </c>
      <c r="H297">
        <f>CRI!E297*Planck!I297</f>
        <v>9.7615325249421152E-4</v>
      </c>
      <c r="I297">
        <f>CRI!E297*Planck!J297</f>
        <v>0</v>
      </c>
      <c r="J297">
        <f>CRI!F297*Planck!H297</f>
        <v>1.7315335077204626E-3</v>
      </c>
      <c r="K297">
        <f>CRI!F297*Planck!I297</f>
        <v>6.3162857514331336E-4</v>
      </c>
      <c r="L297">
        <f>CRI!F297*Planck!J297</f>
        <v>0</v>
      </c>
      <c r="M297">
        <f>CRI!G297*Planck!H297</f>
        <v>2.0576015059275629E-3</v>
      </c>
      <c r="N297">
        <f>CRI!G297*Planck!I297</f>
        <v>7.5057161851445678E-4</v>
      </c>
      <c r="O297">
        <f>CRI!G297*Planck!J297</f>
        <v>0</v>
      </c>
      <c r="P297">
        <f>CRI!H297*Planck!H297</f>
        <v>3.1594864653860391E-3</v>
      </c>
      <c r="Q297">
        <f>CRI!H297*Planck!I297</f>
        <v>1.1525170754238382E-3</v>
      </c>
      <c r="R297">
        <f>CRI!H297*Planck!J297</f>
        <v>0</v>
      </c>
      <c r="S297">
        <f>CRI!I297*Planck!H297</f>
        <v>5.239575419465816E-3</v>
      </c>
      <c r="T297">
        <f>CRI!I297*Planck!I297</f>
        <v>1.9112916624466497E-3</v>
      </c>
      <c r="U297">
        <f>CRI!I297*Planck!J297</f>
        <v>0</v>
      </c>
      <c r="V297">
        <f>CRI!J297*Planck!H297</f>
        <v>7.9718003699597913E-3</v>
      </c>
      <c r="W297">
        <f>CRI!J297*Planck!I297</f>
        <v>2.9079523362117478E-3</v>
      </c>
      <c r="X297">
        <f>CRI!J297*Planck!J297</f>
        <v>0</v>
      </c>
    </row>
    <row r="298" spans="1:24" x14ac:dyDescent="0.25">
      <c r="A298">
        <f>CRI!C298*Planck!H298</f>
        <v>4.7141477375083791E-3</v>
      </c>
      <c r="B298">
        <f>CRI!C298*Planck!I298</f>
        <v>1.7183993233457462E-3</v>
      </c>
      <c r="C298">
        <f>CRI!C298*Planck!J298</f>
        <v>0</v>
      </c>
      <c r="D298">
        <f>CRI!D298*Planck!H298</f>
        <v>3.4354533269821083E-3</v>
      </c>
      <c r="E298">
        <f>CRI!D298*Planck!I298</f>
        <v>1.2522901277574681E-3</v>
      </c>
      <c r="F298">
        <f>CRI!D298*Planck!J298</f>
        <v>0</v>
      </c>
      <c r="G298">
        <f>CRI!E298*Planck!H298</f>
        <v>2.4920010386960852E-3</v>
      </c>
      <c r="H298">
        <f>CRI!E298*Planck!I298</f>
        <v>9.0838326185670116E-4</v>
      </c>
      <c r="I298">
        <f>CRI!E298*Planck!J298</f>
        <v>0</v>
      </c>
      <c r="J298">
        <f>CRI!F298*Planck!H298</f>
        <v>1.6056333223085563E-3</v>
      </c>
      <c r="K298">
        <f>CRI!F298*Planck!I298</f>
        <v>5.852848421875539E-4</v>
      </c>
      <c r="L298">
        <f>CRI!F298*Planck!J298</f>
        <v>0</v>
      </c>
      <c r="M298">
        <f>CRI!G298*Planck!H298</f>
        <v>1.9055868001024625E-3</v>
      </c>
      <c r="N298">
        <f>CRI!G298*Planck!I298</f>
        <v>6.9462376875006394E-4</v>
      </c>
      <c r="O298">
        <f>CRI!G298*Planck!J298</f>
        <v>0</v>
      </c>
      <c r="P298">
        <f>CRI!H298*Planck!H298</f>
        <v>2.9206542785884144E-3</v>
      </c>
      <c r="Q298">
        <f>CRI!H298*Planck!I298</f>
        <v>1.0646357762868625E-3</v>
      </c>
      <c r="R298">
        <f>CRI!H298*Planck!J298</f>
        <v>0</v>
      </c>
      <c r="S298">
        <f>CRI!I298*Planck!H298</f>
        <v>4.8418095982995573E-3</v>
      </c>
      <c r="T298">
        <f>CRI!I298*Planck!I298</f>
        <v>1.7649345758273683E-3</v>
      </c>
      <c r="U298">
        <f>CRI!I298*Planck!J298</f>
        <v>0</v>
      </c>
      <c r="V298">
        <f>CRI!J298*Planck!H298</f>
        <v>7.365985577520248E-3</v>
      </c>
      <c r="W298">
        <f>CRI!J298*Planck!I298</f>
        <v>2.6850462346509822E-3</v>
      </c>
      <c r="X298">
        <f>CRI!J298*Planck!J298</f>
        <v>0</v>
      </c>
    </row>
    <row r="299" spans="1:24" x14ac:dyDescent="0.25">
      <c r="A299">
        <f>CRI!C299*Planck!H299</f>
        <v>4.3560763380905212E-3</v>
      </c>
      <c r="B299">
        <f>CRI!C299*Planck!I299</f>
        <v>1.586727370384405E-3</v>
      </c>
      <c r="C299">
        <f>CRI!C299*Planck!J299</f>
        <v>0</v>
      </c>
      <c r="D299">
        <f>CRI!D299*Planck!H299</f>
        <v>3.1731101846566075E-3</v>
      </c>
      <c r="E299">
        <f>CRI!D299*Planck!I299</f>
        <v>1.155824735029133E-3</v>
      </c>
      <c r="F299">
        <f>CRI!D299*Planck!J299</f>
        <v>0</v>
      </c>
      <c r="G299">
        <f>CRI!E299*Planck!H299</f>
        <v>2.32566927733442E-3</v>
      </c>
      <c r="H299">
        <f>CRI!E299*Planck!I299</f>
        <v>8.4713921667089933E-4</v>
      </c>
      <c r="I299">
        <f>CRI!E299*Planck!J299</f>
        <v>0</v>
      </c>
      <c r="J299">
        <f>CRI!F299*Planck!H299</f>
        <v>1.490690736296382E-3</v>
      </c>
      <c r="K299">
        <f>CRI!F299*Planck!I299</f>
        <v>5.4299319122969839E-4</v>
      </c>
      <c r="L299">
        <f>CRI!F299*Planck!J299</f>
        <v>0</v>
      </c>
      <c r="M299">
        <f>CRI!G299*Planck!H299</f>
        <v>1.7658214381079972E-3</v>
      </c>
      <c r="N299">
        <f>CRI!G299*Planck!I299</f>
        <v>6.4321122716726978E-4</v>
      </c>
      <c r="O299">
        <f>CRI!G299*Planck!J299</f>
        <v>0</v>
      </c>
      <c r="P299">
        <f>CRI!H299*Planck!H299</f>
        <v>2.7014575529795528E-3</v>
      </c>
      <c r="Q299">
        <f>CRI!H299*Planck!I299</f>
        <v>9.8402238770758216E-4</v>
      </c>
      <c r="R299">
        <f>CRI!H299*Planck!J299</f>
        <v>0</v>
      </c>
      <c r="S299">
        <f>CRI!I299*Planck!H299</f>
        <v>4.4759067831304225E-3</v>
      </c>
      <c r="T299">
        <f>CRI!I299*Planck!I299</f>
        <v>1.6303763407404899E-3</v>
      </c>
      <c r="U299">
        <f>CRI!I299*Planck!J299</f>
        <v>0</v>
      </c>
      <c r="V299">
        <f>CRI!J299*Planck!H299</f>
        <v>6.8092452089473969E-3</v>
      </c>
      <c r="W299">
        <f>CRI!J299*Planck!I299</f>
        <v>2.480309091514179E-3</v>
      </c>
      <c r="X299">
        <f>CRI!J299*Planck!J299</f>
        <v>0</v>
      </c>
    </row>
    <row r="300" spans="1:24" x14ac:dyDescent="0.25">
      <c r="A300">
        <f>CRI!C300*Planck!H300</f>
        <v>4.0249947433244788E-3</v>
      </c>
      <c r="B300">
        <f>CRI!C300*Planck!I300</f>
        <v>1.4650693217580538E-3</v>
      </c>
      <c r="C300">
        <f>CRI!C300*Planck!J300</f>
        <v>0</v>
      </c>
      <c r="D300">
        <f>CRI!D300*Planck!H300</f>
        <v>2.9306494941495876E-3</v>
      </c>
      <c r="E300">
        <f>CRI!D300*Planck!I300</f>
        <v>1.0667354718475932E-3</v>
      </c>
      <c r="F300">
        <f>CRI!D300*Planck!J300</f>
        <v>0</v>
      </c>
      <c r="G300">
        <f>CRI!E300*Planck!H300</f>
        <v>2.1709826464213862E-3</v>
      </c>
      <c r="H300">
        <f>CRI!E300*Planck!I300</f>
        <v>7.9022216826897236E-4</v>
      </c>
      <c r="I300">
        <f>CRI!E300*Planck!J300</f>
        <v>0</v>
      </c>
      <c r="J300">
        <f>CRI!F300*Planck!H300</f>
        <v>1.3838686282041707E-3</v>
      </c>
      <c r="K300">
        <f>CRI!F300*Planck!I300</f>
        <v>5.0371829078483025E-4</v>
      </c>
      <c r="L300">
        <f>CRI!F300*Planck!J300</f>
        <v>0</v>
      </c>
      <c r="M300">
        <f>CRI!G300*Planck!H300</f>
        <v>1.6362055181838179E-3</v>
      </c>
      <c r="N300">
        <f>CRI!G300*Planck!I300</f>
        <v>5.9556711540010633E-4</v>
      </c>
      <c r="O300">
        <f>CRI!G300*Planck!J300</f>
        <v>0</v>
      </c>
      <c r="P300">
        <f>CRI!H300*Planck!H300</f>
        <v>2.4985779070967177E-3</v>
      </c>
      <c r="Q300">
        <f>CRI!H300*Planck!I300</f>
        <v>9.0946450198003265E-4</v>
      </c>
      <c r="R300">
        <f>CRI!H300*Planck!J300</f>
        <v>0</v>
      </c>
      <c r="S300">
        <f>CRI!I300*Planck!H300</f>
        <v>4.1374396030697952E-3</v>
      </c>
      <c r="T300">
        <f>CRI!I300*Planck!I300</f>
        <v>1.5059984471129312E-3</v>
      </c>
      <c r="U300">
        <f>CRI!I300*Planck!J300</f>
        <v>0</v>
      </c>
      <c r="V300">
        <f>CRI!J300*Planck!H300</f>
        <v>6.2933705753520442E-3</v>
      </c>
      <c r="W300">
        <f>CRI!J300*Planck!I300</f>
        <v>2.2907419135627469E-3</v>
      </c>
      <c r="X300">
        <f>CRI!J300*Planck!J300</f>
        <v>0</v>
      </c>
    </row>
    <row r="301" spans="1:24" x14ac:dyDescent="0.25">
      <c r="A301">
        <f>CRI!C301*Planck!H301</f>
        <v>3.7157856270151261E-3</v>
      </c>
      <c r="B301">
        <f>CRI!C301*Planck!I301</f>
        <v>1.3515551608845916E-3</v>
      </c>
      <c r="C301">
        <f>CRI!C301*Planck!J301</f>
        <v>0</v>
      </c>
      <c r="D301">
        <f>CRI!D301*Planck!H301</f>
        <v>2.7043206740149667E-3</v>
      </c>
      <c r="E301">
        <f>CRI!D301*Planck!I301</f>
        <v>9.8365162324714128E-4</v>
      </c>
      <c r="F301">
        <f>CRI!D301*Planck!J301</f>
        <v>0</v>
      </c>
      <c r="G301">
        <f>CRI!E301*Planck!H301</f>
        <v>2.0261979672377998E-3</v>
      </c>
      <c r="H301">
        <f>CRI!E301*Planck!I301</f>
        <v>7.3699577814287322E-4</v>
      </c>
      <c r="I301">
        <f>CRI!E301*Planck!J301</f>
        <v>0</v>
      </c>
      <c r="J301">
        <f>CRI!F301*Planck!H301</f>
        <v>1.2843480663297666E-3</v>
      </c>
      <c r="K301">
        <f>CRI!F301*Planck!I301</f>
        <v>4.6716022711314382E-4</v>
      </c>
      <c r="L301">
        <f>CRI!F301*Planck!J301</f>
        <v>0</v>
      </c>
      <c r="M301">
        <f>CRI!G301*Planck!H301</f>
        <v>1.5147463835721293E-3</v>
      </c>
      <c r="N301">
        <f>CRI!G301*Planck!I301</f>
        <v>5.5096377930519635E-4</v>
      </c>
      <c r="O301">
        <f>CRI!G301*Planck!J301</f>
        <v>0</v>
      </c>
      <c r="P301">
        <f>CRI!H301*Planck!H301</f>
        <v>2.3088852642798477E-3</v>
      </c>
      <c r="Q301">
        <f>CRI!H301*Planck!I301</f>
        <v>8.3981857622248378E-4</v>
      </c>
      <c r="R301">
        <f>CRI!H301*Planck!J301</f>
        <v>0</v>
      </c>
      <c r="S301">
        <f>CRI!I301*Planck!H301</f>
        <v>3.8203635866144968E-3</v>
      </c>
      <c r="T301">
        <f>CRI!I301*Planck!I301</f>
        <v>1.3895936526597077E-3</v>
      </c>
      <c r="U301">
        <f>CRI!I301*Planck!J301</f>
        <v>0</v>
      </c>
      <c r="V301">
        <f>CRI!J301*Planck!H301</f>
        <v>5.8122469108587531E-3</v>
      </c>
      <c r="W301">
        <f>CRI!J301*Planck!I301</f>
        <v>2.114108050688871E-3</v>
      </c>
      <c r="X301">
        <f>CRI!J301*Planck!J301</f>
        <v>0</v>
      </c>
    </row>
    <row r="302" spans="1:24" x14ac:dyDescent="0.25">
      <c r="A302">
        <f>CRI!C302*Planck!H302</f>
        <v>3.4236494110111973E-3</v>
      </c>
      <c r="B302">
        <f>CRI!C302*Planck!I302</f>
        <v>1.2444310452681283E-3</v>
      </c>
      <c r="C302">
        <f>CRI!C302*Planck!J302</f>
        <v>0</v>
      </c>
      <c r="D302">
        <f>CRI!D302*Planck!H302</f>
        <v>2.4906108902081458E-3</v>
      </c>
      <c r="E302">
        <f>CRI!D302*Planck!I302</f>
        <v>9.0528939776648456E-4</v>
      </c>
      <c r="F302">
        <f>CRI!D302*Planck!J302</f>
        <v>0</v>
      </c>
      <c r="G302">
        <f>CRI!E302*Planck!H302</f>
        <v>1.888650554206177E-3</v>
      </c>
      <c r="H302">
        <f>CRI!E302*Planck!I302</f>
        <v>6.8648833486219826E-4</v>
      </c>
      <c r="I302">
        <f>CRI!E302*Planck!J302</f>
        <v>0</v>
      </c>
      <c r="J302">
        <f>CRI!F302*Planck!H302</f>
        <v>1.1888716636038882E-3</v>
      </c>
      <c r="K302">
        <f>CRI!F302*Planck!I302</f>
        <v>4.3213209923596542E-4</v>
      </c>
      <c r="L302">
        <f>CRI!F302*Planck!J302</f>
        <v>0</v>
      </c>
      <c r="M302">
        <f>CRI!G302*Planck!H302</f>
        <v>1.3995577812045772E-3</v>
      </c>
      <c r="N302">
        <f>CRI!G302*Planck!I302</f>
        <v>5.0871247125246558E-4</v>
      </c>
      <c r="O302">
        <f>CRI!G302*Planck!J302</f>
        <v>0</v>
      </c>
      <c r="P302">
        <f>CRI!H302*Planck!H302</f>
        <v>2.1294346886069643E-3</v>
      </c>
      <c r="Q302">
        <f>CRI!H302*Planck!I302</f>
        <v>7.7400876002391269E-4</v>
      </c>
      <c r="R302">
        <f>CRI!H302*Planck!J302</f>
        <v>0</v>
      </c>
      <c r="S302">
        <f>CRI!I302*Planck!H302</f>
        <v>3.5214679656115173E-3</v>
      </c>
      <c r="T302">
        <f>CRI!I302*Planck!I302</f>
        <v>1.2799862179900749E-3</v>
      </c>
      <c r="U302">
        <f>CRI!I302*Planck!J302</f>
        <v>0</v>
      </c>
      <c r="V302">
        <f>CRI!J302*Planck!H302</f>
        <v>5.3574469904175215E-3</v>
      </c>
      <c r="W302">
        <f>CRI!J302*Planck!I302</f>
        <v>1.9473294598481479E-3</v>
      </c>
      <c r="X302">
        <f>CRI!J302*Planck!J302</f>
        <v>0</v>
      </c>
    </row>
    <row r="303" spans="1:24" x14ac:dyDescent="0.25">
      <c r="A303">
        <f>CRI!C303*Planck!H303</f>
        <v>3.1457722143826612E-3</v>
      </c>
      <c r="B303">
        <f>CRI!C303*Planck!I303</f>
        <v>1.142646710054845E-3</v>
      </c>
      <c r="C303">
        <f>CRI!C303*Planck!J303</f>
        <v>0</v>
      </c>
      <c r="D303">
        <f>CRI!D303*Planck!H303</f>
        <v>2.2862640582895295E-3</v>
      </c>
      <c r="E303">
        <f>CRI!D303*Planck!I303</f>
        <v>8.3044541260080885E-4</v>
      </c>
      <c r="F303">
        <f>CRI!D303*Planck!J303</f>
        <v>0</v>
      </c>
      <c r="G303">
        <f>CRI!E303*Planck!H303</f>
        <v>1.7563261517594389E-3</v>
      </c>
      <c r="H303">
        <f>CRI!E303*Planck!I303</f>
        <v>6.37954741260579E-4</v>
      </c>
      <c r="I303">
        <f>CRI!E303*Planck!J303</f>
        <v>0</v>
      </c>
      <c r="J303">
        <f>CRI!F303*Planck!H303</f>
        <v>1.0971856526333552E-3</v>
      </c>
      <c r="K303">
        <f>CRI!F303*Planck!I303</f>
        <v>3.9853348903296594E-4</v>
      </c>
      <c r="L303">
        <f>CRI!F303*Planck!J303</f>
        <v>0</v>
      </c>
      <c r="M303">
        <f>CRI!G303*Planck!H303</f>
        <v>1.2892622341396983E-3</v>
      </c>
      <c r="N303">
        <f>CRI!G303*Planck!I303</f>
        <v>4.6830194618105442E-4</v>
      </c>
      <c r="O303">
        <f>CRI!G303*Planck!J303</f>
        <v>0</v>
      </c>
      <c r="P303">
        <f>CRI!H303*Planck!H303</f>
        <v>1.9587665775916635E-3</v>
      </c>
      <c r="Q303">
        <f>CRI!H303*Planck!I303</f>
        <v>7.1148768350658587E-4</v>
      </c>
      <c r="R303">
        <f>CRI!H303*Planck!J303</f>
        <v>0</v>
      </c>
      <c r="S303">
        <f>CRI!I303*Planck!H303</f>
        <v>3.2362831214953628E-3</v>
      </c>
      <c r="T303">
        <f>CRI!I303*Planck!I303</f>
        <v>1.1755232132433329E-3</v>
      </c>
      <c r="U303">
        <f>CRI!I303*Planck!J303</f>
        <v>0</v>
      </c>
      <c r="V303">
        <f>CRI!J303*Planck!H303</f>
        <v>4.9235169777489228E-3</v>
      </c>
      <c r="W303">
        <f>CRI!J303*Planck!I303</f>
        <v>1.7883813871844556E-3</v>
      </c>
      <c r="X303">
        <f>CRI!J303*Planck!J303</f>
        <v>0</v>
      </c>
    </row>
    <row r="304" spans="1:24" x14ac:dyDescent="0.25">
      <c r="A304">
        <f>CRI!C304*Planck!H304</f>
        <v>2.8832647986527923E-3</v>
      </c>
      <c r="B304">
        <f>CRI!C304*Planck!I304</f>
        <v>1.0465845146140668E-3</v>
      </c>
      <c r="C304">
        <f>CRI!C304*Planck!J304</f>
        <v>0</v>
      </c>
      <c r="D304">
        <f>CRI!D304*Planck!H304</f>
        <v>2.0919167812954772E-3</v>
      </c>
      <c r="E304">
        <f>CRI!D304*Planck!I304</f>
        <v>7.5933632949291775E-4</v>
      </c>
      <c r="F304">
        <f>CRI!D304*Planck!J304</f>
        <v>0</v>
      </c>
      <c r="G304">
        <f>CRI!E304*Planck!H304</f>
        <v>1.6301389614147095E-3</v>
      </c>
      <c r="H304">
        <f>CRI!E304*Planck!I304</f>
        <v>5.9171748445819444E-4</v>
      </c>
      <c r="I304">
        <f>CRI!E304*Planck!J304</f>
        <v>0</v>
      </c>
      <c r="J304">
        <f>CRI!F304*Planck!H304</f>
        <v>1.0102180525336792E-3</v>
      </c>
      <c r="K304">
        <f>CRI!F304*Planck!I304</f>
        <v>3.6669492537048373E-4</v>
      </c>
      <c r="L304">
        <f>CRI!F304*Planck!J304</f>
        <v>0</v>
      </c>
      <c r="M304">
        <f>CRI!G304*Planck!H304</f>
        <v>1.1841754504339683E-3</v>
      </c>
      <c r="N304">
        <f>CRI!G304*Planck!I304</f>
        <v>4.298390108287699E-4</v>
      </c>
      <c r="O304">
        <f>CRI!G304*Planck!J304</f>
        <v>0</v>
      </c>
      <c r="P304">
        <f>CRI!H304*Planck!H304</f>
        <v>1.7965054910429859E-3</v>
      </c>
      <c r="Q304">
        <f>CRI!H304*Planck!I304</f>
        <v>6.5210619164193719E-4</v>
      </c>
      <c r="R304">
        <f>CRI!H304*Planck!J304</f>
        <v>0</v>
      </c>
      <c r="S304">
        <f>CRI!I304*Planck!H304</f>
        <v>2.965499204932929E-3</v>
      </c>
      <c r="T304">
        <f>CRI!I304*Planck!I304</f>
        <v>1.0764344459216202E-3</v>
      </c>
      <c r="U304">
        <f>CRI!I304*Planck!J304</f>
        <v>0</v>
      </c>
      <c r="V304">
        <f>CRI!J304*Planck!H304</f>
        <v>4.5121386153555007E-3</v>
      </c>
      <c r="W304">
        <f>CRI!J304*Planck!I304</f>
        <v>1.6378427693598376E-3</v>
      </c>
      <c r="X304">
        <f>CRI!J304*Planck!J304</f>
        <v>0</v>
      </c>
    </row>
    <row r="305" spans="1:24" x14ac:dyDescent="0.25">
      <c r="A305">
        <f>CRI!C305*Planck!H305</f>
        <v>2.635627871957064E-3</v>
      </c>
      <c r="B305">
        <f>CRI!C305*Planck!I305</f>
        <v>9.5606223100578225E-4</v>
      </c>
      <c r="C305">
        <f>CRI!C305*Planck!J305</f>
        <v>0</v>
      </c>
      <c r="D305">
        <f>CRI!D305*Planck!H305</f>
        <v>1.9094147559881843E-3</v>
      </c>
      <c r="E305">
        <f>CRI!D305*Planck!I305</f>
        <v>6.9263166888954637E-4</v>
      </c>
      <c r="F305">
        <f>CRI!D305*Planck!J305</f>
        <v>0</v>
      </c>
      <c r="G305">
        <f>CRI!E305*Planck!H305</f>
        <v>1.5107774846926177E-3</v>
      </c>
      <c r="H305">
        <f>CRI!E305*Planck!I305</f>
        <v>5.4802778037705408E-4</v>
      </c>
      <c r="I305">
        <f>CRI!E305*Planck!J305</f>
        <v>0</v>
      </c>
      <c r="J305">
        <f>CRI!F305*Planck!H305</f>
        <v>9.2726495714403495E-4</v>
      </c>
      <c r="K305">
        <f>CRI!F305*Planck!I305</f>
        <v>3.3636121893123206E-4</v>
      </c>
      <c r="L305">
        <f>CRI!F305*Planck!J305</f>
        <v>0</v>
      </c>
      <c r="M305">
        <f>CRI!G305*Planck!H305</f>
        <v>1.0849866601348895E-3</v>
      </c>
      <c r="N305">
        <f>CRI!G305*Planck!I305</f>
        <v>3.9357406177747896E-4</v>
      </c>
      <c r="O305">
        <f>CRI!G305*Planck!J305</f>
        <v>0</v>
      </c>
      <c r="P305">
        <f>CRI!H305*Planck!H305</f>
        <v>1.6442343103002641E-3</v>
      </c>
      <c r="Q305">
        <f>CRI!H305*Planck!I305</f>
        <v>5.964386474008015E-4</v>
      </c>
      <c r="R305">
        <f>CRI!H305*Planck!J305</f>
        <v>0</v>
      </c>
      <c r="S305">
        <f>CRI!I305*Planck!H305</f>
        <v>2.7101557096340613E-3</v>
      </c>
      <c r="T305">
        <f>CRI!I305*Planck!I305</f>
        <v>9.8309687103203093E-4</v>
      </c>
      <c r="U305">
        <f>CRI!I305*Planck!J305</f>
        <v>0</v>
      </c>
      <c r="V305">
        <f>CRI!J305*Planck!H305</f>
        <v>4.1244514199696358E-3</v>
      </c>
      <c r="W305">
        <f>CRI!J305*Planck!I305</f>
        <v>1.4961263189720033E-3</v>
      </c>
      <c r="X305">
        <f>CRI!J305*Planck!J305</f>
        <v>0</v>
      </c>
    </row>
    <row r="306" spans="1:24" x14ac:dyDescent="0.25">
      <c r="A306">
        <f>CRI!C306*Planck!H306</f>
        <v>2.40550705773922E-3</v>
      </c>
      <c r="B306">
        <f>CRI!C306*Planck!I306</f>
        <v>8.7203767742478129E-4</v>
      </c>
      <c r="C306">
        <f>CRI!C306*Planck!J306</f>
        <v>0</v>
      </c>
      <c r="D306">
        <f>CRI!D306*Planck!H306</f>
        <v>1.7392126789259699E-3</v>
      </c>
      <c r="E306">
        <f>CRI!D306*Planck!I306</f>
        <v>6.3049450642798949E-4</v>
      </c>
      <c r="F306">
        <f>CRI!D306*Planck!J306</f>
        <v>0</v>
      </c>
      <c r="G306">
        <f>CRI!E306*Planck!H306</f>
        <v>1.3968479783499916E-3</v>
      </c>
      <c r="H306">
        <f>CRI!E306*Planck!I306</f>
        <v>5.0638141461145615E-4</v>
      </c>
      <c r="I306">
        <f>CRI!E306*Planck!J306</f>
        <v>0</v>
      </c>
      <c r="J306">
        <f>CRI!F306*Planck!H306</f>
        <v>8.4959117235238932E-4</v>
      </c>
      <c r="K306">
        <f>CRI!F306*Planck!I306</f>
        <v>3.0799141092318201E-4</v>
      </c>
      <c r="L306">
        <f>CRI!F306*Planck!J306</f>
        <v>0</v>
      </c>
      <c r="M306">
        <f>CRI!G306*Planck!H306</f>
        <v>9.9233091674637416E-4</v>
      </c>
      <c r="N306">
        <f>CRI!G306*Planck!I306</f>
        <v>3.597370230497675E-4</v>
      </c>
      <c r="O306">
        <f>CRI!G306*Planck!J306</f>
        <v>0</v>
      </c>
      <c r="P306">
        <f>CRI!H306*Planck!H306</f>
        <v>1.5027176780665634E-3</v>
      </c>
      <c r="Q306">
        <f>CRI!H306*Planck!I306</f>
        <v>5.4476100146549184E-4</v>
      </c>
      <c r="R306">
        <f>CRI!H306*Planck!J306</f>
        <v>0</v>
      </c>
      <c r="S306">
        <f>CRI!I306*Planck!H306</f>
        <v>2.4729265680064894E-3</v>
      </c>
      <c r="T306">
        <f>CRI!I306*Planck!I306</f>
        <v>8.9647840935172941E-4</v>
      </c>
      <c r="U306">
        <f>CRI!I306*Planck!J306</f>
        <v>0</v>
      </c>
      <c r="V306">
        <f>CRI!J306*Planck!H306</f>
        <v>3.7633781317159467E-3</v>
      </c>
      <c r="W306">
        <f>CRI!J306*Planck!I306</f>
        <v>1.3642892938909707E-3</v>
      </c>
      <c r="X306">
        <f>CRI!J306*Planck!J306</f>
        <v>0</v>
      </c>
    </row>
    <row r="307" spans="1:24" x14ac:dyDescent="0.25">
      <c r="A307">
        <f>CRI!C307*Planck!H307</f>
        <v>2.1926090796877875E-3</v>
      </c>
      <c r="B307">
        <f>CRI!C307*Planck!I307</f>
        <v>7.9440426230633504E-4</v>
      </c>
      <c r="C307">
        <f>CRI!C307*Planck!J307</f>
        <v>0</v>
      </c>
      <c r="D307">
        <f>CRI!D307*Planck!H307</f>
        <v>1.5832844557920566E-3</v>
      </c>
      <c r="E307">
        <f>CRI!D307*Planck!I307</f>
        <v>5.7363983930216762E-4</v>
      </c>
      <c r="F307">
        <f>CRI!D307*Planck!J307</f>
        <v>0</v>
      </c>
      <c r="G307">
        <f>CRI!E307*Planck!H307</f>
        <v>1.290616723054737E-3</v>
      </c>
      <c r="H307">
        <f>CRI!E307*Planck!I307</f>
        <v>4.6760338415843355E-4</v>
      </c>
      <c r="I307">
        <f>CRI!E307*Planck!J307</f>
        <v>0</v>
      </c>
      <c r="J307">
        <f>CRI!F307*Planck!H307</f>
        <v>7.7724873284337314E-4</v>
      </c>
      <c r="K307">
        <f>CRI!F307*Planck!I307</f>
        <v>2.8160501202106409E-4</v>
      </c>
      <c r="L307">
        <f>CRI!F307*Planck!J307</f>
        <v>0</v>
      </c>
      <c r="M307">
        <f>CRI!G307*Planck!H307</f>
        <v>9.0679018831726866E-4</v>
      </c>
      <c r="N307">
        <f>CRI!G307*Planck!I307</f>
        <v>3.2853918069124141E-4</v>
      </c>
      <c r="O307">
        <f>CRI!G307*Planck!J307</f>
        <v>0</v>
      </c>
      <c r="P307">
        <f>CRI!H307*Planck!H307</f>
        <v>1.3721798616864488E-3</v>
      </c>
      <c r="Q307">
        <f>CRI!H307*Planck!I307</f>
        <v>4.9715452739521179E-4</v>
      </c>
      <c r="R307">
        <f>CRI!H307*Planck!J307</f>
        <v>0</v>
      </c>
      <c r="S307">
        <f>CRI!I307*Planck!H307</f>
        <v>2.2549808915826256E-3</v>
      </c>
      <c r="T307">
        <f>CRI!I307*Planck!I307</f>
        <v>8.1700219536975374E-4</v>
      </c>
      <c r="U307">
        <f>CRI!I307*Planck!J307</f>
        <v>0</v>
      </c>
      <c r="V307">
        <f>CRI!J307*Planck!H307</f>
        <v>3.4304496542161222E-3</v>
      </c>
      <c r="W307">
        <f>CRI!J307*Planck!I307</f>
        <v>1.2428863184880297E-3</v>
      </c>
      <c r="X307">
        <f>CRI!J307*Planck!J307</f>
        <v>0</v>
      </c>
    </row>
    <row r="308" spans="1:24" x14ac:dyDescent="0.25">
      <c r="A308">
        <f>CRI!C308*Planck!H308</f>
        <v>1.9972634522182555E-3</v>
      </c>
      <c r="B308">
        <f>CRI!C308*Planck!I308</f>
        <v>7.2327554045508293E-4</v>
      </c>
      <c r="C308">
        <f>CRI!C308*Planck!J308</f>
        <v>0</v>
      </c>
      <c r="D308">
        <f>CRI!D308*Planck!H308</f>
        <v>1.4407206617269919E-3</v>
      </c>
      <c r="E308">
        <f>CRI!D308*Planck!I308</f>
        <v>5.217328811069255E-4</v>
      </c>
      <c r="F308">
        <f>CRI!D308*Planck!J308</f>
        <v>0</v>
      </c>
      <c r="G308">
        <f>CRI!E308*Planck!H308</f>
        <v>1.191281153586873E-3</v>
      </c>
      <c r="H308">
        <f>CRI!E308*Planck!I308</f>
        <v>4.3140253692498055E-4</v>
      </c>
      <c r="I308">
        <f>CRI!E308*Planck!J308</f>
        <v>0</v>
      </c>
      <c r="J308">
        <f>CRI!F308*Planck!H308</f>
        <v>7.1074970182832505E-4</v>
      </c>
      <c r="K308">
        <f>CRI!F308*Planck!I308</f>
        <v>2.5738611205608486E-4</v>
      </c>
      <c r="L308">
        <f>CRI!F308*Planck!J308</f>
        <v>0</v>
      </c>
      <c r="M308">
        <f>CRI!G308*Planck!H308</f>
        <v>8.2826148412200621E-4</v>
      </c>
      <c r="N308">
        <f>CRI!G308*Planck!I308</f>
        <v>2.9994103777402389E-4</v>
      </c>
      <c r="O308">
        <f>CRI!G308*Planck!J308</f>
        <v>0</v>
      </c>
      <c r="P308">
        <f>CRI!H308*Planck!H308</f>
        <v>1.2528765487668323E-3</v>
      </c>
      <c r="Q308">
        <f>CRI!H308*Planck!I308</f>
        <v>4.5370827865817541E-4</v>
      </c>
      <c r="R308">
        <f>CRI!H308*Planck!J308</f>
        <v>0</v>
      </c>
      <c r="S308">
        <f>CRI!I308*Planck!H308</f>
        <v>2.0553640732036073E-3</v>
      </c>
      <c r="T308">
        <f>CRI!I308*Planck!I308</f>
        <v>7.4431570818923117E-4</v>
      </c>
      <c r="U308">
        <f>CRI!I308*Planck!J308</f>
        <v>0</v>
      </c>
      <c r="V308">
        <f>CRI!J308*Planck!H308</f>
        <v>3.1256386703021914E-3</v>
      </c>
      <c r="W308">
        <f>CRI!J308*Planck!I308</f>
        <v>1.1318977453972263E-3</v>
      </c>
      <c r="X308">
        <f>CRI!J308*Planck!J308</f>
        <v>0</v>
      </c>
    </row>
    <row r="309" spans="1:24" x14ac:dyDescent="0.25">
      <c r="A309">
        <f>CRI!C309*Planck!H309</f>
        <v>1.8181715110042018E-3</v>
      </c>
      <c r="B309">
        <f>CRI!C309*Planck!I309</f>
        <v>6.5815420905843505E-4</v>
      </c>
      <c r="C309">
        <f>CRI!C309*Planck!J309</f>
        <v>0</v>
      </c>
      <c r="D309">
        <f>CRI!D309*Planck!H309</f>
        <v>1.310164691794895E-3</v>
      </c>
      <c r="E309">
        <f>CRI!D309*Planck!I309</f>
        <v>4.7426241212431176E-4</v>
      </c>
      <c r="F309">
        <f>CRI!D309*Planck!J309</f>
        <v>0</v>
      </c>
      <c r="G309">
        <f>CRI!E309*Planck!H309</f>
        <v>1.0982964330792763E-3</v>
      </c>
      <c r="H309">
        <f>CRI!E309*Planck!I309</f>
        <v>3.9756888492095671E-4</v>
      </c>
      <c r="I309">
        <f>CRI!E309*Planck!J309</f>
        <v>0</v>
      </c>
      <c r="J309">
        <f>CRI!F309*Planck!H309</f>
        <v>6.4911982454522558E-4</v>
      </c>
      <c r="K309">
        <f>CRI!F309*Planck!I309</f>
        <v>2.3497285163804645E-4</v>
      </c>
      <c r="L309">
        <f>CRI!F309*Planck!J309</f>
        <v>0</v>
      </c>
      <c r="M309">
        <f>CRI!G309*Planck!H309</f>
        <v>7.5604770746173853E-4</v>
      </c>
      <c r="N309">
        <f>CRI!G309*Planck!I309</f>
        <v>2.7367934097707555E-4</v>
      </c>
      <c r="O309">
        <f>CRI!G309*Planck!J309</f>
        <v>0</v>
      </c>
      <c r="P309">
        <f>CRI!H309*Planck!H309</f>
        <v>1.1440090967796443E-3</v>
      </c>
      <c r="Q309">
        <f>CRI!H309*Planck!I309</f>
        <v>4.1411626883912904E-4</v>
      </c>
      <c r="R309">
        <f>CRI!H309*Planck!J309</f>
        <v>0</v>
      </c>
      <c r="S309">
        <f>CRI!I309*Planck!H309</f>
        <v>1.8726292060211622E-3</v>
      </c>
      <c r="T309">
        <f>CRI!I309*Planck!I309</f>
        <v>6.778671794653012E-4</v>
      </c>
      <c r="U309">
        <f>CRI!I309*Planck!J309</f>
        <v>0</v>
      </c>
      <c r="V309">
        <f>CRI!J309*Planck!H309</f>
        <v>2.8457126907037783E-3</v>
      </c>
      <c r="W309">
        <f>CRI!J309*Planck!I309</f>
        <v>1.0301106214799598E-3</v>
      </c>
      <c r="X309">
        <f>CRI!J309*Planck!J309</f>
        <v>0</v>
      </c>
    </row>
    <row r="310" spans="1:24" x14ac:dyDescent="0.25">
      <c r="A310">
        <f>CRI!C310*Planck!H310</f>
        <v>1.6543815162225976E-3</v>
      </c>
      <c r="B310">
        <f>CRI!C310*Planck!I310</f>
        <v>5.9866499499718225E-4</v>
      </c>
      <c r="C310">
        <f>CRI!C310*Planck!J310</f>
        <v>0</v>
      </c>
      <c r="D310">
        <f>CRI!D310*Planck!H310</f>
        <v>1.1908943868962493E-3</v>
      </c>
      <c r="E310">
        <f>CRI!D310*Planck!I310</f>
        <v>4.3094460085680035E-4</v>
      </c>
      <c r="F310">
        <f>CRI!D310*Planck!J310</f>
        <v>0</v>
      </c>
      <c r="G310">
        <f>CRI!E310*Planck!H310</f>
        <v>1.0122963823040372E-3</v>
      </c>
      <c r="H310">
        <f>CRI!E310*Planck!I310</f>
        <v>3.6631599344233179E-4</v>
      </c>
      <c r="I310">
        <f>CRI!E310*Planck!J310</f>
        <v>0</v>
      </c>
      <c r="J310">
        <f>CRI!F310*Planck!H310</f>
        <v>5.9219338364786161E-4</v>
      </c>
      <c r="K310">
        <f>CRI!F310*Planck!I310</f>
        <v>2.1429485616376409E-4</v>
      </c>
      <c r="L310">
        <f>CRI!F310*Planck!J310</f>
        <v>0</v>
      </c>
      <c r="M310">
        <f>CRI!G310*Planck!H310</f>
        <v>6.8980767765575092E-4</v>
      </c>
      <c r="N310">
        <f>CRI!G310*Planck!I310</f>
        <v>2.4961818410284609E-4</v>
      </c>
      <c r="O310">
        <f>CRI!G310*Planck!J310</f>
        <v>0</v>
      </c>
      <c r="P310">
        <f>CRI!H310*Planck!H310</f>
        <v>1.0444729458844153E-3</v>
      </c>
      <c r="Q310">
        <f>CRI!H310*Planck!I310</f>
        <v>3.7795960894817729E-4</v>
      </c>
      <c r="R310">
        <f>CRI!H310*Planck!J310</f>
        <v>0</v>
      </c>
      <c r="S310">
        <f>CRI!I310*Planck!H310</f>
        <v>1.7053578697600509E-3</v>
      </c>
      <c r="T310">
        <f>CRI!I310*Planck!I310</f>
        <v>6.1711162180981397E-4</v>
      </c>
      <c r="U310">
        <f>CRI!I310*Planck!J310</f>
        <v>0</v>
      </c>
      <c r="V310">
        <f>CRI!J310*Planck!H310</f>
        <v>2.5893095321648258E-3</v>
      </c>
      <c r="W310">
        <f>CRI!J310*Planck!I310</f>
        <v>9.3698398036927855E-4</v>
      </c>
      <c r="X310">
        <f>CRI!J310*Planck!J310</f>
        <v>0</v>
      </c>
    </row>
    <row r="311" spans="1:24" x14ac:dyDescent="0.25">
      <c r="A311">
        <f>CRI!C311*Planck!H311</f>
        <v>1.5049751989638044E-3</v>
      </c>
      <c r="B311">
        <f>CRI!C311*Planck!I311</f>
        <v>5.4444783883776063E-4</v>
      </c>
      <c r="C311">
        <f>CRI!C311*Planck!J311</f>
        <v>0</v>
      </c>
      <c r="D311">
        <f>CRI!D311*Planck!H311</f>
        <v>1.0822145816926263E-3</v>
      </c>
      <c r="E311">
        <f>CRI!D311*Planck!I311</f>
        <v>3.9150770761334821E-4</v>
      </c>
      <c r="F311">
        <f>CRI!D311*Planck!J311</f>
        <v>0</v>
      </c>
      <c r="G311">
        <f>CRI!E311*Planck!H311</f>
        <v>9.3329501744391448E-4</v>
      </c>
      <c r="H311">
        <f>CRI!E311*Planck!I311</f>
        <v>3.3763377336400228E-4</v>
      </c>
      <c r="I311">
        <f>CRI!E311*Planck!J311</f>
        <v>0</v>
      </c>
      <c r="J311">
        <f>CRI!F311*Planck!H311</f>
        <v>5.4044980932645137E-4</v>
      </c>
      <c r="K311">
        <f>CRI!F311*Planck!I311</f>
        <v>1.9551599979232819E-4</v>
      </c>
      <c r="L311">
        <f>CRI!F311*Planck!J311</f>
        <v>0</v>
      </c>
      <c r="M311">
        <f>CRI!G311*Planck!H311</f>
        <v>6.2920981450780282E-4</v>
      </c>
      <c r="N311">
        <f>CRI!G311*Planck!I311</f>
        <v>2.2762629172902443E-4</v>
      </c>
      <c r="O311">
        <f>CRI!G311*Planck!J311</f>
        <v>0</v>
      </c>
      <c r="P311">
        <f>CRI!H311*Planck!H311</f>
        <v>9.533482037997012E-4</v>
      </c>
      <c r="Q311">
        <f>CRI!H311*Planck!I311</f>
        <v>3.4488832080155216E-4</v>
      </c>
      <c r="R311">
        <f>CRI!H311*Planck!J311</f>
        <v>0</v>
      </c>
      <c r="S311">
        <f>CRI!I311*Planck!H311</f>
        <v>1.5526426091537894E-3</v>
      </c>
      <c r="T311">
        <f>CRI!I311*Planck!I311</f>
        <v>5.6169225487783826E-4</v>
      </c>
      <c r="U311">
        <f>CRI!I311*Planck!J311</f>
        <v>0</v>
      </c>
      <c r="V311">
        <f>CRI!J311*Planck!H311</f>
        <v>2.3557562856650551E-3</v>
      </c>
      <c r="W311">
        <f>CRI!J311*Planck!I311</f>
        <v>8.5223093340135278E-4</v>
      </c>
      <c r="X311">
        <f>CRI!J311*Planck!J311</f>
        <v>0</v>
      </c>
    </row>
    <row r="312" spans="1:24" x14ac:dyDescent="0.25">
      <c r="A312">
        <f>CRI!C312*Planck!H312</f>
        <v>1.3690675057814966E-3</v>
      </c>
      <c r="B312">
        <f>CRI!C312*Planck!I312</f>
        <v>4.9515613314828576E-4</v>
      </c>
      <c r="C312">
        <f>CRI!C312*Planck!J312</f>
        <v>0</v>
      </c>
      <c r="D312">
        <f>CRI!D312*Planck!H312</f>
        <v>9.8345678908758169E-4</v>
      </c>
      <c r="E312">
        <f>CRI!D312*Planck!I312</f>
        <v>3.5569075940127952E-4</v>
      </c>
      <c r="F312">
        <f>CRI!D312*Planck!J312</f>
        <v>0</v>
      </c>
      <c r="G312">
        <f>CRI!E312*Planck!H312</f>
        <v>8.6089834424687994E-4</v>
      </c>
      <c r="H312">
        <f>CRI!E312*Planck!I312</f>
        <v>3.1136455534215346E-4</v>
      </c>
      <c r="I312">
        <f>CRI!E312*Planck!J312</f>
        <v>0</v>
      </c>
      <c r="J312">
        <f>CRI!F312*Planck!H312</f>
        <v>4.9322300972477501E-4</v>
      </c>
      <c r="K312">
        <f>CRI!F312*Planck!I312</f>
        <v>1.7838594316477543E-4</v>
      </c>
      <c r="L312">
        <f>CRI!F312*Planck!J312</f>
        <v>0</v>
      </c>
      <c r="M312">
        <f>CRI!G312*Planck!H312</f>
        <v>5.7393222949792E-4</v>
      </c>
      <c r="N312">
        <f>CRI!G312*Planck!I312</f>
        <v>2.075763702281023E-4</v>
      </c>
      <c r="O312">
        <f>CRI!G312*Planck!J312</f>
        <v>0</v>
      </c>
      <c r="P312">
        <f>CRI!H312*Planck!H312</f>
        <v>8.6986603533278494E-4</v>
      </c>
      <c r="Q312">
        <f>CRI!H312*Planck!I312</f>
        <v>3.1460793612696756E-4</v>
      </c>
      <c r="R312">
        <f>CRI!H312*Planck!J312</f>
        <v>0</v>
      </c>
      <c r="S312">
        <f>CRI!I312*Planck!H312</f>
        <v>1.4139059612110216E-3</v>
      </c>
      <c r="T312">
        <f>CRI!I312*Planck!I312</f>
        <v>5.1137303707235622E-4</v>
      </c>
      <c r="U312">
        <f>CRI!I312*Planck!J312</f>
        <v>0</v>
      </c>
      <c r="V312">
        <f>CRI!J312*Planck!H312</f>
        <v>2.143278169531295E-3</v>
      </c>
      <c r="W312">
        <f>CRI!J312*Planck!I312</f>
        <v>7.7516800757056951E-4</v>
      </c>
      <c r="X312">
        <f>CRI!J312*Planck!J312</f>
        <v>0</v>
      </c>
    </row>
    <row r="313" spans="1:24" x14ac:dyDescent="0.25">
      <c r="A313">
        <f>CRI!C313*Planck!H313</f>
        <v>1.2461963979493228E-3</v>
      </c>
      <c r="B313">
        <f>CRI!C313*Planck!I313</f>
        <v>4.5060698847124972E-4</v>
      </c>
      <c r="C313">
        <f>CRI!C313*Planck!J313</f>
        <v>0</v>
      </c>
      <c r="D313">
        <f>CRI!D313*Planck!H313</f>
        <v>8.9406366058419656E-4</v>
      </c>
      <c r="E313">
        <f>CRI!D313*Planck!I313</f>
        <v>3.2328077200381169E-4</v>
      </c>
      <c r="F313">
        <f>CRI!D313*Planck!J313</f>
        <v>0</v>
      </c>
      <c r="G313">
        <f>CRI!E313*Planck!H313</f>
        <v>7.9508581008156656E-4</v>
      </c>
      <c r="H313">
        <f>CRI!E313*Planck!I313</f>
        <v>2.8749178142918049E-4</v>
      </c>
      <c r="I313">
        <f>CRI!E313*Planck!J313</f>
        <v>0</v>
      </c>
      <c r="J313">
        <f>CRI!F313*Planck!H313</f>
        <v>4.5029483635262459E-4</v>
      </c>
      <c r="K313">
        <f>CRI!F313*Planck!I313</f>
        <v>1.6282024283403656E-4</v>
      </c>
      <c r="L313">
        <f>CRI!F313*Planck!J313</f>
        <v>0</v>
      </c>
      <c r="M313">
        <f>CRI!G313*Planck!H313</f>
        <v>5.2371247271446552E-4</v>
      </c>
      <c r="N313">
        <f>CRI!G313*Planck!I313</f>
        <v>1.893670215569773E-4</v>
      </c>
      <c r="O313">
        <f>CRI!G313*Planck!J313</f>
        <v>0</v>
      </c>
      <c r="P313">
        <f>CRI!H313*Planck!H313</f>
        <v>7.9399814139472446E-4</v>
      </c>
      <c r="Q313">
        <f>CRI!H313*Planck!I313</f>
        <v>2.8709849581847027E-4</v>
      </c>
      <c r="R313">
        <f>CRI!H313*Planck!J313</f>
        <v>0</v>
      </c>
      <c r="S313">
        <f>CRI!I313*Planck!H313</f>
        <v>1.2880716423927432E-3</v>
      </c>
      <c r="T313">
        <f>CRI!I313*Planck!I313</f>
        <v>4.6574848448359375E-4</v>
      </c>
      <c r="U313">
        <f>CRI!I313*Planck!J313</f>
        <v>0</v>
      </c>
      <c r="V313">
        <f>CRI!J313*Planck!H313</f>
        <v>1.9507337898512856E-3</v>
      </c>
      <c r="W313">
        <f>CRI!J313*Planck!I313</f>
        <v>7.0535774280880339E-4</v>
      </c>
      <c r="X313">
        <f>CRI!J313*Planck!J313</f>
        <v>0</v>
      </c>
    </row>
    <row r="314" spans="1:24" x14ac:dyDescent="0.25">
      <c r="A314">
        <f>CRI!C314*Planck!H314</f>
        <v>1.1353791126710493E-3</v>
      </c>
      <c r="B314">
        <f>CRI!C314*Planck!I314</f>
        <v>4.1044345240981867E-4</v>
      </c>
      <c r="C314">
        <f>CRI!C314*Planck!J314</f>
        <v>0</v>
      </c>
      <c r="D314">
        <f>CRI!D314*Planck!H314</f>
        <v>8.1310668958456444E-4</v>
      </c>
      <c r="E314">
        <f>CRI!D314*Planck!I314</f>
        <v>2.939408635636046E-4</v>
      </c>
      <c r="F314">
        <f>CRI!D314*Planck!J314</f>
        <v>0</v>
      </c>
      <c r="G314">
        <f>CRI!E314*Planck!H314</f>
        <v>7.3513755496686637E-4</v>
      </c>
      <c r="H314">
        <f>CRI!E314*Planck!I314</f>
        <v>2.6575475335887538E-4</v>
      </c>
      <c r="I314">
        <f>CRI!E314*Planck!J314</f>
        <v>0</v>
      </c>
      <c r="J314">
        <f>CRI!F314*Planck!H314</f>
        <v>4.116275265689895E-4</v>
      </c>
      <c r="K314">
        <f>CRI!F314*Planck!I314</f>
        <v>1.4880476593798309E-4</v>
      </c>
      <c r="L314">
        <f>CRI!F314*Planck!J314</f>
        <v>0</v>
      </c>
      <c r="M314">
        <f>CRI!G314*Planck!H314</f>
        <v>4.7821069232188078E-4</v>
      </c>
      <c r="N314">
        <f>CRI!G314*Planck!I314</f>
        <v>1.7287480925567248E-4</v>
      </c>
      <c r="O314">
        <f>CRI!G314*Planck!J314</f>
        <v>0</v>
      </c>
      <c r="P314">
        <f>CRI!H314*Planck!H314</f>
        <v>7.2523671247573009E-4</v>
      </c>
      <c r="Q314">
        <f>CRI!H314*Planck!I314</f>
        <v>2.6217556476144943E-4</v>
      </c>
      <c r="R314">
        <f>CRI!H314*Planck!J314</f>
        <v>0</v>
      </c>
      <c r="S314">
        <f>CRI!I314*Planck!H314</f>
        <v>1.174239919448759E-3</v>
      </c>
      <c r="T314">
        <f>CRI!I314*Planck!I314</f>
        <v>4.2449176765471544E-4</v>
      </c>
      <c r="U314">
        <f>CRI!I314*Planck!J314</f>
        <v>0</v>
      </c>
      <c r="V314">
        <f>CRI!J314*Planck!H314</f>
        <v>1.7767061850343998E-3</v>
      </c>
      <c r="W314">
        <f>CRI!J314*Planck!I314</f>
        <v>6.422853938080834E-4</v>
      </c>
      <c r="X314">
        <f>CRI!J314*Planck!J314</f>
        <v>0</v>
      </c>
    </row>
    <row r="315" spans="1:24" x14ac:dyDescent="0.25">
      <c r="A315">
        <f>CRI!C315*Planck!H315</f>
        <v>1.0352509684557712E-3</v>
      </c>
      <c r="B315">
        <f>CRI!C315*Planck!I315</f>
        <v>3.7416856821906802E-4</v>
      </c>
      <c r="C315">
        <f>CRI!C315*Planck!J315</f>
        <v>0</v>
      </c>
      <c r="D315">
        <f>CRI!D315*Planck!H315</f>
        <v>7.4030253309525097E-4</v>
      </c>
      <c r="E315">
        <f>CRI!D315*Planck!I315</f>
        <v>2.6756597897259861E-4</v>
      </c>
      <c r="F315">
        <f>CRI!D315*Planck!J315</f>
        <v>0</v>
      </c>
      <c r="G315">
        <f>CRI!E315*Planck!H315</f>
        <v>6.8077165623349457E-4</v>
      </c>
      <c r="H315">
        <f>CRI!E315*Planck!I315</f>
        <v>2.4604986004211855E-4</v>
      </c>
      <c r="I315">
        <f>CRI!E315*Planck!J315</f>
        <v>0</v>
      </c>
      <c r="J315">
        <f>CRI!F315*Planck!H315</f>
        <v>3.7635239955405845E-4</v>
      </c>
      <c r="K315">
        <f>CRI!F315*Planck!I315</f>
        <v>1.3602425187489098E-4</v>
      </c>
      <c r="L315">
        <f>CRI!F315*Planck!J315</f>
        <v>0</v>
      </c>
      <c r="M315">
        <f>CRI!G315*Planck!H315</f>
        <v>4.3678525939856873E-4</v>
      </c>
      <c r="N315">
        <f>CRI!G315*Planck!I315</f>
        <v>1.5786637260734802E-4</v>
      </c>
      <c r="O315">
        <f>CRI!G315*Planck!J315</f>
        <v>0</v>
      </c>
      <c r="P315">
        <f>CRI!H315*Planck!H315</f>
        <v>6.6273199657841686E-4</v>
      </c>
      <c r="Q315">
        <f>CRI!H315*Planck!I315</f>
        <v>2.3952982400257916E-4</v>
      </c>
      <c r="R315">
        <f>CRI!H315*Planck!J315</f>
        <v>0</v>
      </c>
      <c r="S315">
        <f>CRI!I315*Planck!H315</f>
        <v>1.0715557835116153E-3</v>
      </c>
      <c r="T315">
        <f>CRI!I315*Planck!I315</f>
        <v>3.8729014074864108E-4</v>
      </c>
      <c r="U315">
        <f>CRI!I315*Planck!J315</f>
        <v>0</v>
      </c>
      <c r="V315">
        <f>CRI!J315*Planck!H315</f>
        <v>1.6195104455346001E-3</v>
      </c>
      <c r="W315">
        <f>CRI!J315*Planck!I315</f>
        <v>5.8533623544965066E-4</v>
      </c>
      <c r="X315">
        <f>CRI!J315*Planck!J315</f>
        <v>0</v>
      </c>
    </row>
    <row r="316" spans="1:24" x14ac:dyDescent="0.25">
      <c r="A316">
        <f>CRI!C316*Planck!H316</f>
        <v>9.4500691952538397E-4</v>
      </c>
      <c r="B316">
        <f>CRI!C316*Planck!I316</f>
        <v>3.4148776991121992E-4</v>
      </c>
      <c r="C316">
        <f>CRI!C316*Planck!J316</f>
        <v>0</v>
      </c>
      <c r="D316">
        <f>CRI!D316*Planck!H316</f>
        <v>6.7462308593620212E-4</v>
      </c>
      <c r="E316">
        <f>CRI!D316*Planck!I316</f>
        <v>2.4378184792835347E-4</v>
      </c>
      <c r="F316">
        <f>CRI!D316*Planck!J316</f>
        <v>0</v>
      </c>
      <c r="G316">
        <f>CRI!E316*Planck!H316</f>
        <v>6.3103268842980927E-4</v>
      </c>
      <c r="H316">
        <f>CRI!E316*Planck!I316</f>
        <v>2.2803001868092556E-4</v>
      </c>
      <c r="I316">
        <f>CRI!E316*Planck!J316</f>
        <v>0</v>
      </c>
      <c r="J316">
        <f>CRI!F316*Planck!H316</f>
        <v>3.4440526331701879E-4</v>
      </c>
      <c r="K316">
        <f>CRI!F316*Planck!I316</f>
        <v>1.2445431127095156E-4</v>
      </c>
      <c r="L316">
        <f>CRI!F316*Planck!J316</f>
        <v>0</v>
      </c>
      <c r="M316">
        <f>CRI!G316*Planck!H316</f>
        <v>3.9951010544774174E-4</v>
      </c>
      <c r="N316">
        <f>CRI!G316*Planck!I316</f>
        <v>1.4436700107430379E-4</v>
      </c>
      <c r="O316">
        <f>CRI!G316*Planck!J316</f>
        <v>0</v>
      </c>
      <c r="P316">
        <f>CRI!H316*Planck!H316</f>
        <v>6.0635887852053029E-4</v>
      </c>
      <c r="Q316">
        <f>CRI!H316*Planck!I316</f>
        <v>2.1911388891823053E-4</v>
      </c>
      <c r="R316">
        <f>CRI!H316*Planck!J316</f>
        <v>0</v>
      </c>
      <c r="S316">
        <f>CRI!I316*Planck!H316</f>
        <v>9.789334081506426E-4</v>
      </c>
      <c r="T316">
        <f>CRI!I316*Planck!I316</f>
        <v>3.5374744833492557E-4</v>
      </c>
      <c r="U316">
        <f>CRI!I316*Planck!J316</f>
        <v>0</v>
      </c>
      <c r="V316">
        <f>CRI!J316*Planck!H316</f>
        <v>1.4775499834006548E-3</v>
      </c>
      <c r="W316">
        <f>CRI!J316*Planck!I316</f>
        <v>5.3392757062272107E-4</v>
      </c>
      <c r="X316">
        <f>CRI!J316*Planck!J316</f>
        <v>0</v>
      </c>
    </row>
    <row r="317" spans="1:24" x14ac:dyDescent="0.25">
      <c r="A317">
        <f>CRI!C317*Planck!H317</f>
        <v>8.6326092444456725E-4</v>
      </c>
      <c r="B317">
        <f>CRI!C317*Planck!I317</f>
        <v>3.1189660799218805E-4</v>
      </c>
      <c r="C317">
        <f>CRI!C317*Planck!J317</f>
        <v>0</v>
      </c>
      <c r="D317">
        <f>CRI!D317*Planck!H317</f>
        <v>6.1554257221264799E-4</v>
      </c>
      <c r="E317">
        <f>CRI!D317*Planck!I317</f>
        <v>2.223958422205167E-4</v>
      </c>
      <c r="F317">
        <f>CRI!D317*Planck!J317</f>
        <v>0</v>
      </c>
      <c r="G317">
        <f>CRI!E317*Planck!H317</f>
        <v>5.855161052754456E-4</v>
      </c>
      <c r="H317">
        <f>CRI!E317*Planck!I317</f>
        <v>2.1154726455122319E-4</v>
      </c>
      <c r="I317">
        <f>CRI!E317*Planck!J317</f>
        <v>0</v>
      </c>
      <c r="J317">
        <f>CRI!F317*Planck!H317</f>
        <v>3.1527790284062456E-4</v>
      </c>
      <c r="K317">
        <f>CRI!F317*Planck!I317</f>
        <v>1.1391006552758173E-4</v>
      </c>
      <c r="L317">
        <f>CRI!F317*Planck!J317</f>
        <v>0</v>
      </c>
      <c r="M317">
        <f>CRI!G317*Planck!H317</f>
        <v>3.6594756579715353E-4</v>
      </c>
      <c r="N317">
        <f>CRI!G317*Planck!I317</f>
        <v>1.322170403445145E-4</v>
      </c>
      <c r="O317">
        <f>CRI!G317*Planck!J317</f>
        <v>0</v>
      </c>
      <c r="P317">
        <f>CRI!H317*Planck!H317</f>
        <v>5.5548963833824321E-4</v>
      </c>
      <c r="Q317">
        <f>CRI!H317*Planck!I317</f>
        <v>2.0069868688192969E-4</v>
      </c>
      <c r="R317">
        <f>CRI!H317*Planck!J317</f>
        <v>0</v>
      </c>
      <c r="S317">
        <f>CRI!I317*Planck!H317</f>
        <v>8.9516404556534463E-4</v>
      </c>
      <c r="T317">
        <f>CRI!I317*Planck!I317</f>
        <v>3.2342322176581235E-4</v>
      </c>
      <c r="U317">
        <f>CRI!I317*Planck!J317</f>
        <v>0</v>
      </c>
      <c r="V317">
        <f>CRI!J317*Planck!H317</f>
        <v>1.3493143579905301E-3</v>
      </c>
      <c r="W317">
        <f>CRI!J317*Planck!I317</f>
        <v>4.8750795901387654E-4</v>
      </c>
      <c r="X317">
        <f>CRI!J317*Planck!J317</f>
        <v>0</v>
      </c>
    </row>
    <row r="318" spans="1:24" x14ac:dyDescent="0.25">
      <c r="A318">
        <f>CRI!C318*Planck!H318</f>
        <v>7.8956075439000817E-4</v>
      </c>
      <c r="B318">
        <f>CRI!C318*Planck!I318</f>
        <v>2.852256355905033E-4</v>
      </c>
      <c r="C318">
        <f>CRI!C318*Planck!J318</f>
        <v>0</v>
      </c>
      <c r="D318">
        <f>CRI!D318*Planck!H318</f>
        <v>5.6250201442207366E-4</v>
      </c>
      <c r="E318">
        <f>CRI!D318*Planck!I318</f>
        <v>2.0320158226256536E-4</v>
      </c>
      <c r="F318">
        <f>CRI!D318*Planck!J318</f>
        <v>0</v>
      </c>
      <c r="G318">
        <f>CRI!E318*Planck!H318</f>
        <v>5.4432359566331152E-4</v>
      </c>
      <c r="H318">
        <f>CRI!E318*Planck!I318</f>
        <v>1.9663470186017759E-4</v>
      </c>
      <c r="I318">
        <f>CRI!E318*Planck!J318</f>
        <v>0</v>
      </c>
      <c r="J318">
        <f>CRI!F318*Planck!H318</f>
        <v>2.889682604576811E-4</v>
      </c>
      <c r="K318">
        <f>CRI!F318*Planck!I318</f>
        <v>1.0438861771720203E-4</v>
      </c>
      <c r="L318">
        <f>CRI!F318*Planck!J318</f>
        <v>0</v>
      </c>
      <c r="M318">
        <f>CRI!G318*Planck!H318</f>
        <v>3.3578626348732319E-4</v>
      </c>
      <c r="N318">
        <f>CRI!G318*Planck!I318</f>
        <v>1.2130143233844603E-4</v>
      </c>
      <c r="O318">
        <f>CRI!G318*Planck!J318</f>
        <v>0</v>
      </c>
      <c r="P318">
        <f>CRI!H318*Planck!H318</f>
        <v>5.0951020879511598E-4</v>
      </c>
      <c r="Q318">
        <f>CRI!H318*Planck!I318</f>
        <v>1.8405850637258586E-4</v>
      </c>
      <c r="R318">
        <f>CRI!H318*Planck!J318</f>
        <v>0</v>
      </c>
      <c r="S318">
        <f>CRI!I318*Planck!H318</f>
        <v>8.1974378931021696E-4</v>
      </c>
      <c r="T318">
        <f>CRI!I318*Planck!I318</f>
        <v>2.9612913512654343E-4</v>
      </c>
      <c r="U318">
        <f>CRI!I318*Planck!J318</f>
        <v>0</v>
      </c>
      <c r="V318">
        <f>CRI!J318*Planck!H318</f>
        <v>1.233903046880128E-3</v>
      </c>
      <c r="W318">
        <f>CRI!J318*Planck!I318</f>
        <v>4.4574249523754813E-4</v>
      </c>
      <c r="X318">
        <f>CRI!J318*Planck!J318</f>
        <v>0</v>
      </c>
    </row>
    <row r="319" spans="1:24" x14ac:dyDescent="0.25">
      <c r="A319">
        <f>CRI!C319*Planck!H319</f>
        <v>7.232815500729839E-4</v>
      </c>
      <c r="B319">
        <f>CRI!C319*Planck!I319</f>
        <v>2.6124528061879942E-4</v>
      </c>
      <c r="C319">
        <f>CRI!C319*Planck!J319</f>
        <v>0</v>
      </c>
      <c r="D319">
        <f>CRI!D319*Planck!H319</f>
        <v>5.1472412328908384E-4</v>
      </c>
      <c r="E319">
        <f>CRI!D319*Planck!I319</f>
        <v>1.8591549586236976E-4</v>
      </c>
      <c r="F319">
        <f>CRI!D319*Planck!J319</f>
        <v>0</v>
      </c>
      <c r="G319">
        <f>CRI!E319*Planck!H319</f>
        <v>5.0687771897065274E-4</v>
      </c>
      <c r="H319">
        <f>CRI!E319*Planck!I319</f>
        <v>1.8308141818154094E-4</v>
      </c>
      <c r="I319">
        <f>CRI!E319*Planck!J319</f>
        <v>0</v>
      </c>
      <c r="J319">
        <f>CRI!F319*Planck!H319</f>
        <v>2.6505153787660446E-4</v>
      </c>
      <c r="K319">
        <f>CRI!F319*Planck!I319</f>
        <v>9.5735144058397106E-5</v>
      </c>
      <c r="L319">
        <f>CRI!F319*Planck!J319</f>
        <v>0</v>
      </c>
      <c r="M319">
        <f>CRI!G319*Planck!H319</f>
        <v>3.0867754588708167E-4</v>
      </c>
      <c r="N319">
        <f>CRI!G319*Planck!I319</f>
        <v>1.1149261596380528E-4</v>
      </c>
      <c r="O319">
        <f>CRI!G319*Planck!J319</f>
        <v>0</v>
      </c>
      <c r="P319">
        <f>CRI!H319*Planck!H319</f>
        <v>4.679595535512342E-4</v>
      </c>
      <c r="Q319">
        <f>CRI!H319*Planck!I319</f>
        <v>1.6902439288463006E-4</v>
      </c>
      <c r="R319">
        <f>CRI!H319*Planck!J319</f>
        <v>0</v>
      </c>
      <c r="S319">
        <f>CRI!I319*Planck!H319</f>
        <v>7.5199938987844197E-4</v>
      </c>
      <c r="T319">
        <f>CRI!I319*Planck!I319</f>
        <v>2.7161800493063289E-4</v>
      </c>
      <c r="U319">
        <f>CRI!I319*Planck!J319</f>
        <v>0</v>
      </c>
      <c r="V319">
        <f>CRI!J319*Planck!H319</f>
        <v>1.1298822218540863E-3</v>
      </c>
      <c r="W319">
        <f>CRI!J319*Planck!I319</f>
        <v>4.0810718603934821E-4</v>
      </c>
      <c r="X319">
        <f>CRI!J319*Planck!J319</f>
        <v>0</v>
      </c>
    </row>
    <row r="320" spans="1:24" x14ac:dyDescent="0.25">
      <c r="A320">
        <f>CRI!C320*Planck!H320</f>
        <v>6.6307076571648987E-4</v>
      </c>
      <c r="B320">
        <f>CRI!C320*Planck!I320</f>
        <v>2.3946740371062194E-4</v>
      </c>
      <c r="C320">
        <f>CRI!C320*Planck!J320</f>
        <v>0</v>
      </c>
      <c r="D320">
        <f>CRI!D320*Planck!H320</f>
        <v>4.7146588154131516E-4</v>
      </c>
      <c r="E320">
        <f>CRI!D320*Planck!I320</f>
        <v>1.7026947413198353E-4</v>
      </c>
      <c r="F320">
        <f>CRI!D320*Planck!J320</f>
        <v>0</v>
      </c>
      <c r="G320">
        <f>CRI!E320*Planck!H320</f>
        <v>4.7247205872753134E-4</v>
      </c>
      <c r="H320">
        <f>CRI!E320*Planck!I320</f>
        <v>1.7063285410726521E-4</v>
      </c>
      <c r="I320">
        <f>CRI!E320*Planck!J320</f>
        <v>0</v>
      </c>
      <c r="J320">
        <f>CRI!F320*Planck!H320</f>
        <v>2.4335113946629468E-4</v>
      </c>
      <c r="K320">
        <f>CRI!F320*Planck!I320</f>
        <v>8.7886042593124427E-5</v>
      </c>
      <c r="L320">
        <f>CRI!F320*Planck!J320</f>
        <v>0</v>
      </c>
      <c r="M320">
        <f>CRI!G320*Planck!H320</f>
        <v>2.8417318530706709E-4</v>
      </c>
      <c r="N320">
        <f>CRI!G320*Planck!I320</f>
        <v>1.0262888730455226E-4</v>
      </c>
      <c r="O320">
        <f>CRI!G320*Planck!J320</f>
        <v>0</v>
      </c>
      <c r="P320">
        <f>CRI!H320*Planck!H320</f>
        <v>4.302126169064501E-4</v>
      </c>
      <c r="Q320">
        <f>CRI!H320*Planck!I320</f>
        <v>1.5537089514543499E-4</v>
      </c>
      <c r="R320">
        <f>CRI!H320*Planck!J320</f>
        <v>0</v>
      </c>
      <c r="S320">
        <f>CRI!I320*Planck!H320</f>
        <v>6.9066876853842048E-4</v>
      </c>
      <c r="T320">
        <f>CRI!I320*Planck!I320</f>
        <v>2.494343973183478E-4</v>
      </c>
      <c r="U320">
        <f>CRI!I320*Planck!J320</f>
        <v>0</v>
      </c>
      <c r="V320">
        <f>CRI!J320*Planck!H320</f>
        <v>1.0356438038125536E-3</v>
      </c>
      <c r="W320">
        <f>CRI!J320*Planck!I320</f>
        <v>3.7402181741492117E-4</v>
      </c>
      <c r="X320">
        <f>CRI!J320*Planck!J320</f>
        <v>0</v>
      </c>
    </row>
    <row r="321" spans="1:24" x14ac:dyDescent="0.25">
      <c r="A321">
        <f>CRI!C321*Planck!H321</f>
        <v>6.0813144022483958E-4</v>
      </c>
      <c r="B321">
        <f>CRI!C321*Planck!I321</f>
        <v>2.1960733750311763E-4</v>
      </c>
      <c r="C321">
        <f>CRI!C321*Planck!J321</f>
        <v>0</v>
      </c>
      <c r="D321">
        <f>CRI!D321*Planck!H321</f>
        <v>4.3202753388292699E-4</v>
      </c>
      <c r="E321">
        <f>CRI!D321*Planck!I321</f>
        <v>1.5601300996539438E-4</v>
      </c>
      <c r="F321">
        <f>CRI!D321*Planck!J321</f>
        <v>0</v>
      </c>
      <c r="G321">
        <f>CRI!E321*Planck!H321</f>
        <v>4.4058905513365569E-4</v>
      </c>
      <c r="H321">
        <f>CRI!E321*Planck!I321</f>
        <v>1.5910473119946469E-4</v>
      </c>
      <c r="I321">
        <f>CRI!E321*Planck!J321</f>
        <v>0</v>
      </c>
      <c r="J321">
        <f>CRI!F321*Planck!H321</f>
        <v>2.2352156249979481E-4</v>
      </c>
      <c r="K321">
        <f>CRI!F321*Planck!I321</f>
        <v>8.071770668026653E-5</v>
      </c>
      <c r="L321">
        <f>CRI!F321*Planck!J321</f>
        <v>0</v>
      </c>
      <c r="M321">
        <f>CRI!G321*Planck!H321</f>
        <v>2.6145568742610064E-4</v>
      </c>
      <c r="N321">
        <f>CRI!G321*Planck!I321</f>
        <v>9.4416409994301176E-5</v>
      </c>
      <c r="O321">
        <f>CRI!G321*Planck!J321</f>
        <v>0</v>
      </c>
      <c r="P321">
        <f>CRI!H321*Planck!H321</f>
        <v>3.9593742891831657E-4</v>
      </c>
      <c r="Q321">
        <f>CRI!H321*Planck!I321</f>
        <v>1.4298021584023641E-4</v>
      </c>
      <c r="R321">
        <f>CRI!H321*Planck!J321</f>
        <v>0</v>
      </c>
      <c r="S321">
        <f>CRI!I321*Planck!H321</f>
        <v>6.3460629824632381E-4</v>
      </c>
      <c r="T321">
        <f>CRI!I321*Planck!I321</f>
        <v>2.2916789085770429E-4</v>
      </c>
      <c r="U321">
        <f>CRI!I321*Planck!J321</f>
        <v>0</v>
      </c>
      <c r="V321">
        <f>CRI!J321*Planck!H321</f>
        <v>9.4953856456159158E-4</v>
      </c>
      <c r="W321">
        <f>CRI!J321*Planck!I321</f>
        <v>3.4289566732942925E-4</v>
      </c>
      <c r="X321">
        <f>CRI!J321*Planck!J321</f>
        <v>0</v>
      </c>
    </row>
    <row r="322" spans="1:24" x14ac:dyDescent="0.25">
      <c r="A322">
        <f>CRI!C322*Planck!H322</f>
        <v>5.5742860616079029E-4</v>
      </c>
      <c r="B322">
        <f>CRI!C322*Planck!I322</f>
        <v>2.0129764370530585E-4</v>
      </c>
      <c r="C322">
        <f>CRI!C322*Planck!J322</f>
        <v>0</v>
      </c>
      <c r="D322">
        <f>CRI!D322*Planck!H322</f>
        <v>3.9575017926566931E-4</v>
      </c>
      <c r="E322">
        <f>CRI!D322*Planck!I322</f>
        <v>1.4291261284705696E-4</v>
      </c>
      <c r="F322">
        <f>CRI!D322*Planck!J322</f>
        <v>0</v>
      </c>
      <c r="G322">
        <f>CRI!E322*Planck!H322</f>
        <v>4.1022884436075482E-4</v>
      </c>
      <c r="H322">
        <f>CRI!E322*Planck!I322</f>
        <v>1.4814112307316881E-4</v>
      </c>
      <c r="I322">
        <f>CRI!E322*Planck!J322</f>
        <v>0</v>
      </c>
      <c r="J322">
        <f>CRI!F322*Planck!H322</f>
        <v>2.0511442218037741E-4</v>
      </c>
      <c r="K322">
        <f>CRI!F322*Planck!I322</f>
        <v>7.4070561536584403E-5</v>
      </c>
      <c r="L322">
        <f>CRI!F322*Planck!J322</f>
        <v>0</v>
      </c>
      <c r="M322">
        <f>CRI!G322*Planck!H322</f>
        <v>2.401045294935006E-4</v>
      </c>
      <c r="N322">
        <f>CRI!G322*Planck!I322</f>
        <v>8.670612791635468E-5</v>
      </c>
      <c r="O322">
        <f>CRI!G322*Planck!J322</f>
        <v>0</v>
      </c>
      <c r="P322">
        <f>CRI!H322*Planck!H322</f>
        <v>3.6437973822631749E-4</v>
      </c>
      <c r="Q322">
        <f>CRI!H322*Planck!I322</f>
        <v>1.3158417402381464E-4</v>
      </c>
      <c r="R322">
        <f>CRI!H322*Planck!J322</f>
        <v>0</v>
      </c>
      <c r="S322">
        <f>CRI!I322*Planck!H322</f>
        <v>5.8276627007718986E-4</v>
      </c>
      <c r="T322">
        <f>CRI!I322*Planck!I322</f>
        <v>2.1044753660100153E-4</v>
      </c>
      <c r="U322">
        <f>CRI!I322*Planck!J322</f>
        <v>0</v>
      </c>
      <c r="V322">
        <f>CRI!J322*Planck!H322</f>
        <v>8.6992646112971821E-4</v>
      </c>
      <c r="W322">
        <f>CRI!J322*Planck!I322</f>
        <v>3.1414632275221971E-4</v>
      </c>
      <c r="X322">
        <f>CRI!J322*Planck!J322</f>
        <v>0</v>
      </c>
    </row>
    <row r="323" spans="1:24" x14ac:dyDescent="0.25">
      <c r="A323">
        <f>CRI!C323*Planck!H323</f>
        <v>5.1035808228982365E-4</v>
      </c>
      <c r="B323">
        <f>CRI!C323*Planck!I323</f>
        <v>1.8429965256950054E-4</v>
      </c>
      <c r="C323">
        <f>CRI!C323*Planck!J323</f>
        <v>0</v>
      </c>
      <c r="D323">
        <f>CRI!D323*Planck!H323</f>
        <v>3.6206493981573603E-4</v>
      </c>
      <c r="E323">
        <f>CRI!D323*Planck!I323</f>
        <v>1.3074828229670972E-4</v>
      </c>
      <c r="F323">
        <f>CRI!D323*Planck!J323</f>
        <v>0</v>
      </c>
      <c r="G323">
        <f>CRI!E323*Planck!H323</f>
        <v>3.8138832025725895E-4</v>
      </c>
      <c r="H323">
        <f>CRI!E323*Planck!I323</f>
        <v>1.3772630895176436E-4</v>
      </c>
      <c r="I323">
        <f>CRI!E323*Planck!J323</f>
        <v>0</v>
      </c>
      <c r="J323">
        <f>CRI!F323*Planck!H323</f>
        <v>1.8804409652522063E-4</v>
      </c>
      <c r="K323">
        <f>CRI!F323*Planck!I323</f>
        <v>6.7906167963188981E-5</v>
      </c>
      <c r="L323">
        <f>CRI!F323*Planck!J323</f>
        <v>0</v>
      </c>
      <c r="M323">
        <f>CRI!G323*Planck!H323</f>
        <v>2.200656983997444E-4</v>
      </c>
      <c r="N323">
        <f>CRI!G323*Planck!I323</f>
        <v>7.9469754991565245E-5</v>
      </c>
      <c r="O323">
        <f>CRI!G323*Planck!J323</f>
        <v>0</v>
      </c>
      <c r="P323">
        <f>CRI!H323*Planck!H323</f>
        <v>3.354538844648387E-4</v>
      </c>
      <c r="Q323">
        <f>CRI!H323*Planck!I323</f>
        <v>1.2113854273174873E-4</v>
      </c>
      <c r="R323">
        <f>CRI!H323*Planck!J323</f>
        <v>0</v>
      </c>
      <c r="S323">
        <f>CRI!I323*Planck!H323</f>
        <v>5.3465033198773831E-4</v>
      </c>
      <c r="T323">
        <f>CRI!I323*Planck!I323</f>
        <v>1.9307202893585496E-4</v>
      </c>
      <c r="U323">
        <f>CRI!I323*Planck!J323</f>
        <v>0</v>
      </c>
      <c r="V323">
        <f>CRI!J323*Planck!H323</f>
        <v>7.9601285487393739E-4</v>
      </c>
      <c r="W323">
        <f>CRI!J323*Planck!I323</f>
        <v>2.8745482375022274E-4</v>
      </c>
      <c r="X323">
        <f>CRI!J323*Planck!J323</f>
        <v>0</v>
      </c>
    </row>
    <row r="324" spans="1:24" x14ac:dyDescent="0.25">
      <c r="A324">
        <f>CRI!C324*Planck!H324</f>
        <v>4.6684379675881923E-4</v>
      </c>
      <c r="B324">
        <f>CRI!C324*Planck!I324</f>
        <v>1.6858583019631066E-4</v>
      </c>
      <c r="C324">
        <f>CRI!C324*Planck!J324</f>
        <v>0</v>
      </c>
      <c r="D324">
        <f>CRI!D324*Planck!H324</f>
        <v>3.3084929108534835E-4</v>
      </c>
      <c r="E324">
        <f>CRI!D324*Planck!I324</f>
        <v>1.1947572784457396E-4</v>
      </c>
      <c r="F324">
        <f>CRI!D324*Planck!J324</f>
        <v>0</v>
      </c>
      <c r="G324">
        <f>CRI!E324*Planck!H324</f>
        <v>3.5396936666012553E-4</v>
      </c>
      <c r="H324">
        <f>CRI!E324*Planck!I324</f>
        <v>1.2782480983310234E-4</v>
      </c>
      <c r="I324">
        <f>CRI!E324*Planck!J324</f>
        <v>0</v>
      </c>
      <c r="J324">
        <f>CRI!F324*Planck!H324</f>
        <v>1.7213855395194354E-4</v>
      </c>
      <c r="K324">
        <f>CRI!F324*Planck!I324</f>
        <v>6.2162378997558332E-5</v>
      </c>
      <c r="L324">
        <f>CRI!F324*Planck!J324</f>
        <v>0</v>
      </c>
      <c r="M324">
        <f>CRI!G324*Planck!H324</f>
        <v>2.0151821330679137E-4</v>
      </c>
      <c r="N324">
        <f>CRI!G324*Planck!I324</f>
        <v>7.2771911131452443E-5</v>
      </c>
      <c r="O324">
        <f>CRI!G324*Planck!J324</f>
        <v>0</v>
      </c>
      <c r="P324">
        <f>CRI!H324*Planck!H324</f>
        <v>3.0883978682639016E-4</v>
      </c>
      <c r="Q324">
        <f>CRI!H324*Planck!I324</f>
        <v>1.1152769346248147E-4</v>
      </c>
      <c r="R324">
        <f>CRI!H324*Planck!J324</f>
        <v>0</v>
      </c>
      <c r="S324">
        <f>CRI!I324*Planck!H324</f>
        <v>4.9006483336230724E-4</v>
      </c>
      <c r="T324">
        <f>CRI!I324*Planck!I324</f>
        <v>1.7697137105815138E-4</v>
      </c>
      <c r="U324">
        <f>CRI!I324*Planck!J324</f>
        <v>0</v>
      </c>
      <c r="V324">
        <f>CRI!J324*Planck!H324</f>
        <v>7.2762613391886036E-4</v>
      </c>
      <c r="W324">
        <f>CRI!J324*Planck!I324</f>
        <v>2.6275909996211307E-4</v>
      </c>
      <c r="X324">
        <f>CRI!J324*Planck!J324</f>
        <v>0</v>
      </c>
    </row>
    <row r="325" spans="1:24" x14ac:dyDescent="0.25">
      <c r="A325">
        <f>CRI!C325*Planck!H325</f>
        <v>4.2676374048854633E-4</v>
      </c>
      <c r="B325">
        <f>CRI!C325*Planck!I325</f>
        <v>1.541121890088275E-4</v>
      </c>
      <c r="C325">
        <f>CRI!C325*Planck!J325</f>
        <v>0</v>
      </c>
      <c r="D325">
        <f>CRI!D325*Planck!H325</f>
        <v>3.0212953958062892E-4</v>
      </c>
      <c r="E325">
        <f>CRI!D325*Planck!I325</f>
        <v>1.0910450043318418E-4</v>
      </c>
      <c r="F325">
        <f>CRI!D325*Planck!J325</f>
        <v>0</v>
      </c>
      <c r="G325">
        <f>CRI!E325*Planck!H325</f>
        <v>3.2823722193217635E-4</v>
      </c>
      <c r="H325">
        <f>CRI!E325*Planck!I325</f>
        <v>1.1853246184466239E-4</v>
      </c>
      <c r="I325">
        <f>CRI!E325*Planck!J325</f>
        <v>0</v>
      </c>
      <c r="J325">
        <f>CRI!F325*Planck!H325</f>
        <v>1.575686270545692E-4</v>
      </c>
      <c r="K325">
        <f>CRI!F325*Planck!I325</f>
        <v>5.6900911981642318E-5</v>
      </c>
      <c r="L325">
        <f>CRI!F325*Planck!J325</f>
        <v>0</v>
      </c>
      <c r="M325">
        <f>CRI!G325*Planck!H325</f>
        <v>1.8432208246781575E-4</v>
      </c>
      <c r="N325">
        <f>CRI!G325*Planck!I325</f>
        <v>6.6562073852061677E-5</v>
      </c>
      <c r="O325">
        <f>CRI!G325*Planck!J325</f>
        <v>0</v>
      </c>
      <c r="P325">
        <f>CRI!H325*Planck!H325</f>
        <v>2.8432465373664069E-4</v>
      </c>
      <c r="Q325">
        <f>CRI!H325*Planck!I325</f>
        <v>1.026748306366637E-4</v>
      </c>
      <c r="R325">
        <f>CRI!H325*Planck!J325</f>
        <v>0</v>
      </c>
      <c r="S325">
        <f>CRI!I325*Planck!H325</f>
        <v>4.4881227788084262E-4</v>
      </c>
      <c r="T325">
        <f>CRI!I325*Planck!I325</f>
        <v>1.6207431896410413E-4</v>
      </c>
      <c r="U325">
        <f>CRI!I325*Planck!J325</f>
        <v>0</v>
      </c>
      <c r="V325">
        <f>CRI!J325*Planck!H325</f>
        <v>6.6468498707738361E-4</v>
      </c>
      <c r="W325">
        <f>CRI!J325*Planck!I325</f>
        <v>2.4002990095300521E-4</v>
      </c>
      <c r="X325">
        <f>CRI!J325*Planck!J325</f>
        <v>0</v>
      </c>
    </row>
    <row r="326" spans="1:24" x14ac:dyDescent="0.25">
      <c r="A326">
        <f>CRI!C326*Planck!H326</f>
        <v>3.8999677381289011E-4</v>
      </c>
      <c r="B326">
        <f>CRI!C326*Planck!I326</f>
        <v>1.4083497185568073E-4</v>
      </c>
      <c r="C326">
        <f>CRI!C326*Planck!J326</f>
        <v>0</v>
      </c>
      <c r="D326">
        <f>CRI!D326*Planck!H326</f>
        <v>2.7572805616157657E-4</v>
      </c>
      <c r="E326">
        <f>CRI!D326*Planck!I326</f>
        <v>9.9570446826228914E-5</v>
      </c>
      <c r="F326">
        <f>CRI!D326*Planck!J326</f>
        <v>0</v>
      </c>
      <c r="G326">
        <f>CRI!E326*Planck!H326</f>
        <v>3.042109666085854E-4</v>
      </c>
      <c r="H326">
        <f>CRI!E326*Planck!I326</f>
        <v>1.0985614701793592E-4</v>
      </c>
      <c r="I326">
        <f>CRI!E326*Planck!J326</f>
        <v>0</v>
      </c>
      <c r="J326">
        <f>CRI!F326*Planck!H326</f>
        <v>1.4401566258561563E-4</v>
      </c>
      <c r="K326">
        <f>CRI!F326*Planck!I326</f>
        <v>5.2006691205997925E-5</v>
      </c>
      <c r="L326">
        <f>CRI!F326*Planck!J326</f>
        <v>0</v>
      </c>
      <c r="M326">
        <f>CRI!G326*Planck!H326</f>
        <v>1.6845366267328592E-4</v>
      </c>
      <c r="N326">
        <f>CRI!G326*Planck!I326</f>
        <v>6.0831700246219924E-5</v>
      </c>
      <c r="O326">
        <f>CRI!G326*Planck!J326</f>
        <v>0</v>
      </c>
      <c r="P326">
        <f>CRI!H326*Planck!H326</f>
        <v>2.6173940783553085E-4</v>
      </c>
      <c r="Q326">
        <f>CRI!H326*Planck!I326</f>
        <v>9.4518889927343208E-5</v>
      </c>
      <c r="R326">
        <f>CRI!H326*Planck!J326</f>
        <v>0</v>
      </c>
      <c r="S326">
        <f>CRI!I326*Planck!H326</f>
        <v>4.1097974630195877E-4</v>
      </c>
      <c r="T326">
        <f>CRI!I326*Planck!I326</f>
        <v>1.484123072040093E-4</v>
      </c>
      <c r="U326">
        <f>CRI!I326*Planck!J326</f>
        <v>0</v>
      </c>
      <c r="V326">
        <f>CRI!J326*Planck!H326</f>
        <v>6.0690509183241887E-4</v>
      </c>
      <c r="W326">
        <f>CRI!J326*Planck!I326</f>
        <v>2.1916453485406497E-4</v>
      </c>
      <c r="X326">
        <f>CRI!J326*Planck!J326</f>
        <v>0</v>
      </c>
    </row>
    <row r="327" spans="1:24" x14ac:dyDescent="0.25">
      <c r="A327">
        <f>CRI!C327*Planck!H327</f>
        <v>3.564225865032255E-4</v>
      </c>
      <c r="B327">
        <f>CRI!C327*Planck!I327</f>
        <v>1.287107098468222E-4</v>
      </c>
      <c r="C327">
        <f>CRI!C327*Planck!J327</f>
        <v>0</v>
      </c>
      <c r="D327">
        <f>CRI!D327*Planck!H327</f>
        <v>2.5172826303791523E-4</v>
      </c>
      <c r="E327">
        <f>CRI!D327*Planck!I327</f>
        <v>9.0903676284904657E-5</v>
      </c>
      <c r="F327">
        <f>CRI!D327*Planck!J327</f>
        <v>0</v>
      </c>
      <c r="G327">
        <f>CRI!E327*Planck!H327</f>
        <v>2.8175089991399683E-4</v>
      </c>
      <c r="H327">
        <f>CRI!E327*Planck!I327</f>
        <v>1.0174539914457218E-4</v>
      </c>
      <c r="I327">
        <f>CRI!E327*Planck!J327</f>
        <v>0</v>
      </c>
      <c r="J327">
        <f>CRI!F327*Planck!H327</f>
        <v>1.3163771553358869E-4</v>
      </c>
      <c r="K327">
        <f>CRI!F327*Planck!I327</f>
        <v>4.7536784846234552E-5</v>
      </c>
      <c r="L327">
        <f>CRI!F327*Planck!J327</f>
        <v>0</v>
      </c>
      <c r="M327">
        <f>CRI!G327*Planck!H327</f>
        <v>1.539622403901622E-4</v>
      </c>
      <c r="N327">
        <f>CRI!G327*Planck!I327</f>
        <v>5.5598578767525786E-5</v>
      </c>
      <c r="O327">
        <f>CRI!G327*Planck!J327</f>
        <v>0</v>
      </c>
      <c r="P327">
        <f>CRI!H327*Planck!H327</f>
        <v>2.4095090621060385E-4</v>
      </c>
      <c r="Q327">
        <f>CRI!H327*Planck!I327</f>
        <v>8.7011775771177858E-5</v>
      </c>
      <c r="R327">
        <f>CRI!H327*Planck!J327</f>
        <v>0</v>
      </c>
      <c r="S327">
        <f>CRI!I327*Planck!H327</f>
        <v>3.7643767775394658E-4</v>
      </c>
      <c r="T327">
        <f>CRI!I327*Planck!I327</f>
        <v>1.3593852508660056E-4</v>
      </c>
      <c r="U327">
        <f>CRI!I327*Planck!J327</f>
        <v>0</v>
      </c>
      <c r="V327">
        <f>CRI!J327*Planck!H327</f>
        <v>5.5426406540458393E-4</v>
      </c>
      <c r="W327">
        <f>CRI!J327*Planck!I327</f>
        <v>2.0015488356309283E-4</v>
      </c>
      <c r="X327">
        <f>CRI!J327*Planck!J327</f>
        <v>0</v>
      </c>
    </row>
    <row r="328" spans="1:24" x14ac:dyDescent="0.25">
      <c r="A328">
        <f>CRI!C328*Planck!H328</f>
        <v>3.2579328828636657E-4</v>
      </c>
      <c r="B328">
        <f>CRI!C328*Planck!I328</f>
        <v>1.1764991564598694E-4</v>
      </c>
      <c r="C328">
        <f>CRI!C328*Planck!J328</f>
        <v>0</v>
      </c>
      <c r="D328">
        <f>CRI!D328*Planck!H328</f>
        <v>2.298558864680151E-4</v>
      </c>
      <c r="E328">
        <f>CRI!D328*Planck!I328</f>
        <v>8.3005165011028776E-5</v>
      </c>
      <c r="F328">
        <f>CRI!D328*Planck!J328</f>
        <v>0</v>
      </c>
      <c r="G328">
        <f>CRI!E328*Planck!H328</f>
        <v>2.6094410611882986E-4</v>
      </c>
      <c r="H328">
        <f>CRI!E328*Planck!I328</f>
        <v>9.4231689776902317E-5</v>
      </c>
      <c r="I328">
        <f>CRI!E328*Planck!J328</f>
        <v>0</v>
      </c>
      <c r="J328">
        <f>CRI!F328*Planck!H328</f>
        <v>1.2020309362724535E-4</v>
      </c>
      <c r="K328">
        <f>CRI!F328*Planck!I328</f>
        <v>4.3407535802891123E-5</v>
      </c>
      <c r="L328">
        <f>CRI!F328*Planck!J328</f>
        <v>0</v>
      </c>
      <c r="M328">
        <f>CRI!G328*Planck!H328</f>
        <v>1.4060034181443153E-4</v>
      </c>
      <c r="N328">
        <f>CRI!G328*Planck!I328</f>
        <v>5.0773355219414481E-5</v>
      </c>
      <c r="O328">
        <f>CRI!G328*Planck!J328</f>
        <v>0</v>
      </c>
      <c r="P328">
        <f>CRI!H328*Planck!H328</f>
        <v>2.2176732253171717E-4</v>
      </c>
      <c r="Q328">
        <f>CRI!H328*Planck!I328</f>
        <v>8.0084236621717799E-5</v>
      </c>
      <c r="R328">
        <f>CRI!H328*Planck!J328</f>
        <v>0</v>
      </c>
      <c r="S328">
        <f>CRI!I328*Planck!H328</f>
        <v>3.448541650405992E-4</v>
      </c>
      <c r="T328">
        <f>CRI!I328*Planck!I328</f>
        <v>1.2453314689384154E-4</v>
      </c>
      <c r="U328">
        <f>CRI!I328*Planck!J328</f>
        <v>0</v>
      </c>
      <c r="V328">
        <f>CRI!J328*Planck!H328</f>
        <v>5.0627376707367585E-4</v>
      </c>
      <c r="W328">
        <f>CRI!J328*Planck!I328</f>
        <v>1.8282471779356951E-4</v>
      </c>
      <c r="X328">
        <f>CRI!J328*Planck!J328</f>
        <v>0</v>
      </c>
    </row>
    <row r="329" spans="1:24" x14ac:dyDescent="0.25">
      <c r="A329">
        <f>CRI!C329*Planck!H329</f>
        <v>2.9777689697172837E-4</v>
      </c>
      <c r="B329">
        <f>CRI!C329*Planck!I329</f>
        <v>1.075326908189968E-4</v>
      </c>
      <c r="C329">
        <f>CRI!C329*Planck!J329</f>
        <v>0</v>
      </c>
      <c r="D329">
        <f>CRI!D329*Planck!H329</f>
        <v>2.0987038099043266E-4</v>
      </c>
      <c r="E329">
        <f>CRI!D329*Planck!I329</f>
        <v>7.5788038026509188E-5</v>
      </c>
      <c r="F329">
        <f>CRI!D329*Planck!J329</f>
        <v>0</v>
      </c>
      <c r="G329">
        <f>CRI!E329*Planck!H329</f>
        <v>2.4148588235212677E-4</v>
      </c>
      <c r="H329">
        <f>CRI!E329*Planck!I329</f>
        <v>8.7204974557140703E-5</v>
      </c>
      <c r="I329">
        <f>CRI!E329*Planck!J329</f>
        <v>0</v>
      </c>
      <c r="J329">
        <f>CRI!F329*Planck!H329</f>
        <v>1.0975462667840141E-4</v>
      </c>
      <c r="K329">
        <f>CRI!F329*Planck!I329</f>
        <v>3.9634405679509395E-5</v>
      </c>
      <c r="L329">
        <f>CRI!F329*Planck!J329</f>
        <v>0</v>
      </c>
      <c r="M329">
        <f>CRI!G329*Planck!H329</f>
        <v>1.2832552077094122E-4</v>
      </c>
      <c r="N329">
        <f>CRI!G329*Planck!I329</f>
        <v>4.6340695633477904E-5</v>
      </c>
      <c r="O329">
        <f>CRI!G329*Planck!J329</f>
        <v>0</v>
      </c>
      <c r="P329">
        <f>CRI!H329*Planck!H329</f>
        <v>2.041513167197197E-4</v>
      </c>
      <c r="Q329">
        <f>CRI!H329*Planck!I329</f>
        <v>7.3722779182553477E-5</v>
      </c>
      <c r="R329">
        <f>CRI!H329*Planck!J329</f>
        <v>0</v>
      </c>
      <c r="S329">
        <f>CRI!I329*Planck!H329</f>
        <v>3.1596223616961341E-4</v>
      </c>
      <c r="T329">
        <f>CRI!I329*Planck!I329</f>
        <v>1.1409974983966493E-4</v>
      </c>
      <c r="U329">
        <f>CRI!I329*Planck!J329</f>
        <v>0</v>
      </c>
      <c r="V329">
        <f>CRI!J329*Planck!H329</f>
        <v>4.6234457784022142E-4</v>
      </c>
      <c r="W329">
        <f>CRI!J329*Planck!I329</f>
        <v>1.6696109418271084E-4</v>
      </c>
      <c r="X329">
        <f>CRI!J329*Planck!J329</f>
        <v>0</v>
      </c>
    </row>
    <row r="330" spans="1:24" x14ac:dyDescent="0.25">
      <c r="A330">
        <f>CRI!C330*Planck!H330</f>
        <v>2.721383004381107E-4</v>
      </c>
      <c r="B330">
        <f>CRI!C330*Planck!I330</f>
        <v>9.8274120249595235E-5</v>
      </c>
      <c r="C330">
        <f>CRI!C330*Planck!J330</f>
        <v>0</v>
      </c>
      <c r="D330">
        <f>CRI!D330*Planck!H330</f>
        <v>1.9160039099007619E-4</v>
      </c>
      <c r="E330">
        <f>CRI!D330*Planck!I330</f>
        <v>6.9190407354331073E-5</v>
      </c>
      <c r="F330">
        <f>CRI!D330*Planck!J330</f>
        <v>0</v>
      </c>
      <c r="G330">
        <f>CRI!E330*Planck!H330</f>
        <v>2.2341638728806066E-4</v>
      </c>
      <c r="H330">
        <f>CRI!E330*Planck!I330</f>
        <v>8.0679745830448539E-5</v>
      </c>
      <c r="I330">
        <f>CRI!E330*Planck!J330</f>
        <v>0</v>
      </c>
      <c r="J330">
        <f>CRI!F330*Planck!H330</f>
        <v>1.0008537580823527E-4</v>
      </c>
      <c r="K330">
        <f>CRI!F330*Planck!I330</f>
        <v>3.614266070439169E-5</v>
      </c>
      <c r="L330">
        <f>CRI!F330*Planck!J330</f>
        <v>0</v>
      </c>
      <c r="M330">
        <f>CRI!G330*Planck!H330</f>
        <v>1.1710869486066238E-4</v>
      </c>
      <c r="N330">
        <f>CRI!G330*Planck!I330</f>
        <v>4.2290092730358606E-5</v>
      </c>
      <c r="O330">
        <f>CRI!G330*Planck!J330</f>
        <v>0</v>
      </c>
      <c r="P330">
        <f>CRI!H330*Planck!H330</f>
        <v>1.8790222167868685E-4</v>
      </c>
      <c r="Q330">
        <f>CRI!H330*Planck!I330</f>
        <v>6.7854930741793429E-5</v>
      </c>
      <c r="R330">
        <f>CRI!H330*Planck!J330</f>
        <v>0</v>
      </c>
      <c r="S330">
        <f>CRI!I330*Planck!H330</f>
        <v>2.8945512499144166E-4</v>
      </c>
      <c r="T330">
        <f>CRI!I330*Planck!I330</f>
        <v>1.045275424829064E-4</v>
      </c>
      <c r="U330">
        <f>CRI!I330*Planck!J330</f>
        <v>0</v>
      </c>
      <c r="V330">
        <f>CRI!J330*Planck!H330</f>
        <v>4.2223701360037322E-4</v>
      </c>
      <c r="W330">
        <f>CRI!J330*Planck!I330</f>
        <v>1.5247751228544834E-4</v>
      </c>
      <c r="X330">
        <f>CRI!J330*Planck!J330</f>
        <v>0</v>
      </c>
    </row>
    <row r="331" spans="1:24" x14ac:dyDescent="0.25">
      <c r="A331">
        <f>CRI!C331*Planck!H331</f>
        <v>2.486556592325838E-4</v>
      </c>
      <c r="B331">
        <f>CRI!C331*Planck!I331</f>
        <v>8.9794100729052691E-5</v>
      </c>
      <c r="C331">
        <f>CRI!C331*Planck!J331</f>
        <v>0</v>
      </c>
      <c r="D331">
        <f>CRI!D331*Planck!H331</f>
        <v>1.7488459689881162E-4</v>
      </c>
      <c r="E331">
        <f>CRI!D331*Planck!I331</f>
        <v>6.3154022548117696E-5</v>
      </c>
      <c r="F331">
        <f>CRI!D331*Planck!J331</f>
        <v>0</v>
      </c>
      <c r="G331">
        <f>CRI!E331*Planck!H331</f>
        <v>2.0662330976334151E-4</v>
      </c>
      <c r="H331">
        <f>CRI!E331*Planck!I331</f>
        <v>7.4615451532938565E-5</v>
      </c>
      <c r="I331">
        <f>CRI!E331*Planck!J331</f>
        <v>0</v>
      </c>
      <c r="J331">
        <f>CRI!F331*Planck!H331</f>
        <v>9.1302412176172968E-5</v>
      </c>
      <c r="K331">
        <f>CRI!F331*Planck!I331</f>
        <v>3.2970968853293821E-5</v>
      </c>
      <c r="L331">
        <f>CRI!F331*Planck!J331</f>
        <v>0</v>
      </c>
      <c r="M331">
        <f>CRI!G331*Planck!H331</f>
        <v>1.0679647977389109E-4</v>
      </c>
      <c r="N331">
        <f>CRI!G331*Planck!I331</f>
        <v>3.8566159692167519E-5</v>
      </c>
      <c r="O331">
        <f>CRI!G331*Planck!J331</f>
        <v>0</v>
      </c>
      <c r="P331">
        <f>CRI!H331*Planck!H331</f>
        <v>1.7290092734477852E-4</v>
      </c>
      <c r="Q331">
        <f>CRI!H331*Planck!I331</f>
        <v>6.2437683236566389E-5</v>
      </c>
      <c r="R331">
        <f>CRI!H331*Planck!J331</f>
        <v>0</v>
      </c>
      <c r="S331">
        <f>CRI!I331*Planck!H331</f>
        <v>2.6516836795264327E-4</v>
      </c>
      <c r="T331">
        <f>CRI!I331*Planck!I331</f>
        <v>9.575714148466895E-5</v>
      </c>
      <c r="U331">
        <f>CRI!I331*Planck!J331</f>
        <v>0</v>
      </c>
      <c r="V331">
        <f>CRI!J331*Planck!H331</f>
        <v>3.855288584608689E-4</v>
      </c>
      <c r="W331">
        <f>CRI!J331*Planck!I331</f>
        <v>1.3922151322609267E-4</v>
      </c>
      <c r="X331">
        <f>CRI!J331*Planck!J331</f>
        <v>0</v>
      </c>
    </row>
    <row r="332" spans="1:24" x14ac:dyDescent="0.25">
      <c r="A332">
        <f>CRI!C332*Planck!H332</f>
        <v>2.2711998497435676E-4</v>
      </c>
      <c r="B332">
        <f>CRI!C332*Planck!I332</f>
        <v>8.2017186638135269E-5</v>
      </c>
      <c r="C332">
        <f>CRI!C332*Planck!J332</f>
        <v>0</v>
      </c>
      <c r="D332">
        <f>CRI!D332*Planck!H332</f>
        <v>1.5957136875353515E-4</v>
      </c>
      <c r="E332">
        <f>CRI!D332*Planck!I332</f>
        <v>5.7624144060414005E-5</v>
      </c>
      <c r="F332">
        <f>CRI!D332*Planck!J332</f>
        <v>0</v>
      </c>
      <c r="G332">
        <f>CRI!E332*Planck!H332</f>
        <v>1.9089826323275677E-4</v>
      </c>
      <c r="H332">
        <f>CRI!E332*Planck!I332</f>
        <v>6.8936859458777495E-5</v>
      </c>
      <c r="I332">
        <f>CRI!E332*Planck!J332</f>
        <v>0</v>
      </c>
      <c r="J332">
        <f>CRI!F332*Planck!H332</f>
        <v>8.3212063460432441E-5</v>
      </c>
      <c r="K332">
        <f>CRI!F332*Planck!I332</f>
        <v>3.004940027690301E-5</v>
      </c>
      <c r="L332">
        <f>CRI!F332*Planck!J332</f>
        <v>0</v>
      </c>
      <c r="M332">
        <f>CRI!G332*Planck!H332</f>
        <v>9.7407062521329732E-5</v>
      </c>
      <c r="N332">
        <f>CRI!G332*Planck!I332</f>
        <v>3.5175474441786464E-5</v>
      </c>
      <c r="O332">
        <f>CRI!G332*Planck!J332</f>
        <v>0</v>
      </c>
      <c r="P332">
        <f>CRI!H332*Planck!H332</f>
        <v>1.5908188602729731E-4</v>
      </c>
      <c r="Q332">
        <f>CRI!H332*Planck!I332</f>
        <v>5.7447382882314579E-5</v>
      </c>
      <c r="R332">
        <f>CRI!H332*Planck!J332</f>
        <v>0</v>
      </c>
      <c r="S332">
        <f>CRI!I332*Planck!H332</f>
        <v>2.4278343221396757E-4</v>
      </c>
      <c r="T332">
        <f>CRI!I332*Planck!I332</f>
        <v>8.7673544337317014E-5</v>
      </c>
      <c r="U332">
        <f>CRI!I332*Planck!J332</f>
        <v>0</v>
      </c>
      <c r="V332">
        <f>CRI!J332*Planck!H332</f>
        <v>3.5193808016500538E-4</v>
      </c>
      <c r="W332">
        <f>CRI!J332*Planck!I332</f>
        <v>1.2709128705348978E-4</v>
      </c>
      <c r="X332">
        <f>CRI!J332*Planck!J332</f>
        <v>0</v>
      </c>
    </row>
    <row r="333" spans="1:24" x14ac:dyDescent="0.25">
      <c r="A333">
        <f>CRI!C333*Planck!H333</f>
        <v>2.0734958957434329E-4</v>
      </c>
      <c r="B333">
        <f>CRI!C333*Planck!I333</f>
        <v>7.4877724837688414E-5</v>
      </c>
      <c r="C333">
        <f>CRI!C333*Planck!J333</f>
        <v>0</v>
      </c>
      <c r="D333">
        <f>CRI!D333*Planck!H333</f>
        <v>1.455288588610966E-4</v>
      </c>
      <c r="E333">
        <f>CRI!D333*Planck!I333</f>
        <v>5.2553129582332789E-5</v>
      </c>
      <c r="F333">
        <f>CRI!D333*Planck!J333</f>
        <v>0</v>
      </c>
      <c r="G333">
        <f>CRI!E333*Planck!H333</f>
        <v>1.7626055158560073E-4</v>
      </c>
      <c r="H333">
        <f>CRI!E333*Planck!I333</f>
        <v>6.3650905258405525E-5</v>
      </c>
      <c r="I333">
        <f>CRI!E333*Planck!J333</f>
        <v>0</v>
      </c>
      <c r="J333">
        <f>CRI!F333*Planck!H333</f>
        <v>7.5801864176574865E-5</v>
      </c>
      <c r="K333">
        <f>CRI!F333*Planck!I333</f>
        <v>2.7373437968452653E-5</v>
      </c>
      <c r="L333">
        <f>CRI!F333*Planck!J333</f>
        <v>0</v>
      </c>
      <c r="M333">
        <f>CRI!G333*Planck!H333</f>
        <v>8.8800298163247405E-5</v>
      </c>
      <c r="N333">
        <f>CRI!G333*Planck!I333</f>
        <v>3.2067409947721795E-5</v>
      </c>
      <c r="O333">
        <f>CRI!G333*Planck!J333</f>
        <v>0</v>
      </c>
      <c r="P333">
        <f>CRI!H333*Planck!H333</f>
        <v>1.4628821754760326E-4</v>
      </c>
      <c r="Q333">
        <f>CRI!H333*Planck!I333</f>
        <v>5.2827347876654364E-5</v>
      </c>
      <c r="R333">
        <f>CRI!H333*Planck!J333</f>
        <v>0</v>
      </c>
      <c r="S333">
        <f>CRI!I333*Planck!H333</f>
        <v>2.2217941804023774E-4</v>
      </c>
      <c r="T333">
        <f>CRI!I333*Planck!I333</f>
        <v>8.0233046820909552E-5</v>
      </c>
      <c r="U333">
        <f>CRI!I333*Planck!J333</f>
        <v>0</v>
      </c>
      <c r="V333">
        <f>CRI!J333*Planck!H333</f>
        <v>3.212533925503397E-4</v>
      </c>
      <c r="W333">
        <f>CRI!J333*Planck!I333</f>
        <v>1.1601046898592309E-4</v>
      </c>
      <c r="X333">
        <f>CRI!J333*Planck!J333</f>
        <v>0</v>
      </c>
    </row>
    <row r="334" spans="1:24" x14ac:dyDescent="0.25">
      <c r="A334">
        <f>CRI!C334*Planck!H334</f>
        <v>1.8921237332360623E-4</v>
      </c>
      <c r="B334">
        <f>CRI!C334*Planck!I334</f>
        <v>6.8328043719179969E-5</v>
      </c>
      <c r="C334">
        <f>CRI!C334*Planck!J334</f>
        <v>0</v>
      </c>
      <c r="D334">
        <f>CRI!D334*Planck!H334</f>
        <v>1.3266052703308828E-4</v>
      </c>
      <c r="E334">
        <f>CRI!D334*Planck!I334</f>
        <v>4.790613917951119E-5</v>
      </c>
      <c r="F334">
        <f>CRI!D334*Planck!J334</f>
        <v>0</v>
      </c>
      <c r="G334">
        <f>CRI!E334*Planck!H334</f>
        <v>1.626069297877934E-4</v>
      </c>
      <c r="H334">
        <f>CRI!E334*Planck!I334</f>
        <v>5.8720332145402077E-5</v>
      </c>
      <c r="I334">
        <f>CRI!E334*Planck!J334</f>
        <v>0</v>
      </c>
      <c r="J334">
        <f>CRI!F334*Planck!H334</f>
        <v>6.8978584848592897E-5</v>
      </c>
      <c r="K334">
        <f>CRI!F334*Planck!I334</f>
        <v>2.4909426790820778E-5</v>
      </c>
      <c r="L334">
        <f>CRI!F334*Planck!J334</f>
        <v>0</v>
      </c>
      <c r="M334">
        <f>CRI!G334*Planck!H334</f>
        <v>8.0916402545366502E-5</v>
      </c>
      <c r="N334">
        <f>CRI!G334*Planck!I334</f>
        <v>2.9220390789468437E-5</v>
      </c>
      <c r="O334">
        <f>CRI!G334*Planck!J334</f>
        <v>0</v>
      </c>
      <c r="P334">
        <f>CRI!H334*Planck!H334</f>
        <v>1.3449398026296817E-4</v>
      </c>
      <c r="Q334">
        <f>CRI!H334*Planck!I334</f>
        <v>4.8568232626402468E-5</v>
      </c>
      <c r="R334">
        <f>CRI!H334*Planck!J334</f>
        <v>0</v>
      </c>
      <c r="S334">
        <f>CRI!I334*Planck!H334</f>
        <v>2.0322810468091044E-4</v>
      </c>
      <c r="T334">
        <f>CRI!I334*Planck!I334</f>
        <v>7.3389380290971075E-5</v>
      </c>
      <c r="U334">
        <f>CRI!I334*Planck!J334</f>
        <v>0</v>
      </c>
      <c r="V334">
        <f>CRI!J334*Planck!H334</f>
        <v>2.9327102997056802E-4</v>
      </c>
      <c r="W334">
        <f>CRI!J334*Planck!I334</f>
        <v>1.0590552512718721E-4</v>
      </c>
      <c r="X334">
        <f>CRI!J334*Planck!J334</f>
        <v>0</v>
      </c>
    </row>
    <row r="335" spans="1:24" x14ac:dyDescent="0.25">
      <c r="A335">
        <f>CRI!C335*Planck!H335</f>
        <v>1.7258892493499139E-4</v>
      </c>
      <c r="B335">
        <f>CRI!C335*Planck!I335</f>
        <v>6.2325022329726471E-5</v>
      </c>
      <c r="C335">
        <f>CRI!C335*Planck!J335</f>
        <v>0</v>
      </c>
      <c r="D335">
        <f>CRI!D335*Planck!H335</f>
        <v>1.2087911358985407E-4</v>
      </c>
      <c r="E335">
        <f>CRI!D335*Planck!I335</f>
        <v>4.3651662217160989E-5</v>
      </c>
      <c r="F335">
        <f>CRI!D335*Planck!J335</f>
        <v>0</v>
      </c>
      <c r="G335">
        <f>CRI!E335*Planck!H335</f>
        <v>1.4989158676553815E-4</v>
      </c>
      <c r="H335">
        <f>CRI!E335*Planck!I335</f>
        <v>5.4128597740087462E-5</v>
      </c>
      <c r="I335">
        <f>CRI!E335*Planck!J335</f>
        <v>0</v>
      </c>
      <c r="J335">
        <f>CRI!F335*Planck!H335</f>
        <v>6.2742723679552403E-5</v>
      </c>
      <c r="K335">
        <f>CRI!F335*Planck!I335</f>
        <v>2.2657546860720624E-5</v>
      </c>
      <c r="L335">
        <f>CRI!F335*Planck!J335</f>
        <v>0</v>
      </c>
      <c r="M335">
        <f>CRI!G335*Planck!H335</f>
        <v>7.3701340308011823E-5</v>
      </c>
      <c r="N335">
        <f>CRI!G335*Planck!I335</f>
        <v>2.6614904068484141E-5</v>
      </c>
      <c r="O335">
        <f>CRI!G335*Planck!J335</f>
        <v>0</v>
      </c>
      <c r="P335">
        <f>CRI!H335*Planck!H335</f>
        <v>1.2362805471021336E-4</v>
      </c>
      <c r="Q335">
        <f>CRI!H335*Planck!I335</f>
        <v>4.4644355211650819E-5</v>
      </c>
      <c r="R335">
        <f>CRI!H335*Planck!J335</f>
        <v>0</v>
      </c>
      <c r="S335">
        <f>CRI!I335*Planck!H335</f>
        <v>1.857764127421205E-4</v>
      </c>
      <c r="T335">
        <f>CRI!I335*Planck!I335</f>
        <v>6.7087265749238509E-5</v>
      </c>
      <c r="U335">
        <f>CRI!I335*Planck!J335</f>
        <v>0</v>
      </c>
      <c r="V335">
        <f>CRI!J335*Planck!H335</f>
        <v>2.6765028070525464E-4</v>
      </c>
      <c r="W335">
        <f>CRI!J335*Planck!I335</f>
        <v>9.6653419260800527E-5</v>
      </c>
      <c r="X335">
        <f>CRI!J335*Planck!J335</f>
        <v>0</v>
      </c>
    </row>
    <row r="336" spans="1:24" x14ac:dyDescent="0.25">
      <c r="A336">
        <f>CRI!C336*Planck!H336</f>
        <v>1.5736587697492797E-4</v>
      </c>
      <c r="B336">
        <f>CRI!C336*Planck!I336</f>
        <v>5.6827699333537961E-5</v>
      </c>
      <c r="C336">
        <f>CRI!C336*Planck!J336</f>
        <v>0</v>
      </c>
      <c r="D336">
        <f>CRI!D336*Planck!H336</f>
        <v>1.1010194318469573E-4</v>
      </c>
      <c r="E336">
        <f>CRI!D336*Planck!I336</f>
        <v>3.9759827502724929E-5</v>
      </c>
      <c r="F336">
        <f>CRI!D336*Planck!J336</f>
        <v>0</v>
      </c>
      <c r="G336">
        <f>CRI!E336*Planck!H336</f>
        <v>1.380675659001197E-4</v>
      </c>
      <c r="H336">
        <f>CRI!E336*Planck!I336</f>
        <v>4.9858725878263302E-5</v>
      </c>
      <c r="I336">
        <f>CRI!E336*Planck!J336</f>
        <v>0</v>
      </c>
      <c r="J336">
        <f>CRI!F336*Planck!H336</f>
        <v>5.7014659385924849E-5</v>
      </c>
      <c r="K336">
        <f>CRI!F336*Planck!I336</f>
        <v>2.058903736610971E-5</v>
      </c>
      <c r="L336">
        <f>CRI!F336*Planck!J336</f>
        <v>0</v>
      </c>
      <c r="M336">
        <f>CRI!G336*Planck!H336</f>
        <v>6.710395184257901E-5</v>
      </c>
      <c r="N336">
        <f>CRI!G336*Planck!I336</f>
        <v>2.4232465593604182E-5</v>
      </c>
      <c r="O336">
        <f>CRI!G336*Planck!J336</f>
        <v>0</v>
      </c>
      <c r="P336">
        <f>CRI!H336*Planck!H336</f>
        <v>1.1355532516650352E-4</v>
      </c>
      <c r="Q336">
        <f>CRI!H336*Planck!I336</f>
        <v>4.1006906963142494E-5</v>
      </c>
      <c r="R336">
        <f>CRI!H336*Planck!J336</f>
        <v>0</v>
      </c>
      <c r="S336">
        <f>CRI!I336*Planck!H336</f>
        <v>1.6979128077221681E-4</v>
      </c>
      <c r="T336">
        <f>CRI!I336*Planck!I336</f>
        <v>6.1314740137197261E-5</v>
      </c>
      <c r="U336">
        <f>CRI!I336*Planck!J336</f>
        <v>0</v>
      </c>
      <c r="V336">
        <f>CRI!J336*Planck!H336</f>
        <v>2.442082768115653E-4</v>
      </c>
      <c r="W336">
        <f>CRI!J336*Planck!I336</f>
        <v>8.8188079882273962E-5</v>
      </c>
      <c r="X336">
        <f>CRI!J336*Planck!J336</f>
        <v>0</v>
      </c>
    </row>
    <row r="337" spans="1:24" x14ac:dyDescent="0.25">
      <c r="A337">
        <f>CRI!C337*Planck!H337</f>
        <v>1.4343558302591376E-4</v>
      </c>
      <c r="B337">
        <f>CRI!C337*Planck!I337</f>
        <v>5.1797209512219252E-5</v>
      </c>
      <c r="C337">
        <f>CRI!C337*Planck!J337</f>
        <v>0</v>
      </c>
      <c r="D337">
        <f>CRI!D337*Planck!H337</f>
        <v>1.0025067630843434E-4</v>
      </c>
      <c r="E337">
        <f>CRI!D337*Planck!I337</f>
        <v>3.6202350734346788E-5</v>
      </c>
      <c r="F337">
        <f>CRI!D337*Planck!J337</f>
        <v>0</v>
      </c>
      <c r="G337">
        <f>CRI!E337*Planck!H337</f>
        <v>1.2708701119715368E-4</v>
      </c>
      <c r="H337">
        <f>CRI!E337*Planck!I337</f>
        <v>4.5893441546310388E-5</v>
      </c>
      <c r="I337">
        <f>CRI!E337*Planck!J337</f>
        <v>0</v>
      </c>
      <c r="J337">
        <f>CRI!F337*Planck!H337</f>
        <v>5.1821888060975293E-5</v>
      </c>
      <c r="K337">
        <f>CRI!F337*Planck!I337</f>
        <v>1.8713830533446956E-5</v>
      </c>
      <c r="L337">
        <f>CRI!F337*Planck!J337</f>
        <v>0</v>
      </c>
      <c r="M337">
        <f>CRI!G337*Planck!H337</f>
        <v>6.1075796643292302E-5</v>
      </c>
      <c r="N337">
        <f>CRI!G337*Planck!I337</f>
        <v>2.2055585985848198E-5</v>
      </c>
      <c r="O337">
        <f>CRI!G337*Planck!J337</f>
        <v>0</v>
      </c>
      <c r="P337">
        <f>CRI!H337*Planck!H337</f>
        <v>1.0426070336077172E-4</v>
      </c>
      <c r="Q337">
        <f>CRI!H337*Planck!I337</f>
        <v>3.7650444763720658E-5</v>
      </c>
      <c r="R337">
        <f>CRI!H337*Planck!J337</f>
        <v>0</v>
      </c>
      <c r="S337">
        <f>CRI!I337*Planck!H337</f>
        <v>1.5515720056351529E-4</v>
      </c>
      <c r="T337">
        <f>CRI!I337*Planck!I337</f>
        <v>5.6030099751927486E-5</v>
      </c>
      <c r="U337">
        <f>CRI!I337*Planck!J337</f>
        <v>0</v>
      </c>
      <c r="V337">
        <f>CRI!J337*Planck!H337</f>
        <v>2.2271073321442951E-4</v>
      </c>
      <c r="W337">
        <f>CRI!J337*Planck!I337</f>
        <v>8.0424914554456554E-5</v>
      </c>
      <c r="X337">
        <f>CRI!J337*Planck!J337</f>
        <v>0</v>
      </c>
    </row>
    <row r="338" spans="1:24" x14ac:dyDescent="0.25">
      <c r="A338">
        <f>CRI!C338*Planck!H338</f>
        <v>1.3068459993991515E-4</v>
      </c>
      <c r="B338">
        <f>CRI!C338*Planck!I338</f>
        <v>4.7192595627081983E-5</v>
      </c>
      <c r="C338">
        <f>CRI!C338*Planck!J338</f>
        <v>0</v>
      </c>
      <c r="D338">
        <f>CRI!D338*Planck!H338</f>
        <v>9.1243246045753305E-5</v>
      </c>
      <c r="E338">
        <f>CRI!D338*Planck!I338</f>
        <v>3.2949602449862911E-5</v>
      </c>
      <c r="F338">
        <f>CRI!D338*Planck!J338</f>
        <v>0</v>
      </c>
      <c r="G338">
        <f>CRI!E338*Planck!H338</f>
        <v>1.1686327079751654E-4</v>
      </c>
      <c r="H338">
        <f>CRI!E338*Planck!I338</f>
        <v>4.2201461265834269E-5</v>
      </c>
      <c r="I338">
        <f>CRI!E338*Planck!J338</f>
        <v>0</v>
      </c>
      <c r="J338">
        <f>CRI!F338*Planck!H338</f>
        <v>4.7082413907845607E-5</v>
      </c>
      <c r="K338">
        <f>CRI!F338*Planck!I338</f>
        <v>1.7002319490754386E-5</v>
      </c>
      <c r="L338">
        <f>CRI!F338*Planck!J338</f>
        <v>0</v>
      </c>
      <c r="M338">
        <f>CRI!G338*Planck!H338</f>
        <v>5.553814576122361E-5</v>
      </c>
      <c r="N338">
        <f>CRI!G338*Planck!I338</f>
        <v>2.0055838683306336E-5</v>
      </c>
      <c r="O338">
        <f>CRI!G338*Planck!J338</f>
        <v>0</v>
      </c>
      <c r="P338">
        <f>CRI!H338*Planck!H338</f>
        <v>9.5681802965466681E-5</v>
      </c>
      <c r="Q338">
        <f>CRI!H338*Planck!I338</f>
        <v>3.4552446411401813E-5</v>
      </c>
      <c r="R338">
        <f>CRI!H338*Planck!J338</f>
        <v>0</v>
      </c>
      <c r="S338">
        <f>CRI!I338*Planck!H338</f>
        <v>1.4172480797439206E-4</v>
      </c>
      <c r="T338">
        <f>CRI!I338*Planck!I338</f>
        <v>5.1179416366859108E-5</v>
      </c>
      <c r="U338">
        <f>CRI!I338*Planck!J338</f>
        <v>0</v>
      </c>
      <c r="V338">
        <f>CRI!J338*Planck!H338</f>
        <v>2.029937487458785E-4</v>
      </c>
      <c r="W338">
        <f>CRI!J338*Planck!I338</f>
        <v>7.3304749785316938E-5</v>
      </c>
      <c r="X338">
        <f>CRI!J338*Planck!J338</f>
        <v>0</v>
      </c>
    </row>
    <row r="339" spans="1:24" x14ac:dyDescent="0.25">
      <c r="A339">
        <f>CRI!C339*Planck!H339</f>
        <v>1.1904239640323867E-4</v>
      </c>
      <c r="B339">
        <f>CRI!C339*Planck!I339</f>
        <v>4.2988386519077177E-5</v>
      </c>
      <c r="C339">
        <f>CRI!C339*Planck!J339</f>
        <v>0</v>
      </c>
      <c r="D339">
        <f>CRI!D339*Planck!H339</f>
        <v>8.2984441746188935E-5</v>
      </c>
      <c r="E339">
        <f>CRI!D339*Planck!I339</f>
        <v>2.9967199625006537E-5</v>
      </c>
      <c r="F339">
        <f>CRI!D339*Planck!J339</f>
        <v>0</v>
      </c>
      <c r="G339">
        <f>CRI!E339*Planck!H339</f>
        <v>1.0740667344653113E-4</v>
      </c>
      <c r="H339">
        <f>CRI!E339*Planck!I339</f>
        <v>3.8786514152550834E-5</v>
      </c>
      <c r="I339">
        <f>CRI!E339*Planck!J339</f>
        <v>0</v>
      </c>
      <c r="J339">
        <f>CRI!F339*Planck!H339</f>
        <v>4.2758085238714293E-5</v>
      </c>
      <c r="K339">
        <f>CRI!F339*Planck!I339</f>
        <v>1.5440726586444044E-5</v>
      </c>
      <c r="L339">
        <f>CRI!F339*Planck!J339</f>
        <v>0</v>
      </c>
      <c r="M339">
        <f>CRI!G339*Planck!H339</f>
        <v>5.0429990484895093E-5</v>
      </c>
      <c r="N339">
        <f>CRI!G339*Planck!I339</f>
        <v>1.8211191883054817E-5</v>
      </c>
      <c r="O339">
        <f>CRI!G339*Planck!J339</f>
        <v>0</v>
      </c>
      <c r="P339">
        <f>CRI!H339*Planck!H339</f>
        <v>8.7766596016308301E-5</v>
      </c>
      <c r="Q339">
        <f>CRI!H339*Planck!I339</f>
        <v>3.1694122993227255E-5</v>
      </c>
      <c r="R339">
        <f>CRI!H339*Planck!J339</f>
        <v>0</v>
      </c>
      <c r="S339">
        <f>CRI!I339*Planck!H339</f>
        <v>1.2945061452055727E-4</v>
      </c>
      <c r="T339">
        <f>CRI!I339*Planck!I339</f>
        <v>4.6746984438145791E-5</v>
      </c>
      <c r="U339">
        <f>CRI!I339*Planck!J339</f>
        <v>0</v>
      </c>
      <c r="V339">
        <f>CRI!J339*Planck!H339</f>
        <v>1.8496963548541898E-4</v>
      </c>
      <c r="W339">
        <f>CRI!J339*Planck!I339</f>
        <v>6.6795918301285761E-5</v>
      </c>
      <c r="X339">
        <f>CRI!J339*Planck!J339</f>
        <v>0</v>
      </c>
    </row>
    <row r="340" spans="1:24" x14ac:dyDescent="0.25">
      <c r="A340">
        <f>CRI!C340*Planck!H340</f>
        <v>1.0838126788766766E-4</v>
      </c>
      <c r="B340">
        <f>CRI!C340*Planck!I340</f>
        <v>3.9138461985422462E-5</v>
      </c>
      <c r="C340">
        <f>CRI!C340*Planck!J340</f>
        <v>0</v>
      </c>
      <c r="D340">
        <f>CRI!D340*Planck!H340</f>
        <v>7.547357778821262E-5</v>
      </c>
      <c r="E340">
        <f>CRI!D340*Planck!I340</f>
        <v>2.72548920375188E-5</v>
      </c>
      <c r="F340">
        <f>CRI!D340*Planck!J340</f>
        <v>0</v>
      </c>
      <c r="G340">
        <f>CRI!E340*Planck!H340</f>
        <v>9.8629979237263373E-5</v>
      </c>
      <c r="H340">
        <f>CRI!E340*Planck!I340</f>
        <v>3.5617092955598115E-5</v>
      </c>
      <c r="I340">
        <f>CRI!E340*Planck!J340</f>
        <v>0</v>
      </c>
      <c r="J340">
        <f>CRI!F340*Planck!H340</f>
        <v>3.8818972479413708E-5</v>
      </c>
      <c r="K340">
        <f>CRI!F340*Planck!I340</f>
        <v>1.401824234307165E-5</v>
      </c>
      <c r="L340">
        <f>CRI!F340*Planck!J340</f>
        <v>0</v>
      </c>
      <c r="M340">
        <f>CRI!G340*Planck!H340</f>
        <v>4.5800802062042076E-5</v>
      </c>
      <c r="N340">
        <f>CRI!G340*Planck!I340</f>
        <v>1.6539508951537773E-5</v>
      </c>
      <c r="O340">
        <f>CRI!G340*Planck!J340</f>
        <v>0</v>
      </c>
      <c r="P340">
        <f>CRI!H340*Planck!H340</f>
        <v>8.0477222322429626E-5</v>
      </c>
      <c r="Q340">
        <f>CRI!H340*Planck!I340</f>
        <v>2.9061799773586189E-5</v>
      </c>
      <c r="R340">
        <f>CRI!H340*Planck!J340</f>
        <v>0</v>
      </c>
      <c r="S340">
        <f>CRI!I340*Planck!H340</f>
        <v>1.1817910206862279E-4</v>
      </c>
      <c r="T340">
        <f>CRI!I340*Planck!I340</f>
        <v>4.2676639459303261E-5</v>
      </c>
      <c r="U340">
        <f>CRI!I340*Planck!J340</f>
        <v>0</v>
      </c>
      <c r="V340">
        <f>CRI!J340*Planck!H340</f>
        <v>1.6847154782882243E-4</v>
      </c>
      <c r="W340">
        <f>CRI!J340*Planck!I340</f>
        <v>6.0838163262287569E-5</v>
      </c>
      <c r="X340">
        <f>CRI!J340*Planck!J340</f>
        <v>0</v>
      </c>
    </row>
    <row r="341" spans="1:24" x14ac:dyDescent="0.25">
      <c r="A341">
        <f>CRI!C341*Planck!H341</f>
        <v>9.8658649827162786E-5</v>
      </c>
      <c r="B341">
        <f>CRI!C341*Planck!I341</f>
        <v>3.5627447759075622E-5</v>
      </c>
      <c r="C341">
        <f>CRI!C341*Planck!J341</f>
        <v>0</v>
      </c>
      <c r="D341">
        <f>CRI!D341*Planck!H341</f>
        <v>6.8631183535057866E-5</v>
      </c>
      <c r="E341">
        <f>CRI!D341*Planck!I341</f>
        <v>2.4783979005615816E-5</v>
      </c>
      <c r="F341">
        <f>CRI!D341*Planck!J341</f>
        <v>0</v>
      </c>
      <c r="G341">
        <f>CRI!E341*Planck!H341</f>
        <v>9.0527093370062437E-5</v>
      </c>
      <c r="H341">
        <f>CRI!E341*Planck!I341</f>
        <v>3.2690993597348848E-5</v>
      </c>
      <c r="I341">
        <f>CRI!E341*Planck!J341</f>
        <v>0</v>
      </c>
      <c r="J341">
        <f>CRI!F341*Planck!H341</f>
        <v>3.5236744647434832E-5</v>
      </c>
      <c r="K341">
        <f>CRI!F341*Planck!I341</f>
        <v>1.2724634700816019E-5</v>
      </c>
      <c r="L341">
        <f>CRI!F341*Planck!J341</f>
        <v>0</v>
      </c>
      <c r="M341">
        <f>CRI!G341*Planck!H341</f>
        <v>4.1568347201270778E-5</v>
      </c>
      <c r="N341">
        <f>CRI!G341*Planck!I341</f>
        <v>1.5011092498618898E-5</v>
      </c>
      <c r="O341">
        <f>CRI!G341*Planck!J341</f>
        <v>0</v>
      </c>
      <c r="P341">
        <f>CRI!H341*Planck!H341</f>
        <v>7.377693410556668E-5</v>
      </c>
      <c r="Q341">
        <f>CRI!H341*Planck!I341</f>
        <v>2.6642203904833539E-5</v>
      </c>
      <c r="R341">
        <f>CRI!H341*Planck!J341</f>
        <v>0</v>
      </c>
      <c r="S341">
        <f>CRI!I341*Planck!H341</f>
        <v>1.0789135455449546E-4</v>
      </c>
      <c r="T341">
        <f>CRI!I341*Planck!I341</f>
        <v>3.8961546755202896E-5</v>
      </c>
      <c r="U341">
        <f>CRI!I341*Planck!J341</f>
        <v>0</v>
      </c>
      <c r="V341">
        <f>CRI!J341*Planck!H341</f>
        <v>1.5341960034294795E-4</v>
      </c>
      <c r="W341">
        <f>CRI!J341*Planck!I341</f>
        <v>5.5402631254454364E-5</v>
      </c>
      <c r="X341">
        <f>CRI!J341*Planck!J341</f>
        <v>0</v>
      </c>
    </row>
    <row r="342" spans="1:24" x14ac:dyDescent="0.25">
      <c r="A342">
        <f>CRI!C342*Planck!H342</f>
        <v>8.9788124872913647E-5</v>
      </c>
      <c r="B342">
        <f>CRI!C342*Planck!I342</f>
        <v>3.2424133856560703E-5</v>
      </c>
      <c r="C342">
        <f>CRI!C342*Planck!J342</f>
        <v>0</v>
      </c>
      <c r="D342">
        <f>CRI!D342*Planck!H342</f>
        <v>6.2427794976017216E-5</v>
      </c>
      <c r="E342">
        <f>CRI!D342*Planck!I342</f>
        <v>2.2543818389540059E-5</v>
      </c>
      <c r="F342">
        <f>CRI!D342*Planck!J342</f>
        <v>0</v>
      </c>
      <c r="G342">
        <f>CRI!E342*Planck!H342</f>
        <v>8.304438158846734E-5</v>
      </c>
      <c r="H342">
        <f>CRI!E342*Planck!I342</f>
        <v>2.9988844832999275E-5</v>
      </c>
      <c r="I342">
        <f>CRI!E342*Planck!J342</f>
        <v>0</v>
      </c>
      <c r="J342">
        <f>CRI!F342*Planck!H342</f>
        <v>3.1984611006231041E-5</v>
      </c>
      <c r="K342">
        <f>CRI!F342*Planck!I342</f>
        <v>1.1550227940319907E-5</v>
      </c>
      <c r="L342">
        <f>CRI!F342*Planck!J342</f>
        <v>0</v>
      </c>
      <c r="M342">
        <f>CRI!G342*Planck!H342</f>
        <v>3.77649623928993E-5</v>
      </c>
      <c r="N342">
        <f>CRI!G342*Planck!I342</f>
        <v>1.3637618531943986E-5</v>
      </c>
      <c r="O342">
        <f>CRI!G342*Planck!J342</f>
        <v>0</v>
      </c>
      <c r="P342">
        <f>CRI!H342*Planck!H342</f>
        <v>6.7630111224018644E-5</v>
      </c>
      <c r="Q342">
        <f>CRI!H342*Planck!I342</f>
        <v>2.4422469922001727E-5</v>
      </c>
      <c r="R342">
        <f>CRI!H342*Planck!J342</f>
        <v>0</v>
      </c>
      <c r="S342">
        <f>CRI!I342*Planck!H342</f>
        <v>9.8458651952916036E-5</v>
      </c>
      <c r="T342">
        <f>CRI!I342*Planck!I342</f>
        <v>3.5555219743996824E-5</v>
      </c>
      <c r="U342">
        <f>CRI!I342*Planck!J342</f>
        <v>0</v>
      </c>
      <c r="V342">
        <f>CRI!J342*Planck!H342</f>
        <v>1.396918251778163E-4</v>
      </c>
      <c r="W342">
        <f>CRI!J342*Planck!I342</f>
        <v>5.0445272630915255E-5</v>
      </c>
      <c r="X342">
        <f>CRI!J342*Planck!J342</f>
        <v>0</v>
      </c>
    </row>
    <row r="343" spans="1:24" x14ac:dyDescent="0.25">
      <c r="A343">
        <f>CRI!C343*Planck!H343</f>
        <v>8.1707212471911981E-5</v>
      </c>
      <c r="B343">
        <f>CRI!C343*Planck!I343</f>
        <v>2.9505983190012724E-5</v>
      </c>
      <c r="C343">
        <f>CRI!C343*Planck!J343</f>
        <v>0</v>
      </c>
      <c r="D343">
        <f>CRI!D343*Planck!H343</f>
        <v>5.6809306525535366E-5</v>
      </c>
      <c r="E343">
        <f>CRI!D343*Planck!I343</f>
        <v>2.051488959992301E-5</v>
      </c>
      <c r="F343">
        <f>CRI!D343*Planck!J343</f>
        <v>0</v>
      </c>
      <c r="G343">
        <f>CRI!E343*Planck!H343</f>
        <v>7.6166551712014089E-5</v>
      </c>
      <c r="H343">
        <f>CRI!E343*Planck!I343</f>
        <v>2.7505148278415295E-5</v>
      </c>
      <c r="I343">
        <f>CRI!E343*Planck!J343</f>
        <v>0</v>
      </c>
      <c r="J343">
        <f>CRI!F343*Planck!H343</f>
        <v>2.9018334043136121E-5</v>
      </c>
      <c r="K343">
        <f>CRI!F343*Planck!I343</f>
        <v>1.0479056261689068E-5</v>
      </c>
      <c r="L343">
        <f>CRI!F343*Planck!J343</f>
        <v>0</v>
      </c>
      <c r="M343">
        <f>CRI!G343*Planck!H343</f>
        <v>3.4313522490886638E-5</v>
      </c>
      <c r="N343">
        <f>CRI!G343*Planck!I343</f>
        <v>1.2391246588595472E-5</v>
      </c>
      <c r="O343">
        <f>CRI!G343*Planck!J343</f>
        <v>0</v>
      </c>
      <c r="P343">
        <f>CRI!H343*Planck!H343</f>
        <v>6.1999292553794152E-5</v>
      </c>
      <c r="Q343">
        <f>CRI!H343*Planck!I343</f>
        <v>2.238908939053326E-5</v>
      </c>
      <c r="R343">
        <f>CRI!H343*Planck!J343</f>
        <v>0</v>
      </c>
      <c r="S343">
        <f>CRI!I343*Planck!H343</f>
        <v>8.9860399982521209E-5</v>
      </c>
      <c r="T343">
        <f>CRI!I343*Planck!I343</f>
        <v>3.245024975296463E-5</v>
      </c>
      <c r="U343">
        <f>CRI!I343*Planck!J343</f>
        <v>0</v>
      </c>
      <c r="V343">
        <f>CRI!J343*Planck!H343</f>
        <v>1.2720725890208613E-4</v>
      </c>
      <c r="W343">
        <f>CRI!J343*Planck!I343</f>
        <v>4.5936890138099211E-5</v>
      </c>
      <c r="X343">
        <f>CRI!J343*Planck!J343</f>
        <v>0</v>
      </c>
    </row>
    <row r="344" spans="1:24" x14ac:dyDescent="0.25">
      <c r="A344">
        <f>CRI!C344*Planck!H344</f>
        <v>7.4361251097240306E-5</v>
      </c>
      <c r="B344">
        <f>CRI!C344*Planck!I344</f>
        <v>2.68532176225141E-5</v>
      </c>
      <c r="C344">
        <f>CRI!C344*Planck!J344</f>
        <v>0</v>
      </c>
      <c r="D344">
        <f>CRI!D344*Planck!H344</f>
        <v>5.1701814067609138E-5</v>
      </c>
      <c r="E344">
        <f>CRI!D344*Planck!I344</f>
        <v>1.8670477488614954E-5</v>
      </c>
      <c r="F344">
        <f>CRI!D344*Planck!J344</f>
        <v>0</v>
      </c>
      <c r="G344">
        <f>CRI!E344*Planck!H344</f>
        <v>6.9861278391355813E-5</v>
      </c>
      <c r="H344">
        <f>CRI!E344*Planck!I344</f>
        <v>2.5228194581838353E-5</v>
      </c>
      <c r="I344">
        <f>CRI!E344*Planck!J344</f>
        <v>0</v>
      </c>
      <c r="J344">
        <f>CRI!F344*Planck!H344</f>
        <v>2.6329627534430579E-5</v>
      </c>
      <c r="K344">
        <f>CRI!F344*Planck!I344</f>
        <v>9.5081135358687265E-6</v>
      </c>
      <c r="L344">
        <f>CRI!F344*Planck!J344</f>
        <v>0</v>
      </c>
      <c r="M344">
        <f>CRI!G344*Planck!H344</f>
        <v>3.1196619290795021E-5</v>
      </c>
      <c r="N344">
        <f>CRI!G344*Planck!I344</f>
        <v>1.126567391674143E-5</v>
      </c>
      <c r="O344">
        <f>CRI!G344*Planck!J344</f>
        <v>0</v>
      </c>
      <c r="P344">
        <f>CRI!H344*Planck!H344</f>
        <v>5.6840080774328318E-5</v>
      </c>
      <c r="Q344">
        <f>CRI!H344*Planck!I344</f>
        <v>2.0526000251372365E-5</v>
      </c>
      <c r="R344">
        <f>CRI!H344*Planck!J344</f>
        <v>0</v>
      </c>
      <c r="S344">
        <f>CRI!I344*Planck!H344</f>
        <v>8.2004821757235605E-5</v>
      </c>
      <c r="T344">
        <f>CRI!I344*Planck!I344</f>
        <v>2.961345179444205E-5</v>
      </c>
      <c r="U344">
        <f>CRI!I344*Planck!J344</f>
        <v>0</v>
      </c>
      <c r="V344">
        <f>CRI!J344*Planck!H344</f>
        <v>1.1583440380147368E-4</v>
      </c>
      <c r="W344">
        <f>CRI!J344*Planck!I344</f>
        <v>4.1829937064770352E-5</v>
      </c>
      <c r="X344">
        <f>CRI!J344*Planck!J344</f>
        <v>0</v>
      </c>
    </row>
    <row r="345" spans="1:24" x14ac:dyDescent="0.25">
      <c r="A345">
        <f>CRI!C345*Planck!H345</f>
        <v>6.7677476184723579E-5</v>
      </c>
      <c r="B345">
        <f>CRI!C345*Planck!I345</f>
        <v>2.4439570948780039E-5</v>
      </c>
      <c r="C345">
        <f>CRI!C345*Planck!J345</f>
        <v>0</v>
      </c>
      <c r="D345">
        <f>CRI!D345*Planck!H345</f>
        <v>4.7054725931009519E-5</v>
      </c>
      <c r="E345">
        <f>CRI!D345*Planck!I345</f>
        <v>1.6992319715460801E-5</v>
      </c>
      <c r="F345">
        <f>CRI!D345*Planck!J345</f>
        <v>0</v>
      </c>
      <c r="G345">
        <f>CRI!E345*Planck!H345</f>
        <v>6.4046710294985186E-5</v>
      </c>
      <c r="H345">
        <f>CRI!E345*Planck!I345</f>
        <v>2.3128435168266089E-5</v>
      </c>
      <c r="I345">
        <f>CRI!E345*Planck!J345</f>
        <v>0</v>
      </c>
      <c r="J345">
        <f>CRI!F345*Planck!H345</f>
        <v>2.38904395544786E-5</v>
      </c>
      <c r="K345">
        <f>CRI!F345*Planck!I345</f>
        <v>8.627273435781796E-6</v>
      </c>
      <c r="L345">
        <f>CRI!F345*Planck!J345</f>
        <v>0</v>
      </c>
      <c r="M345">
        <f>CRI!G345*Planck!H345</f>
        <v>2.8349020067077343E-5</v>
      </c>
      <c r="N345">
        <f>CRI!G345*Planck!I345</f>
        <v>1.0237348174252926E-5</v>
      </c>
      <c r="O345">
        <f>CRI!G345*Planck!J345</f>
        <v>0</v>
      </c>
      <c r="P345">
        <f>CRI!H345*Planck!H345</f>
        <v>5.2123275113084307E-5</v>
      </c>
      <c r="Q345">
        <f>CRI!H345*Planck!I345</f>
        <v>1.8822665265058276E-5</v>
      </c>
      <c r="R345">
        <f>CRI!H345*Planck!J345</f>
        <v>0</v>
      </c>
      <c r="S345">
        <f>CRI!I345*Planck!H345</f>
        <v>7.4822823455728717E-5</v>
      </c>
      <c r="T345">
        <f>CRI!I345*Planck!I345</f>
        <v>2.7019886164831494E-5</v>
      </c>
      <c r="U345">
        <f>CRI!I345*Planck!J345</f>
        <v>0</v>
      </c>
      <c r="V345">
        <f>CRI!J345*Planck!H345</f>
        <v>1.0546648756512072E-4</v>
      </c>
      <c r="W345">
        <f>CRI!J345*Planck!I345</f>
        <v>3.8085872152369237E-5</v>
      </c>
      <c r="X345">
        <f>CRI!J345*Planck!J345</f>
        <v>0</v>
      </c>
    </row>
    <row r="346" spans="1:24" x14ac:dyDescent="0.25">
      <c r="A346">
        <f>CRI!C346*Planck!H346</f>
        <v>6.1587780128910627E-5</v>
      </c>
      <c r="B346">
        <f>CRI!C346*Planck!I346</f>
        <v>2.2240467853232793E-5</v>
      </c>
      <c r="C346">
        <f>CRI!C346*Planck!J346</f>
        <v>0</v>
      </c>
      <c r="D346">
        <f>CRI!D346*Planck!H346</f>
        <v>4.2820688329972197E-5</v>
      </c>
      <c r="E346">
        <f>CRI!D346*Planck!I346</f>
        <v>1.5463329580359282E-5</v>
      </c>
      <c r="F346">
        <f>CRI!D346*Planck!J346</f>
        <v>0</v>
      </c>
      <c r="G346">
        <f>CRI!E346*Planck!H346</f>
        <v>5.8693418788088431E-5</v>
      </c>
      <c r="H346">
        <f>CRI!E346*Planck!I346</f>
        <v>2.1195261316782581E-5</v>
      </c>
      <c r="I346">
        <f>CRI!E346*Planck!J346</f>
        <v>0</v>
      </c>
      <c r="J346">
        <f>CRI!F346*Planck!H346</f>
        <v>2.1687885663421102E-5</v>
      </c>
      <c r="K346">
        <f>CRI!F346*Planck!I346</f>
        <v>7.8318900744967828E-6</v>
      </c>
      <c r="L346">
        <f>CRI!F346*Planck!J346</f>
        <v>0</v>
      </c>
      <c r="M346">
        <f>CRI!G346*Planck!H346</f>
        <v>2.5784926830794986E-5</v>
      </c>
      <c r="N346">
        <f>CRI!G346*Planck!I346</f>
        <v>9.311406176321282E-6</v>
      </c>
      <c r="O346">
        <f>CRI!G346*Planck!J346</f>
        <v>0</v>
      </c>
      <c r="P346">
        <f>CRI!H346*Planck!H346</f>
        <v>4.777678651631157E-5</v>
      </c>
      <c r="Q346">
        <f>CRI!H346*Planck!I346</f>
        <v>1.7253066800308272E-5</v>
      </c>
      <c r="R346">
        <f>CRI!H346*Planck!J346</f>
        <v>0</v>
      </c>
      <c r="S346">
        <f>CRI!I346*Planck!H346</f>
        <v>6.8275208615011218E-5</v>
      </c>
      <c r="T346">
        <f>CRI!I346*Planck!I346</f>
        <v>2.4655419942017294E-5</v>
      </c>
      <c r="U346">
        <f>CRI!I346*Planck!J346</f>
        <v>0</v>
      </c>
      <c r="V346">
        <f>CRI!J346*Planck!H346</f>
        <v>9.6029358458511719E-5</v>
      </c>
      <c r="W346">
        <f>CRI!J346*Planck!I346</f>
        <v>3.4677948373731645E-5</v>
      </c>
      <c r="X346">
        <f>CRI!J346*Planck!J346</f>
        <v>0</v>
      </c>
    </row>
    <row r="347" spans="1:24" x14ac:dyDescent="0.25">
      <c r="A347">
        <f>CRI!C347*Planck!H347</f>
        <v>5.6028604139565658E-5</v>
      </c>
      <c r="B347">
        <f>CRI!C347*Planck!I347</f>
        <v>2.023295402733694E-5</v>
      </c>
      <c r="C347">
        <f>CRI!C347*Planck!J347</f>
        <v>0</v>
      </c>
      <c r="D347">
        <f>CRI!D347*Planck!H347</f>
        <v>3.8955510174290287E-5</v>
      </c>
      <c r="E347">
        <f>CRI!D347*Planck!I347</f>
        <v>1.4067547435315813E-5</v>
      </c>
      <c r="F347">
        <f>CRI!D347*Planck!J347</f>
        <v>0</v>
      </c>
      <c r="G347">
        <f>CRI!E347*Planck!H347</f>
        <v>5.3744176073789377E-5</v>
      </c>
      <c r="H347">
        <f>CRI!E347*Planck!I347</f>
        <v>1.9408005257982002E-5</v>
      </c>
      <c r="I347">
        <f>CRI!E347*Planck!J347</f>
        <v>0</v>
      </c>
      <c r="J347">
        <f>CRI!F347*Planck!H347</f>
        <v>1.9718221199332122E-5</v>
      </c>
      <c r="K347">
        <f>CRI!F347*Planck!I347</f>
        <v>7.1206104302215847E-6</v>
      </c>
      <c r="L347">
        <f>CRI!F347*Planck!J347</f>
        <v>0</v>
      </c>
      <c r="M347">
        <f>CRI!G347*Planck!H347</f>
        <v>2.3445445938230265E-5</v>
      </c>
      <c r="N347">
        <f>CRI!G347*Planck!I347</f>
        <v>8.4665794749585908E-6</v>
      </c>
      <c r="O347">
        <f>CRI!G347*Planck!J347</f>
        <v>0</v>
      </c>
      <c r="P347">
        <f>CRI!H347*Planck!H347</f>
        <v>4.3764832418029827E-5</v>
      </c>
      <c r="Q347">
        <f>CRI!H347*Planck!I347</f>
        <v>1.5804281686589371E-5</v>
      </c>
      <c r="R347">
        <f>CRI!H347*Planck!J347</f>
        <v>0</v>
      </c>
      <c r="S347">
        <f>CRI!I347*Planck!H347</f>
        <v>6.2280723056427063E-5</v>
      </c>
      <c r="T347">
        <f>CRI!I347*Planck!I347</f>
        <v>2.2490708553992565E-5</v>
      </c>
      <c r="U347">
        <f>CRI!I347*Planck!J347</f>
        <v>0</v>
      </c>
      <c r="V347">
        <f>CRI!J347*Planck!H347</f>
        <v>8.7409431779966168E-5</v>
      </c>
      <c r="W347">
        <f>CRI!J347*Planck!I347</f>
        <v>3.1565145016896901E-5</v>
      </c>
      <c r="X347">
        <f>CRI!J347*Planck!J347</f>
        <v>0</v>
      </c>
    </row>
    <row r="348" spans="1:24" x14ac:dyDescent="0.25">
      <c r="A348">
        <f>CRI!C348*Planck!H348</f>
        <v>5.0947193060939128E-5</v>
      </c>
      <c r="B348">
        <f>CRI!C348*Planck!I348</f>
        <v>1.8397973703830564E-5</v>
      </c>
      <c r="C348">
        <f>CRI!C348*Planck!J348</f>
        <v>0</v>
      </c>
      <c r="D348">
        <f>CRI!D348*Planck!H348</f>
        <v>3.542251191361433E-5</v>
      </c>
      <c r="E348">
        <f>CRI!D348*Planck!I348</f>
        <v>1.2791724206096786E-5</v>
      </c>
      <c r="F348">
        <f>CRI!D348*Planck!J348</f>
        <v>0</v>
      </c>
      <c r="G348">
        <f>CRI!E348*Planck!H348</f>
        <v>4.9176067465258408E-5</v>
      </c>
      <c r="H348">
        <f>CRI!E348*Planck!I348</f>
        <v>1.7758387493525722E-5</v>
      </c>
      <c r="I348">
        <f>CRI!E348*Planck!J348</f>
        <v>0</v>
      </c>
      <c r="J348">
        <f>CRI!F348*Planck!H348</f>
        <v>1.79299134377554E-5</v>
      </c>
      <c r="K348">
        <f>CRI!F348*Planck!I348</f>
        <v>6.4748233635798554E-6</v>
      </c>
      <c r="L348">
        <f>CRI!F348*Planck!J348</f>
        <v>0</v>
      </c>
      <c r="M348">
        <f>CRI!G348*Planck!H348</f>
        <v>2.131910439245307E-5</v>
      </c>
      <c r="N348">
        <f>CRI!G348*Planck!I348</f>
        <v>7.6987229018175101E-6</v>
      </c>
      <c r="O348">
        <f>CRI!G348*Planck!J348</f>
        <v>0</v>
      </c>
      <c r="P348">
        <f>CRI!H348*Planck!H348</f>
        <v>4.0058050509716942E-5</v>
      </c>
      <c r="Q348">
        <f>CRI!H348*Planck!I348</f>
        <v>1.4465702929363774E-5</v>
      </c>
      <c r="R348">
        <f>CRI!H348*Planck!J348</f>
        <v>0</v>
      </c>
      <c r="S348">
        <f>CRI!I348*Planck!H348</f>
        <v>5.6785347802257039E-5</v>
      </c>
      <c r="T348">
        <f>CRI!I348*Planck!I348</f>
        <v>2.0506239360020587E-5</v>
      </c>
      <c r="U348">
        <f>CRI!I348*Planck!J348</f>
        <v>0</v>
      </c>
      <c r="V348">
        <f>CRI!J348*Planck!H348</f>
        <v>7.9525725820873654E-5</v>
      </c>
      <c r="W348">
        <f>CRI!J348*Planck!I348</f>
        <v>2.8718210455292603E-5</v>
      </c>
      <c r="X348">
        <f>CRI!J348*Planck!J348</f>
        <v>0</v>
      </c>
    </row>
    <row r="349" spans="1:24" x14ac:dyDescent="0.25">
      <c r="A349">
        <f>CRI!C349*Planck!H349</f>
        <v>4.6305742088142128E-5</v>
      </c>
      <c r="B349">
        <f>CRI!C349*Planck!I349</f>
        <v>1.6721854447206532E-5</v>
      </c>
      <c r="C349">
        <f>CRI!C349*Planck!J349</f>
        <v>0</v>
      </c>
      <c r="D349">
        <f>CRI!D349*Planck!H349</f>
        <v>3.2195408662141737E-5</v>
      </c>
      <c r="E349">
        <f>CRI!D349*Planck!I349</f>
        <v>1.1626353735826001E-5</v>
      </c>
      <c r="F349">
        <f>CRI!D349*Planck!J349</f>
        <v>0</v>
      </c>
      <c r="G349">
        <f>CRI!E349*Planck!H349</f>
        <v>4.4954329872694207E-5</v>
      </c>
      <c r="H349">
        <f>CRI!E349*Planck!I349</f>
        <v>1.6233834660764456E-5</v>
      </c>
      <c r="I349">
        <f>CRI!E349*Planck!J349</f>
        <v>0</v>
      </c>
      <c r="J349">
        <f>CRI!F349*Planck!H349</f>
        <v>1.6296441421577918E-5</v>
      </c>
      <c r="K349">
        <f>CRI!F349*Planck!I349</f>
        <v>5.8849444835662482E-6</v>
      </c>
      <c r="L349">
        <f>CRI!F349*Planck!J349</f>
        <v>0</v>
      </c>
      <c r="M349">
        <f>CRI!G349*Planck!H349</f>
        <v>1.9376866324437157E-5</v>
      </c>
      <c r="N349">
        <f>CRI!G349*Planck!I349</f>
        <v>6.9973425261915754E-6</v>
      </c>
      <c r="O349">
        <f>CRI!G349*Planck!J349</f>
        <v>0</v>
      </c>
      <c r="P349">
        <f>CRI!H349*Planck!H349</f>
        <v>3.6647119489499611E-5</v>
      </c>
      <c r="Q349">
        <f>CRI!H349*Planck!I349</f>
        <v>1.3233948326458733E-5</v>
      </c>
      <c r="R349">
        <f>CRI!H349*Planck!J349</f>
        <v>0</v>
      </c>
      <c r="S349">
        <f>CRI!I349*Planck!H349</f>
        <v>5.1751138368035237E-5</v>
      </c>
      <c r="T349">
        <f>CRI!I349*Planck!I349</f>
        <v>1.8688287116105499E-5</v>
      </c>
      <c r="U349">
        <f>CRI!I349*Planck!J349</f>
        <v>0</v>
      </c>
      <c r="V349">
        <f>CRI!J349*Planck!H349</f>
        <v>7.2330364090040025E-5</v>
      </c>
      <c r="W349">
        <f>CRI!J349*Planck!I349</f>
        <v>2.6119823716999217E-5</v>
      </c>
      <c r="X349">
        <f>CRI!J349*Planck!J349</f>
        <v>0</v>
      </c>
    </row>
    <row r="350" spans="1:24" x14ac:dyDescent="0.25">
      <c r="A350">
        <f>CRI!C350*Planck!H350</f>
        <v>4.2067946309096109E-5</v>
      </c>
      <c r="B350">
        <f>CRI!C350*Planck!I350</f>
        <v>1.5191502695916466E-5</v>
      </c>
      <c r="C350">
        <f>CRI!C350*Planck!J350</f>
        <v>0</v>
      </c>
      <c r="D350">
        <f>CRI!D350*Planck!H350</f>
        <v>2.9248958377998155E-5</v>
      </c>
      <c r="E350">
        <f>CRI!D350*Planck!I350</f>
        <v>1.0562332346517028E-5</v>
      </c>
      <c r="F350">
        <f>CRI!D350*Planck!J350</f>
        <v>0</v>
      </c>
      <c r="G350">
        <f>CRI!E350*Planck!H350</f>
        <v>4.1074926117250495E-5</v>
      </c>
      <c r="H350">
        <f>CRI!E350*Planck!I350</f>
        <v>1.4832904992793974E-5</v>
      </c>
      <c r="I350">
        <f>CRI!E350*Planck!J350</f>
        <v>0</v>
      </c>
      <c r="J350">
        <f>CRI!F350*Planck!H350</f>
        <v>1.480502831478919E-5</v>
      </c>
      <c r="K350">
        <f>CRI!F350*Planck!I350</f>
        <v>5.3463657556444215E-6</v>
      </c>
      <c r="L350">
        <f>CRI!F350*Planck!J350</f>
        <v>0</v>
      </c>
      <c r="M350">
        <f>CRI!G350*Planck!H350</f>
        <v>1.7603539764535928E-5</v>
      </c>
      <c r="N350">
        <f>CRI!G350*Planck!I350</f>
        <v>6.3569592826259893E-6</v>
      </c>
      <c r="O350">
        <f>CRI!G350*Planck!J350</f>
        <v>0</v>
      </c>
      <c r="P350">
        <f>CRI!H350*Planck!H350</f>
        <v>3.3509917746644793E-5</v>
      </c>
      <c r="Q350">
        <f>CRI!H350*Planck!I350</f>
        <v>1.2101042490824446E-5</v>
      </c>
      <c r="R350">
        <f>CRI!H350*Planck!J350</f>
        <v>0</v>
      </c>
      <c r="S350">
        <f>CRI!I350*Planck!H350</f>
        <v>4.7141376743798256E-5</v>
      </c>
      <c r="T350">
        <f>CRI!I350*Planck!I350</f>
        <v>1.7023610960960469E-5</v>
      </c>
      <c r="U350">
        <f>CRI!I350*Planck!J350</f>
        <v>0</v>
      </c>
      <c r="V350">
        <f>CRI!J350*Planck!H350</f>
        <v>6.5746964156469307E-5</v>
      </c>
      <c r="W350">
        <f>CRI!J350*Planck!I350</f>
        <v>2.3742427925828243E-5</v>
      </c>
      <c r="X350">
        <f>CRI!J350*Planck!J350</f>
        <v>0</v>
      </c>
    </row>
    <row r="351" spans="1:24" x14ac:dyDescent="0.25">
      <c r="A351">
        <f>CRI!C351*Planck!H351</f>
        <v>3.8199568302340067E-5</v>
      </c>
      <c r="B351">
        <f>CRI!C351*Planck!I351</f>
        <v>1.3794571932578441E-5</v>
      </c>
      <c r="C351">
        <f>CRI!C351*Planck!J351</f>
        <v>0</v>
      </c>
      <c r="D351">
        <f>CRI!D351*Planck!H351</f>
        <v>2.6559356502056182E-5</v>
      </c>
      <c r="E351">
        <f>CRI!D351*Planck!I351</f>
        <v>9.5910757642820062E-6</v>
      </c>
      <c r="F351">
        <f>CRI!D351*Planck!J351</f>
        <v>0</v>
      </c>
      <c r="G351">
        <f>CRI!E351*Planck!H351</f>
        <v>3.7502795060773776E-5</v>
      </c>
      <c r="H351">
        <f>CRI!E351*Planck!I351</f>
        <v>1.3542954204194498E-5</v>
      </c>
      <c r="I351">
        <f>CRI!E351*Planck!J351</f>
        <v>0</v>
      </c>
      <c r="J351">
        <f>CRI!F351*Planck!H351</f>
        <v>1.3443624896102513E-5</v>
      </c>
      <c r="K351">
        <f>CRI!F351*Planck!I351</f>
        <v>4.8547420535254597E-6</v>
      </c>
      <c r="L351">
        <f>CRI!F351*Planck!J351</f>
        <v>0</v>
      </c>
      <c r="M351">
        <f>CRI!G351*Planck!H351</f>
        <v>1.5984797894756035E-5</v>
      </c>
      <c r="N351">
        <f>CRI!G351*Planck!I351</f>
        <v>5.7724067099845399E-6</v>
      </c>
      <c r="O351">
        <f>CRI!G351*Planck!J351</f>
        <v>0</v>
      </c>
      <c r="P351">
        <f>CRI!H351*Planck!H351</f>
        <v>3.0625233299901817E-5</v>
      </c>
      <c r="Q351">
        <f>CRI!H351*Planck!I351</f>
        <v>1.1059339214616534E-5</v>
      </c>
      <c r="R351">
        <f>CRI!H351*Planck!J351</f>
        <v>0</v>
      </c>
      <c r="S351">
        <f>CRI!I351*Planck!H351</f>
        <v>4.2921231680483383E-5</v>
      </c>
      <c r="T351">
        <f>CRI!I351*Planck!I351</f>
        <v>1.5499652068450795E-5</v>
      </c>
      <c r="U351">
        <f>CRI!I351*Planck!J351</f>
        <v>0</v>
      </c>
      <c r="V351">
        <f>CRI!J351*Planck!H351</f>
        <v>5.9733960132865248E-5</v>
      </c>
      <c r="W351">
        <f>CRI!J351*Planck!I351</f>
        <v>2.1571039843926844E-5</v>
      </c>
      <c r="X351">
        <f>CRI!J351*Planck!J351</f>
        <v>0</v>
      </c>
    </row>
    <row r="352" spans="1:24" x14ac:dyDescent="0.25">
      <c r="A352">
        <f>CRI!C352*Planck!H352</f>
        <v>3.4668506276005325E-5</v>
      </c>
      <c r="B352">
        <f>CRI!C352*Planck!I352</f>
        <v>1.2519434949400208E-5</v>
      </c>
      <c r="C352">
        <f>CRI!C352*Planck!J352</f>
        <v>0</v>
      </c>
      <c r="D352">
        <f>CRI!D352*Planck!H352</f>
        <v>2.4104283333531599E-5</v>
      </c>
      <c r="E352">
        <f>CRI!D352*Planck!I352</f>
        <v>8.7044998360636639E-6</v>
      </c>
      <c r="F352">
        <f>CRI!D352*Planck!J352</f>
        <v>0</v>
      </c>
      <c r="G352">
        <f>CRI!E352*Planck!H352</f>
        <v>3.4222130658717703E-5</v>
      </c>
      <c r="H352">
        <f>CRI!E352*Planck!I352</f>
        <v>1.2358240507991621E-5</v>
      </c>
      <c r="I352">
        <f>CRI!E352*Planck!J352</f>
        <v>0</v>
      </c>
      <c r="J352">
        <f>CRI!F352*Planck!H352</f>
        <v>1.2200933539195007E-5</v>
      </c>
      <c r="K352">
        <f>CRI!F352*Planck!I352</f>
        <v>4.4059813985013608E-6</v>
      </c>
      <c r="L352">
        <f>CRI!F352*Planck!J352</f>
        <v>0</v>
      </c>
      <c r="M352">
        <f>CRI!G352*Planck!H352</f>
        <v>1.4507207561847721E-5</v>
      </c>
      <c r="N352">
        <f>CRI!G352*Planck!I352</f>
        <v>5.2388193457790568E-6</v>
      </c>
      <c r="O352">
        <f>CRI!G352*Planck!J352</f>
        <v>0</v>
      </c>
      <c r="P352">
        <f>CRI!H352*Planck!H352</f>
        <v>2.7972872016690989E-5</v>
      </c>
      <c r="Q352">
        <f>CRI!H352*Planck!I352</f>
        <v>1.0101518328271411E-5</v>
      </c>
      <c r="R352">
        <f>CRI!H352*Planck!J352</f>
        <v>0</v>
      </c>
      <c r="S352">
        <f>CRI!I352*Planck!H352</f>
        <v>3.905786651266694E-5</v>
      </c>
      <c r="T352">
        <f>CRI!I352*Planck!I352</f>
        <v>1.4104513623251307E-5</v>
      </c>
      <c r="U352">
        <f>CRI!I352*Planck!J352</f>
        <v>0</v>
      </c>
      <c r="V352">
        <f>CRI!J352*Planck!H352</f>
        <v>5.4234637500446092E-5</v>
      </c>
      <c r="W352">
        <f>CRI!J352*Planck!I352</f>
        <v>1.9585124631143242E-5</v>
      </c>
      <c r="X352">
        <f>CRI!J352*Planck!J352</f>
        <v>0</v>
      </c>
    </row>
    <row r="353" spans="1:24" x14ac:dyDescent="0.25">
      <c r="A353">
        <f>CRI!C353*Planck!H353</f>
        <v>3.1442518299345189E-5</v>
      </c>
      <c r="B353">
        <f>CRI!C353*Planck!I353</f>
        <v>1.1354476053966465E-5</v>
      </c>
      <c r="C353">
        <f>CRI!C353*Planck!J353</f>
        <v>0</v>
      </c>
      <c r="D353">
        <f>CRI!D353*Planck!H353</f>
        <v>2.1854574414501947E-5</v>
      </c>
      <c r="E353">
        <f>CRI!D353*Planck!I353</f>
        <v>7.892091832359952E-6</v>
      </c>
      <c r="F353">
        <f>CRI!D353*Planck!J353</f>
        <v>0</v>
      </c>
      <c r="G353">
        <f>CRI!E353*Planck!H353</f>
        <v>3.1206362046023931E-5</v>
      </c>
      <c r="H353">
        <f>CRI!E353*Planck!I353</f>
        <v>1.1269195654419507E-5</v>
      </c>
      <c r="I353">
        <f>CRI!E353*Planck!J353</f>
        <v>0</v>
      </c>
      <c r="J353">
        <f>CRI!F353*Planck!H353</f>
        <v>1.1072354620005463E-5</v>
      </c>
      <c r="K353">
        <f>CRI!F353*Planck!I353</f>
        <v>3.9984324473302507E-6</v>
      </c>
      <c r="L353">
        <f>CRI!F353*Planck!J353</f>
        <v>0</v>
      </c>
      <c r="M353">
        <f>CRI!G353*Planck!H353</f>
        <v>1.31640242922795E-5</v>
      </c>
      <c r="N353">
        <f>CRI!G353*Planck!I353</f>
        <v>4.7537731290318818E-6</v>
      </c>
      <c r="O353">
        <f>CRI!G353*Planck!J353</f>
        <v>0</v>
      </c>
      <c r="P353">
        <f>CRI!H353*Planck!H353</f>
        <v>2.5545359287837102E-5</v>
      </c>
      <c r="Q353">
        <f>CRI!H353*Planck!I353</f>
        <v>9.2249026481367016E-6</v>
      </c>
      <c r="R353">
        <f>CRI!H353*Planck!J353</f>
        <v>0</v>
      </c>
      <c r="S353">
        <f>CRI!I353*Planck!H353</f>
        <v>3.5517900499517827E-5</v>
      </c>
      <c r="T353">
        <f>CRI!I353*Planck!I353</f>
        <v>1.2826172091862547E-5</v>
      </c>
      <c r="U353">
        <f>CRI!I353*Planck!J353</f>
        <v>0</v>
      </c>
      <c r="V353">
        <f>CRI!J353*Planck!H353</f>
        <v>4.9208215870627567E-5</v>
      </c>
      <c r="W353">
        <f>CRI!J353*Planck!I353</f>
        <v>1.7769998682741934E-5</v>
      </c>
      <c r="X353">
        <f>CRI!J353*Planck!J353</f>
        <v>0</v>
      </c>
    </row>
    <row r="354" spans="1:24" x14ac:dyDescent="0.25">
      <c r="A354">
        <f>CRI!C354*Planck!H354</f>
        <v>2.8496200339725955E-5</v>
      </c>
      <c r="B354">
        <f>CRI!C354*Planck!I354</f>
        <v>1.0290506069282207E-5</v>
      </c>
      <c r="C354">
        <f>CRI!C354*Planck!J354</f>
        <v>0</v>
      </c>
      <c r="D354">
        <f>CRI!D354*Planck!H354</f>
        <v>1.9794463626543543E-5</v>
      </c>
      <c r="E354">
        <f>CRI!D354*Planck!I354</f>
        <v>7.1481476708726402E-6</v>
      </c>
      <c r="F354">
        <f>CRI!D354*Planck!J354</f>
        <v>0</v>
      </c>
      <c r="G354">
        <f>CRI!E354*Planck!H354</f>
        <v>2.8435049695220105E-5</v>
      </c>
      <c r="H354">
        <f>CRI!E354*Planck!I354</f>
        <v>1.0268423438232246E-5</v>
      </c>
      <c r="I354">
        <f>CRI!E354*Planck!J354</f>
        <v>0</v>
      </c>
      <c r="J354">
        <f>CRI!F354*Planck!H354</f>
        <v>1.0040935827860519E-5</v>
      </c>
      <c r="K354">
        <f>CRI!F354*Planck!I354</f>
        <v>3.6259680184037305E-6</v>
      </c>
      <c r="L354">
        <f>CRI!F354*Planck!J354</f>
        <v>0</v>
      </c>
      <c r="M354">
        <f>CRI!G354*Planck!H354</f>
        <v>1.1942720871992443E-5</v>
      </c>
      <c r="N354">
        <f>CRI!G354*Planck!I354</f>
        <v>4.312737844057543E-6</v>
      </c>
      <c r="O354">
        <f>CRI!G354*Planck!J354</f>
        <v>0</v>
      </c>
      <c r="P354">
        <f>CRI!H354*Planck!H354</f>
        <v>2.3310625685629899E-5</v>
      </c>
      <c r="Q354">
        <f>CRI!H354*Planck!I354</f>
        <v>8.4178989562454442E-6</v>
      </c>
      <c r="R354">
        <f>CRI!H354*Planck!J354</f>
        <v>0</v>
      </c>
      <c r="S354">
        <f>CRI!I354*Planck!H354</f>
        <v>3.2275310170187466E-5</v>
      </c>
      <c r="T354">
        <f>CRI!I354*Planck!I354</f>
        <v>1.1655212668169847E-5</v>
      </c>
      <c r="U354">
        <f>CRI!I354*Planck!J354</f>
        <v>0</v>
      </c>
      <c r="V354">
        <f>CRI!J354*Planck!H354</f>
        <v>4.4609395167017346E-5</v>
      </c>
      <c r="W354">
        <f>CRI!J354*Planck!I354</f>
        <v>1.6109279350947147E-5</v>
      </c>
      <c r="X354">
        <f>CRI!J354*Planck!J354</f>
        <v>0</v>
      </c>
    </row>
    <row r="355" spans="1:24" x14ac:dyDescent="0.25">
      <c r="A355">
        <f>CRI!C355*Planck!H355</f>
        <v>2.5810087271418948E-5</v>
      </c>
      <c r="B355">
        <f>CRI!C355*Planck!I355</f>
        <v>9.3204930978520489E-6</v>
      </c>
      <c r="C355">
        <f>CRI!C355*Planck!J355</f>
        <v>0</v>
      </c>
      <c r="D355">
        <f>CRI!D355*Planck!H355</f>
        <v>1.7917517665888476E-5</v>
      </c>
      <c r="E355">
        <f>CRI!D355*Planck!I355</f>
        <v>6.4703423114917115E-6</v>
      </c>
      <c r="F355">
        <f>CRI!D355*Planck!J355</f>
        <v>0</v>
      </c>
      <c r="G355">
        <f>CRI!E355*Planck!H355</f>
        <v>2.5893166951477163E-5</v>
      </c>
      <c r="H355">
        <f>CRI!E355*Planck!I355</f>
        <v>9.3504946850768934E-6</v>
      </c>
      <c r="I355">
        <f>CRI!E355*Planck!J355</f>
        <v>0</v>
      </c>
      <c r="J355">
        <f>CRI!F355*Planck!H355</f>
        <v>9.1055329343804166E-6</v>
      </c>
      <c r="K355">
        <f>CRI!F355*Planck!I355</f>
        <v>3.288173959843083E-6</v>
      </c>
      <c r="L355">
        <f>CRI!F355*Planck!J355</f>
        <v>0</v>
      </c>
      <c r="M355">
        <f>CRI!G355*Planck!H355</f>
        <v>1.0828051634254086E-5</v>
      </c>
      <c r="N355">
        <f>CRI!G355*Planck!I355</f>
        <v>3.9102068683048829E-6</v>
      </c>
      <c r="O355">
        <f>CRI!G355*Planck!J355</f>
        <v>0</v>
      </c>
      <c r="P355">
        <f>CRI!H355*Planck!H355</f>
        <v>2.1257320804228736E-5</v>
      </c>
      <c r="Q355">
        <f>CRI!H355*Planck!I355</f>
        <v>7.6764061179305063E-6</v>
      </c>
      <c r="R355">
        <f>CRI!H355*Planck!J355</f>
        <v>0</v>
      </c>
      <c r="S355">
        <f>CRI!I355*Planck!H355</f>
        <v>2.9310511124538424E-5</v>
      </c>
      <c r="T355">
        <f>CRI!I355*Planck!I355</f>
        <v>1.0584559972925545E-5</v>
      </c>
      <c r="U355">
        <f>CRI!I355*Planck!J355</f>
        <v>0</v>
      </c>
      <c r="V355">
        <f>CRI!J355*Planck!H355</f>
        <v>4.0421033670990446E-5</v>
      </c>
      <c r="W355">
        <f>CRI!J355*Planck!I355</f>
        <v>1.4596772237794902E-5</v>
      </c>
      <c r="X355">
        <f>CRI!J355*Planck!J355</f>
        <v>0</v>
      </c>
    </row>
    <row r="356" spans="1:24" x14ac:dyDescent="0.25">
      <c r="A356">
        <f>CRI!C356*Planck!H356</f>
        <v>2.3365702712852423E-5</v>
      </c>
      <c r="B356">
        <f>CRI!C356*Planck!I356</f>
        <v>8.4377704329446114E-6</v>
      </c>
      <c r="C356">
        <f>CRI!C356*Planck!J356</f>
        <v>0</v>
      </c>
      <c r="D356">
        <f>CRI!D356*Planck!H356</f>
        <v>1.6205568920158588E-5</v>
      </c>
      <c r="E356">
        <f>CRI!D356*Planck!I356</f>
        <v>5.8521188925487086E-6</v>
      </c>
      <c r="F356">
        <f>CRI!D356*Planck!J356</f>
        <v>0</v>
      </c>
      <c r="G356">
        <f>CRI!E356*Planck!H356</f>
        <v>2.3556238486047357E-5</v>
      </c>
      <c r="H356">
        <f>CRI!E356*Planck!I356</f>
        <v>8.5065762862604683E-6</v>
      </c>
      <c r="I356">
        <f>CRI!E356*Planck!J356</f>
        <v>0</v>
      </c>
      <c r="J356">
        <f>CRI!F356*Planck!H356</f>
        <v>8.2582215382120047E-6</v>
      </c>
      <c r="K356">
        <f>CRI!F356*Planck!I356</f>
        <v>2.9821905371372912E-6</v>
      </c>
      <c r="L356">
        <f>CRI!F356*Planck!J356</f>
        <v>0</v>
      </c>
      <c r="M356">
        <f>CRI!G356*Planck!H356</f>
        <v>9.8176064188336998E-6</v>
      </c>
      <c r="N356">
        <f>CRI!G356*Planck!I356</f>
        <v>3.5453121261170709E-6</v>
      </c>
      <c r="O356">
        <f>CRI!G356*Planck!J356</f>
        <v>0</v>
      </c>
      <c r="P356">
        <f>CRI!H356*Planck!H356</f>
        <v>1.9374479674348017E-5</v>
      </c>
      <c r="Q356">
        <f>CRI!H356*Planck!I356</f>
        <v>6.9964688740124423E-6</v>
      </c>
      <c r="R356">
        <f>CRI!H356*Planck!J356</f>
        <v>0</v>
      </c>
      <c r="S356">
        <f>CRI!I356*Planck!H356</f>
        <v>2.6604810857166298E-5</v>
      </c>
      <c r="T356">
        <f>CRI!I356*Planck!I356</f>
        <v>9.6074699393141859E-6</v>
      </c>
      <c r="U356">
        <f>CRI!I356*Planck!J356</f>
        <v>0</v>
      </c>
      <c r="V356">
        <f>CRI!J356*Planck!H356</f>
        <v>3.6597910751311121E-5</v>
      </c>
      <c r="W356">
        <f>CRI!J356*Planck!I356</f>
        <v>1.3216155877695863E-5</v>
      </c>
      <c r="X356">
        <f>CRI!J356*Planck!J356</f>
        <v>0</v>
      </c>
    </row>
    <row r="357" spans="1:24" x14ac:dyDescent="0.25">
      <c r="A357">
        <f>CRI!C357*Planck!H357</f>
        <v>2.1145482551845442E-5</v>
      </c>
      <c r="B357">
        <f>CRI!C357*Planck!I357</f>
        <v>7.6360231866539089E-6</v>
      </c>
      <c r="C357">
        <f>CRI!C357*Planck!J357</f>
        <v>0</v>
      </c>
      <c r="D357">
        <f>CRI!D357*Planck!H357</f>
        <v>1.465663275589287E-5</v>
      </c>
      <c r="E357">
        <f>CRI!D357*Planck!I357</f>
        <v>5.2927800199339318E-6</v>
      </c>
      <c r="F357">
        <f>CRI!D357*Planck!J357</f>
        <v>0</v>
      </c>
      <c r="G357">
        <f>CRI!E357*Planck!H357</f>
        <v>2.1417741983843451E-5</v>
      </c>
      <c r="H357">
        <f>CRI!E357*Planck!I357</f>
        <v>7.7343410817610397E-6</v>
      </c>
      <c r="I357">
        <f>CRI!E357*Planck!J357</f>
        <v>0</v>
      </c>
      <c r="J357">
        <f>CRI!F357*Planck!H357</f>
        <v>7.4871343799452745E-6</v>
      </c>
      <c r="K357">
        <f>CRI!F357*Planck!I357</f>
        <v>2.7037421154461264E-6</v>
      </c>
      <c r="L357">
        <f>CRI!F357*Planck!J357</f>
        <v>0</v>
      </c>
      <c r="M357">
        <f>CRI!G357*Planck!H357</f>
        <v>8.893808111934992E-6</v>
      </c>
      <c r="N357">
        <f>CRI!G357*Planck!I357</f>
        <v>3.2117179068329744E-6</v>
      </c>
      <c r="O357">
        <f>CRI!G357*Planck!J357</f>
        <v>0</v>
      </c>
      <c r="P357">
        <f>CRI!H357*Planck!H357</f>
        <v>1.7651486507870981E-5</v>
      </c>
      <c r="Q357">
        <f>CRI!H357*Planck!I357</f>
        <v>6.3742768661123825E-6</v>
      </c>
      <c r="R357">
        <f>CRI!H357*Planck!J357</f>
        <v>0</v>
      </c>
      <c r="S357">
        <f>CRI!I357*Planck!H357</f>
        <v>2.4140336303823551E-5</v>
      </c>
      <c r="T357">
        <f>CRI!I357*Planck!I357</f>
        <v>8.7175200328323596E-6</v>
      </c>
      <c r="U357">
        <f>CRI!I357*Planck!J357</f>
        <v>0</v>
      </c>
      <c r="V357">
        <f>CRI!J357*Planck!H357</f>
        <v>3.3124897559757878E-5</v>
      </c>
      <c r="W357">
        <f>CRI!J357*Planck!I357</f>
        <v>1.196201057136771E-5</v>
      </c>
      <c r="X357">
        <f>CRI!J357*Planck!J357</f>
        <v>0</v>
      </c>
    </row>
    <row r="358" spans="1:24" x14ac:dyDescent="0.25">
      <c r="A358">
        <f>CRI!C358*Planck!H358</f>
        <v>1.9135080549574588E-5</v>
      </c>
      <c r="B358">
        <f>CRI!C358*Planck!I358</f>
        <v>6.9100367112274349E-6</v>
      </c>
      <c r="C358">
        <f>CRI!C358*Planck!J358</f>
        <v>0</v>
      </c>
      <c r="D358">
        <f>CRI!D358*Planck!H358</f>
        <v>1.3252100410647234E-5</v>
      </c>
      <c r="E358">
        <f>CRI!D358*Planck!I358</f>
        <v>4.7855821720322157E-6</v>
      </c>
      <c r="F358">
        <f>CRI!D358*Planck!J358</f>
        <v>0</v>
      </c>
      <c r="G358">
        <f>CRI!E358*Planck!H358</f>
        <v>1.9459403948719917E-5</v>
      </c>
      <c r="H358">
        <f>CRI!E358*Planck!I358</f>
        <v>7.0271559775194244E-6</v>
      </c>
      <c r="I358">
        <f>CRI!E358*Planck!J358</f>
        <v>0</v>
      </c>
      <c r="J358">
        <f>CRI!F358*Planck!H358</f>
        <v>6.7902645846377094E-6</v>
      </c>
      <c r="K358">
        <f>CRI!F358*Planck!I358</f>
        <v>2.4520919803411661E-6</v>
      </c>
      <c r="L358">
        <f>CRI!F358*Planck!J358</f>
        <v>0</v>
      </c>
      <c r="M358">
        <f>CRI!G358*Planck!H358</f>
        <v>8.0547153053562198E-6</v>
      </c>
      <c r="N358">
        <f>CRI!G358*Planck!I358</f>
        <v>2.9087088666441164E-6</v>
      </c>
      <c r="O358">
        <f>CRI!G358*Planck!J358</f>
        <v>0</v>
      </c>
      <c r="P358">
        <f>CRI!H358*Planck!H358</f>
        <v>1.6072482375366767E-5</v>
      </c>
      <c r="Q358">
        <f>CRI!H358*Planck!I358</f>
        <v>5.8040750320650946E-6</v>
      </c>
      <c r="R358">
        <f>CRI!H358*Planck!J358</f>
        <v>0</v>
      </c>
      <c r="S358">
        <f>CRI!I358*Planck!H358</f>
        <v>2.1897987481534186E-5</v>
      </c>
      <c r="T358">
        <f>CRI!I358*Planck!I358</f>
        <v>7.907774258246542E-6</v>
      </c>
      <c r="U358">
        <f>CRI!I358*Planck!J358</f>
        <v>0</v>
      </c>
      <c r="V358">
        <f>CRI!J358*Planck!H358</f>
        <v>2.9969124224821816E-5</v>
      </c>
      <c r="W358">
        <f>CRI!J358*Planck!I358</f>
        <v>1.0822413214323165E-5</v>
      </c>
      <c r="X358">
        <f>CRI!J358*Planck!J358</f>
        <v>0</v>
      </c>
    </row>
    <row r="359" spans="1:24" x14ac:dyDescent="0.25">
      <c r="A359">
        <f>CRI!C359*Planck!H359</f>
        <v>1.7318357876887138E-5</v>
      </c>
      <c r="B359">
        <f>CRI!C359*Planck!I359</f>
        <v>6.2539691514329009E-6</v>
      </c>
      <c r="C359">
        <f>CRI!C359*Planck!J359</f>
        <v>0</v>
      </c>
      <c r="D359">
        <f>CRI!D359*Planck!H359</f>
        <v>1.1978778411414647E-5</v>
      </c>
      <c r="E359">
        <f>CRI!D359*Planck!I359</f>
        <v>4.3257513899062049E-6</v>
      </c>
      <c r="F359">
        <f>CRI!D359*Planck!J359</f>
        <v>0</v>
      </c>
      <c r="G359">
        <f>CRI!E359*Planck!H359</f>
        <v>1.7671111735871763E-5</v>
      </c>
      <c r="H359">
        <f>CRI!E359*Planck!I359</f>
        <v>6.3813548867215209E-6</v>
      </c>
      <c r="I359">
        <f>CRI!E359*Planck!J359</f>
        <v>0</v>
      </c>
      <c r="J359">
        <f>CRI!F359*Planck!H359</f>
        <v>6.1601963374261927E-6</v>
      </c>
      <c r="K359">
        <f>CRI!F359*Planck!I359</f>
        <v>2.2245572088823289E-6</v>
      </c>
      <c r="L359">
        <f>CRI!F359*Planck!J359</f>
        <v>0</v>
      </c>
      <c r="M359">
        <f>CRI!G359*Planck!H359</f>
        <v>7.2927218846926119E-6</v>
      </c>
      <c r="N359">
        <f>CRI!G359*Planck!I359</f>
        <v>2.6335324642826366E-6</v>
      </c>
      <c r="O359">
        <f>CRI!G359*Planck!J359</f>
        <v>0</v>
      </c>
      <c r="P359">
        <f>CRI!H359*Planck!H359</f>
        <v>1.4626288953057127E-5</v>
      </c>
      <c r="Q359">
        <f>CRI!H359*Planck!I359</f>
        <v>5.2818148558092182E-6</v>
      </c>
      <c r="R359">
        <f>CRI!H359*Planck!J359</f>
        <v>0</v>
      </c>
      <c r="S359">
        <f>CRI!I359*Planck!H359</f>
        <v>1.9858185661576423E-5</v>
      </c>
      <c r="T359">
        <f>CRI!I359*Planck!I359</f>
        <v>7.1711464455109689E-6</v>
      </c>
      <c r="U359">
        <f>CRI!I359*Planck!J359</f>
        <v>0</v>
      </c>
      <c r="V359">
        <f>CRI!J359*Planck!H359</f>
        <v>2.7106349164081499E-5</v>
      </c>
      <c r="W359">
        <f>CRI!J359*Planck!I359</f>
        <v>9.7885880800729369E-6</v>
      </c>
      <c r="X359">
        <f>CRI!J359*Planck!J359</f>
        <v>0</v>
      </c>
    </row>
    <row r="360" spans="1:24" x14ac:dyDescent="0.25">
      <c r="A360">
        <f>CRI!C360*Planck!H360</f>
        <v>1.5667063880378818E-5</v>
      </c>
      <c r="B360">
        <f>CRI!C360*Planck!I360</f>
        <v>5.6576736734731447E-6</v>
      </c>
      <c r="C360">
        <f>CRI!C360*Planck!J360</f>
        <v>0</v>
      </c>
      <c r="D360">
        <f>CRI!D360*Planck!H360</f>
        <v>1.0825249453566506E-5</v>
      </c>
      <c r="E360">
        <f>CRI!D360*Planck!I360</f>
        <v>3.9092027268061337E-6</v>
      </c>
      <c r="F360">
        <f>CRI!D360*Planck!J360</f>
        <v>0</v>
      </c>
      <c r="G360">
        <f>CRI!E360*Planck!H360</f>
        <v>1.6039769429183372E-5</v>
      </c>
      <c r="H360">
        <f>CRI!E360*Planck!I360</f>
        <v>5.7922647102831569E-6</v>
      </c>
      <c r="I360">
        <f>CRI!E360*Planck!J360</f>
        <v>0</v>
      </c>
      <c r="J360">
        <f>CRI!F360*Planck!H360</f>
        <v>5.5939409397151977E-6</v>
      </c>
      <c r="K360">
        <f>CRI!F360*Planck!I360</f>
        <v>2.0200780840133429E-6</v>
      </c>
      <c r="L360">
        <f>CRI!F360*Planck!J360</f>
        <v>0</v>
      </c>
      <c r="M360">
        <f>CRI!G360*Planck!H360</f>
        <v>6.5978955261346715E-6</v>
      </c>
      <c r="N360">
        <f>CRI!G360*Planck!I360</f>
        <v>2.38262511109617E-6</v>
      </c>
      <c r="O360">
        <f>CRI!G360*Planck!J360</f>
        <v>0</v>
      </c>
      <c r="P360">
        <f>CRI!H360*Planck!H360</f>
        <v>1.3303237696969756E-5</v>
      </c>
      <c r="Q360">
        <f>CRI!H360*Planck!I360</f>
        <v>4.8040512418132439E-6</v>
      </c>
      <c r="R360">
        <f>CRI!H360*Planck!J360</f>
        <v>0</v>
      </c>
      <c r="S360">
        <f>CRI!I360*Planck!H360</f>
        <v>1.8004028402612777E-5</v>
      </c>
      <c r="T360">
        <f>CRI!I360*Planck!I360</f>
        <v>6.5015958502278185E-6</v>
      </c>
      <c r="U360">
        <f>CRI!I360*Planck!J360</f>
        <v>0</v>
      </c>
      <c r="V360">
        <f>CRI!J360*Planck!H360</f>
        <v>2.4511265822281477E-5</v>
      </c>
      <c r="W360">
        <f>CRI!J360*Planck!I360</f>
        <v>8.8514826010188505E-6</v>
      </c>
      <c r="X360">
        <f>CRI!J360*Planck!J360</f>
        <v>0</v>
      </c>
    </row>
    <row r="361" spans="1:24" x14ac:dyDescent="0.25">
      <c r="A361">
        <f>CRI!C361*Planck!H361</f>
        <v>1.4173360074373719E-5</v>
      </c>
      <c r="B361">
        <f>CRI!C361*Planck!I361</f>
        <v>5.1182616067424663E-6</v>
      </c>
      <c r="C361">
        <f>CRI!C361*Planck!J361</f>
        <v>0</v>
      </c>
      <c r="D361">
        <f>CRI!D361*Planck!H361</f>
        <v>9.7808023473189381E-6</v>
      </c>
      <c r="E361">
        <f>CRI!D361*Planck!I361</f>
        <v>3.5320280353232443E-6</v>
      </c>
      <c r="F361">
        <f>CRI!D361*Planck!J361</f>
        <v>0</v>
      </c>
      <c r="G361">
        <f>CRI!E361*Planck!H361</f>
        <v>1.4552813920871194E-5</v>
      </c>
      <c r="H361">
        <f>CRI!E361*Planck!I361</f>
        <v>5.2552893858906368E-6</v>
      </c>
      <c r="I361">
        <f>CRI!E361*Planck!J361</f>
        <v>0</v>
      </c>
      <c r="J361">
        <f>CRI!F361*Planck!H361</f>
        <v>5.0786102815222173E-6</v>
      </c>
      <c r="K361">
        <f>CRI!F361*Planck!I361</f>
        <v>1.8339797961191148E-6</v>
      </c>
      <c r="L361">
        <f>CRI!F361*Planck!J361</f>
        <v>0</v>
      </c>
      <c r="M361">
        <f>CRI!G361*Planck!H361</f>
        <v>5.9710857284842811E-6</v>
      </c>
      <c r="N361">
        <f>CRI!G361*Planck!I361</f>
        <v>2.156269132675612E-6</v>
      </c>
      <c r="O361">
        <f>CRI!G361*Planck!J361</f>
        <v>0</v>
      </c>
      <c r="P361">
        <f>CRI!H361*Planck!H361</f>
        <v>1.2100024257111511E-5</v>
      </c>
      <c r="Q361">
        <f>CRI!H361*Planck!I361</f>
        <v>4.3695418214768629E-6</v>
      </c>
      <c r="R361">
        <f>CRI!H361*Planck!J361</f>
        <v>0</v>
      </c>
      <c r="S361">
        <f>CRI!I361*Planck!H361</f>
        <v>1.6319551030163441E-5</v>
      </c>
      <c r="T361">
        <f>CRI!I361*Planck!I361</f>
        <v>5.893290725604519E-6</v>
      </c>
      <c r="U361">
        <f>CRI!I361*Planck!J361</f>
        <v>0</v>
      </c>
      <c r="V361">
        <f>CRI!J361*Planck!H361</f>
        <v>2.216010463545259E-5</v>
      </c>
      <c r="W361">
        <f>CRI!J361*Planck!I361</f>
        <v>8.00242230225316E-6</v>
      </c>
      <c r="X361">
        <f>CRI!J361*Planck!J361</f>
        <v>0</v>
      </c>
    </row>
    <row r="362" spans="1:24" x14ac:dyDescent="0.25">
      <c r="A362">
        <f>CRI!C362*Planck!H362</f>
        <v>1.2814076089510619E-5</v>
      </c>
      <c r="B362">
        <f>CRI!C362*Planck!I362</f>
        <v>4.6273944889006123E-6</v>
      </c>
      <c r="C362">
        <f>CRI!C362*Planck!J362</f>
        <v>0</v>
      </c>
      <c r="D362">
        <f>CRI!D362*Planck!H362</f>
        <v>8.8354015006904039E-6</v>
      </c>
      <c r="E362">
        <f>CRI!D362*Planck!I362</f>
        <v>3.1906231807837196E-6</v>
      </c>
      <c r="F362">
        <f>CRI!D362*Planck!J362</f>
        <v>0</v>
      </c>
      <c r="G362">
        <f>CRI!E362*Planck!H362</f>
        <v>1.3198223980844983E-5</v>
      </c>
      <c r="H362">
        <f>CRI!E362*Planck!I362</f>
        <v>4.7661172358912082E-6</v>
      </c>
      <c r="I362">
        <f>CRI!E362*Planck!J362</f>
        <v>0</v>
      </c>
      <c r="J362">
        <f>CRI!F362*Planck!H362</f>
        <v>4.6097746960123853E-6</v>
      </c>
      <c r="K362">
        <f>CRI!F362*Planck!I362</f>
        <v>1.6646729638871582E-6</v>
      </c>
      <c r="L362">
        <f>CRI!F362*Planck!J362</f>
        <v>0</v>
      </c>
      <c r="M362">
        <f>CRI!G362*Planck!H362</f>
        <v>5.4055096137764279E-6</v>
      </c>
      <c r="N362">
        <f>CRI!G362*Planck!I362</f>
        <v>1.9520272255105365E-6</v>
      </c>
      <c r="O362">
        <f>CRI!G362*Planck!J362</f>
        <v>0</v>
      </c>
      <c r="P362">
        <f>CRI!H362*Planck!H362</f>
        <v>1.1003093173220039E-5</v>
      </c>
      <c r="Q362">
        <f>CRI!H362*Planck!I362</f>
        <v>3.9734158245163714E-6</v>
      </c>
      <c r="R362">
        <f>CRI!H362*Planck!J362</f>
        <v>0</v>
      </c>
      <c r="S362">
        <f>CRI!I362*Planck!H362</f>
        <v>1.4789693816373069E-5</v>
      </c>
      <c r="T362">
        <f>CRI!I362*Planck!I362</f>
        <v>5.3408257591379661E-6</v>
      </c>
      <c r="U362">
        <f>CRI!I362*Planck!J362</f>
        <v>0</v>
      </c>
      <c r="V362">
        <f>CRI!J362*Planck!H362</f>
        <v>2.0030568619577625E-5</v>
      </c>
      <c r="W362">
        <f>CRI!J362*Planck!I362</f>
        <v>7.2334003787953889E-6</v>
      </c>
      <c r="X362">
        <f>CRI!J362*Planck!J362</f>
        <v>0</v>
      </c>
    </row>
    <row r="363" spans="1:24" x14ac:dyDescent="0.25">
      <c r="A363">
        <f>CRI!C363*Planck!H363</f>
        <v>1.1580354490528832E-5</v>
      </c>
      <c r="B363">
        <f>CRI!C363*Planck!I363</f>
        <v>4.1818770403366967E-6</v>
      </c>
      <c r="C363">
        <f>CRI!C363*Planck!J363</f>
        <v>0</v>
      </c>
      <c r="D363">
        <f>CRI!D363*Planck!H363</f>
        <v>7.9797817452937421E-6</v>
      </c>
      <c r="E363">
        <f>CRI!D363*Planck!I363</f>
        <v>2.8816446072384341E-6</v>
      </c>
      <c r="F363">
        <f>CRI!D363*Planck!J363</f>
        <v>0</v>
      </c>
      <c r="G363">
        <f>CRI!E363*Planck!H363</f>
        <v>1.1964713151349382E-5</v>
      </c>
      <c r="H363">
        <f>CRI!E363*Planck!I363</f>
        <v>4.3206759570930533E-6</v>
      </c>
      <c r="I363">
        <f>CRI!E363*Planck!J363</f>
        <v>0</v>
      </c>
      <c r="J363">
        <f>CRI!F363*Planck!H363</f>
        <v>4.1833100697049544E-6</v>
      </c>
      <c r="K363">
        <f>CRI!F363*Planck!I363</f>
        <v>1.5106695004385453E-6</v>
      </c>
      <c r="L363">
        <f>CRI!F363*Planck!J363</f>
        <v>0</v>
      </c>
      <c r="M363">
        <f>CRI!G363*Planck!H363</f>
        <v>4.8949935255468765E-6</v>
      </c>
      <c r="N363">
        <f>CRI!G363*Planck!I363</f>
        <v>1.7676713656583807E-6</v>
      </c>
      <c r="O363">
        <f>CRI!G363*Planck!J363</f>
        <v>0</v>
      </c>
      <c r="P363">
        <f>CRI!H363*Planck!H363</f>
        <v>1.0003244114516767E-5</v>
      </c>
      <c r="Q363">
        <f>CRI!H363*Planck!I363</f>
        <v>3.6123537431944825E-6</v>
      </c>
      <c r="R363">
        <f>CRI!H363*Planck!J363</f>
        <v>0</v>
      </c>
      <c r="S363">
        <f>CRI!I363*Planck!H363</f>
        <v>1.3400478729511306E-5</v>
      </c>
      <c r="T363">
        <f>CRI!I363*Planck!I363</f>
        <v>4.8391570719442198E-6</v>
      </c>
      <c r="U363">
        <f>CRI!I363*Planck!J363</f>
        <v>0</v>
      </c>
      <c r="V363">
        <f>CRI!J363*Planck!H363</f>
        <v>1.8102053058000099E-5</v>
      </c>
      <c r="W363">
        <f>CRI!J363*Planck!I363</f>
        <v>6.5369812407832725E-6</v>
      </c>
      <c r="X363">
        <f>CRI!J363*Planck!J363</f>
        <v>0</v>
      </c>
    </row>
    <row r="364" spans="1:24" x14ac:dyDescent="0.25">
      <c r="A364">
        <f>CRI!C364*Planck!H364</f>
        <v>1.046428345469296E-5</v>
      </c>
      <c r="B364">
        <f>CRI!C364*Planck!I364</f>
        <v>3.7788521447433531E-6</v>
      </c>
      <c r="C364">
        <f>CRI!C364*Planck!J364</f>
        <v>0</v>
      </c>
      <c r="D364">
        <f>CRI!D364*Planck!H364</f>
        <v>7.2062388844309549E-6</v>
      </c>
      <c r="E364">
        <f>CRI!D364*Planck!I364</f>
        <v>2.6023101707697267E-6</v>
      </c>
      <c r="F364">
        <f>CRI!D364*Planck!J364</f>
        <v>0</v>
      </c>
      <c r="G364">
        <f>CRI!E364*Planck!H364</f>
        <v>1.0845210261394845E-5</v>
      </c>
      <c r="H364">
        <f>CRI!E364*Planck!I364</f>
        <v>3.9164120729245882E-6</v>
      </c>
      <c r="I364">
        <f>CRI!E364*Planck!J364</f>
        <v>0</v>
      </c>
      <c r="J364">
        <f>CRI!F364*Planck!H364</f>
        <v>3.7980643374099718E-6</v>
      </c>
      <c r="K364">
        <f>CRI!F364*Planck!I364</f>
        <v>1.3715534015717311E-6</v>
      </c>
      <c r="L364">
        <f>CRI!F364*Planck!J364</f>
        <v>0</v>
      </c>
      <c r="M364">
        <f>CRI!G364*Planck!H364</f>
        <v>4.4366769251160734E-6</v>
      </c>
      <c r="N364">
        <f>CRI!G364*Planck!I364</f>
        <v>1.6021685752873317E-6</v>
      </c>
      <c r="O364">
        <f>CRI!G364*Planck!J364</f>
        <v>0</v>
      </c>
      <c r="P364">
        <f>CRI!H364*Planck!H364</f>
        <v>9.0929469505661738E-6</v>
      </c>
      <c r="Q364">
        <f>CRI!H364*Planck!I364</f>
        <v>3.2836364032909048E-6</v>
      </c>
      <c r="R364">
        <f>CRI!H364*Planck!J364</f>
        <v>0</v>
      </c>
      <c r="S364">
        <f>CRI!I364*Planck!H364</f>
        <v>1.2140361404181252E-5</v>
      </c>
      <c r="T364">
        <f>CRI!I364*Planck!I364</f>
        <v>4.3841158287407891E-6</v>
      </c>
      <c r="U364">
        <f>CRI!I364*Planck!J364</f>
        <v>0</v>
      </c>
      <c r="V364">
        <f>CRI!J364*Planck!H364</f>
        <v>1.6357445228963299E-5</v>
      </c>
      <c r="W364">
        <f>CRI!J364*Planck!I364</f>
        <v>5.9069851513118796E-6</v>
      </c>
      <c r="X364">
        <f>CRI!J364*Planck!J364</f>
        <v>0</v>
      </c>
    </row>
    <row r="365" spans="1:24" x14ac:dyDescent="0.25">
      <c r="A365">
        <f>CRI!C365*Planck!H365</f>
        <v>9.456156772341913E-6</v>
      </c>
      <c r="B365">
        <f>CRI!C365*Planck!I365</f>
        <v>3.4147818231750065E-6</v>
      </c>
      <c r="C365">
        <f>CRI!C365*Planck!J365</f>
        <v>0</v>
      </c>
      <c r="D365">
        <f>CRI!D365*Planck!H365</f>
        <v>6.5079417272605798E-6</v>
      </c>
      <c r="E365">
        <f>CRI!D365*Planck!I365</f>
        <v>2.3501303596754756E-6</v>
      </c>
      <c r="F365">
        <f>CRI!D365*Planck!J365</f>
        <v>0</v>
      </c>
      <c r="G365">
        <f>CRI!E365*Planck!H365</f>
        <v>9.8307582718886459E-6</v>
      </c>
      <c r="H365">
        <f>CRI!E365*Planck!I365</f>
        <v>3.5500569061059217E-6</v>
      </c>
      <c r="I365">
        <f>CRI!E365*Planck!J365</f>
        <v>0</v>
      </c>
      <c r="J365">
        <f>CRI!F365*Planck!H365</f>
        <v>3.4483586688004875E-6</v>
      </c>
      <c r="K365">
        <f>CRI!F365*Planck!I365</f>
        <v>1.2452619796289156E-6</v>
      </c>
      <c r="L365">
        <f>CRI!F365*Planck!J365</f>
        <v>0</v>
      </c>
      <c r="M365">
        <f>CRI!G365*Planck!H365</f>
        <v>4.0234225924289884E-6</v>
      </c>
      <c r="N365">
        <f>CRI!G365*Planck!I365</f>
        <v>1.4529275123444832E-6</v>
      </c>
      <c r="O365">
        <f>CRI!G365*Planck!J365</f>
        <v>0</v>
      </c>
      <c r="P365">
        <f>CRI!H365*Planck!H365</f>
        <v>8.2655314656744508E-6</v>
      </c>
      <c r="Q365">
        <f>CRI!H365*Planck!I365</f>
        <v>2.9848264244540418E-6</v>
      </c>
      <c r="R365">
        <f>CRI!H365*Planck!J365</f>
        <v>0</v>
      </c>
      <c r="S365">
        <f>CRI!I365*Planck!H365</f>
        <v>1.0999109975880357E-5</v>
      </c>
      <c r="T365">
        <f>CRI!I365*Planck!I365</f>
        <v>3.9719689215174809E-6</v>
      </c>
      <c r="U365">
        <f>CRI!I365*Planck!J365</f>
        <v>0</v>
      </c>
      <c r="V365">
        <f>CRI!J365*Planck!H365</f>
        <v>1.4781572684817121E-5</v>
      </c>
      <c r="W365">
        <f>CRI!J365*Planck!I365</f>
        <v>5.3378816507874826E-6</v>
      </c>
      <c r="X365">
        <f>CRI!J365*Planck!J365</f>
        <v>0</v>
      </c>
    </row>
    <row r="366" spans="1:24" x14ac:dyDescent="0.25">
      <c r="A366">
        <f>CRI!C366*Planck!H366</f>
        <v>8.5467872241608239E-6</v>
      </c>
      <c r="B366">
        <f>CRI!C366*Planck!I366</f>
        <v>3.0864097899543394E-6</v>
      </c>
      <c r="C366">
        <f>CRI!C366*Planck!J366</f>
        <v>0</v>
      </c>
      <c r="D366">
        <f>CRI!D366*Planck!H366</f>
        <v>5.8784326689517269E-6</v>
      </c>
      <c r="E366">
        <f>CRI!D366*Planck!I366</f>
        <v>2.1228154700927914E-6</v>
      </c>
      <c r="F366">
        <f>CRI!D366*Planck!J366</f>
        <v>0</v>
      </c>
      <c r="G366">
        <f>CRI!E366*Planck!H366</f>
        <v>8.9091563612879842E-6</v>
      </c>
      <c r="H366">
        <f>CRI!E366*Planck!I366</f>
        <v>3.2172682778367713E-6</v>
      </c>
      <c r="I366">
        <f>CRI!E366*Planck!J366</f>
        <v>0</v>
      </c>
      <c r="J366">
        <f>CRI!F366*Planck!H366</f>
        <v>3.1313817859826913E-6</v>
      </c>
      <c r="K366">
        <f>CRI!F366*Planck!I366</f>
        <v>1.1308023877113221E-6</v>
      </c>
      <c r="L366">
        <f>CRI!F366*Planck!J366</f>
        <v>0</v>
      </c>
      <c r="M366">
        <f>CRI!G366*Planck!H366</f>
        <v>3.6493134314725229E-6</v>
      </c>
      <c r="N366">
        <f>CRI!G366*Planck!I366</f>
        <v>1.3178374991796471E-6</v>
      </c>
      <c r="O366">
        <f>CRI!G366*Planck!J366</f>
        <v>0</v>
      </c>
      <c r="P366">
        <f>CRI!H366*Planck!H366</f>
        <v>7.5145842274955766E-6</v>
      </c>
      <c r="Q366">
        <f>CRI!H366*Planck!I366</f>
        <v>2.7136613699255926E-6</v>
      </c>
      <c r="R366">
        <f>CRI!H366*Planck!J366</f>
        <v>0</v>
      </c>
      <c r="S366">
        <f>CRI!I366*Planck!H366</f>
        <v>9.9669814181541411E-6</v>
      </c>
      <c r="T366">
        <f>CRI!I366*Planck!I366</f>
        <v>3.5992693182208413E-6</v>
      </c>
      <c r="U366">
        <f>CRI!I366*Planck!J366</f>
        <v>0</v>
      </c>
      <c r="V366">
        <f>CRI!J366*Planck!H366</f>
        <v>1.3360074247617561E-5</v>
      </c>
      <c r="W366">
        <f>CRI!J366*Planck!I366</f>
        <v>4.8245806138472534E-6</v>
      </c>
      <c r="X366">
        <f>CRI!J366*Planck!J366</f>
        <v>0</v>
      </c>
    </row>
    <row r="367" spans="1:24" x14ac:dyDescent="0.25">
      <c r="A367">
        <f>CRI!C367*Planck!H367</f>
        <v>7.7276035730524259E-6</v>
      </c>
      <c r="B367">
        <f>CRI!C367*Planck!I367</f>
        <v>2.7905807815363435E-6</v>
      </c>
      <c r="C367">
        <f>CRI!C367*Planck!J367</f>
        <v>0</v>
      </c>
      <c r="D367">
        <f>CRI!D367*Planck!H367</f>
        <v>5.3116932482865703E-6</v>
      </c>
      <c r="E367">
        <f>CRI!D367*Planck!I367</f>
        <v>1.9181508155742317E-6</v>
      </c>
      <c r="F367">
        <f>CRI!D367*Planck!J367</f>
        <v>0</v>
      </c>
      <c r="G367">
        <f>CRI!E367*Planck!H367</f>
        <v>8.0750975238749109E-6</v>
      </c>
      <c r="H367">
        <f>CRI!E367*Planck!I367</f>
        <v>2.9160672834897976E-6</v>
      </c>
      <c r="I367">
        <f>CRI!E367*Planck!J367</f>
        <v>0</v>
      </c>
      <c r="J367">
        <f>CRI!F367*Planck!H367</f>
        <v>2.8461409305460747E-6</v>
      </c>
      <c r="K367">
        <f>CRI!F367*Planck!I367</f>
        <v>1.0277942064759123E-6</v>
      </c>
      <c r="L367">
        <f>CRI!F367*Planck!J367</f>
        <v>0</v>
      </c>
      <c r="M367">
        <f>CRI!G367*Planck!H367</f>
        <v>3.3094661983093896E-6</v>
      </c>
      <c r="N367">
        <f>CRI!G367*Planck!I367</f>
        <v>1.1951095424138517E-6</v>
      </c>
      <c r="O367">
        <f>CRI!G367*Planck!J367</f>
        <v>0</v>
      </c>
      <c r="P367">
        <f>CRI!H367*Planck!H367</f>
        <v>6.8340476995088894E-6</v>
      </c>
      <c r="Q367">
        <f>CRI!H367*Planck!I367</f>
        <v>2.4679012050846035E-6</v>
      </c>
      <c r="R367">
        <f>CRI!H367*Planck!J367</f>
        <v>0</v>
      </c>
      <c r="S367">
        <f>CRI!I367*Planck!H367</f>
        <v>9.034842721384634E-6</v>
      </c>
      <c r="T367">
        <f>CRI!I367*Planck!I367</f>
        <v>3.2626490507898148E-6</v>
      </c>
      <c r="U367">
        <f>CRI!I367*Planck!J367</f>
        <v>0</v>
      </c>
      <c r="V367">
        <f>CRI!J367*Planck!H367</f>
        <v>1.2079551623829272E-5</v>
      </c>
      <c r="W367">
        <f>CRI!J367*Planck!I367</f>
        <v>4.3621498298105584E-6</v>
      </c>
      <c r="X367">
        <f>CRI!J367*Planck!J367</f>
        <v>0</v>
      </c>
    </row>
    <row r="368" spans="1:24" x14ac:dyDescent="0.25">
      <c r="A368">
        <f>CRI!C368*Planck!H368</f>
        <v>6.9903501809684705E-6</v>
      </c>
      <c r="B368">
        <f>CRI!C368*Planck!I368</f>
        <v>2.5243396403123946E-6</v>
      </c>
      <c r="C368">
        <f>CRI!C368*Planck!J368</f>
        <v>0</v>
      </c>
      <c r="D368">
        <f>CRI!D368*Planck!H368</f>
        <v>4.8019364840571412E-6</v>
      </c>
      <c r="E368">
        <f>CRI!D368*Planck!I368</f>
        <v>1.7340645751867582E-6</v>
      </c>
      <c r="F368">
        <f>CRI!D368*Planck!J368</f>
        <v>0</v>
      </c>
      <c r="G368">
        <f>CRI!E368*Planck!H368</f>
        <v>7.3211569025946011E-6</v>
      </c>
      <c r="H368">
        <f>CRI!E368*Planck!I368</f>
        <v>2.6437998245755718E-6</v>
      </c>
      <c r="I368">
        <f>CRI!E368*Planck!J368</f>
        <v>0</v>
      </c>
      <c r="J368">
        <f>CRI!F368*Planck!H368</f>
        <v>2.5880761162514955E-6</v>
      </c>
      <c r="K368">
        <f>CRI!F368*Planck!I368</f>
        <v>9.3460026511780082E-7</v>
      </c>
      <c r="L368">
        <f>CRI!F368*Planck!J368</f>
        <v>0</v>
      </c>
      <c r="M368">
        <f>CRI!G368*Planck!H368</f>
        <v>3.0027071655294969E-6</v>
      </c>
      <c r="N368">
        <f>CRI!G368*Planck!I368</f>
        <v>1.0843309033119194E-6</v>
      </c>
      <c r="O368">
        <f>CRI!G368*Planck!J368</f>
        <v>0</v>
      </c>
      <c r="P368">
        <f>CRI!H368*Planck!H368</f>
        <v>6.2179688761762368E-6</v>
      </c>
      <c r="Q368">
        <f>CRI!H368*Planck!I368</f>
        <v>2.2454190290915816E-6</v>
      </c>
      <c r="R368">
        <f>CRI!H368*Planck!J368</f>
        <v>0</v>
      </c>
      <c r="S368">
        <f>CRI!I368*Planck!H368</f>
        <v>8.1938280279703232E-6</v>
      </c>
      <c r="T368">
        <f>CRI!I368*Planck!I368</f>
        <v>2.9589368717494748E-6</v>
      </c>
      <c r="U368">
        <f>CRI!I368*Planck!J368</f>
        <v>0</v>
      </c>
      <c r="V368">
        <f>CRI!J368*Planck!H368</f>
        <v>1.0927099854618808E-5</v>
      </c>
      <c r="W368">
        <f>CRI!J368*Planck!I368</f>
        <v>3.9459698874262267E-6</v>
      </c>
      <c r="X368">
        <f>CRI!J368*Planck!J368</f>
        <v>0</v>
      </c>
    </row>
    <row r="369" spans="1:24" x14ac:dyDescent="0.25">
      <c r="A369">
        <f>CRI!C369*Planck!H369</f>
        <v>6.3268618350668649E-6</v>
      </c>
      <c r="B369">
        <f>CRI!C369*Planck!I369</f>
        <v>2.2847376896379113E-6</v>
      </c>
      <c r="C369">
        <f>CRI!C369*Planck!J369</f>
        <v>0</v>
      </c>
      <c r="D369">
        <f>CRI!D369*Planck!H369</f>
        <v>4.34345161525147E-6</v>
      </c>
      <c r="E369">
        <f>CRI!D369*Planck!I369</f>
        <v>1.5684944396100949E-6</v>
      </c>
      <c r="F369">
        <f>CRI!D369*Planck!J369</f>
        <v>0</v>
      </c>
      <c r="G369">
        <f>CRI!E369*Planck!H369</f>
        <v>6.6411727442179376E-6</v>
      </c>
      <c r="H369">
        <f>CRI!E369*Planck!I369</f>
        <v>2.3982407183308437E-6</v>
      </c>
      <c r="I369">
        <f>CRI!E369*Planck!J369</f>
        <v>0</v>
      </c>
      <c r="J369">
        <f>CRI!F369*Planck!H369</f>
        <v>2.3573318186330498E-6</v>
      </c>
      <c r="K369">
        <f>CRI!F369*Planck!I369</f>
        <v>8.5127271519699469E-7</v>
      </c>
      <c r="L369">
        <f>CRI!F369*Planck!J369</f>
        <v>0</v>
      </c>
      <c r="M369">
        <f>CRI!G369*Planck!H369</f>
        <v>2.7271890522461664E-6</v>
      </c>
      <c r="N369">
        <f>CRI!G369*Planck!I369</f>
        <v>9.8483446878824735E-7</v>
      </c>
      <c r="O369">
        <f>CRI!G369*Planck!J369</f>
        <v>0</v>
      </c>
      <c r="P369">
        <f>CRI!H369*Planck!H369</f>
        <v>5.6616607299238594E-6</v>
      </c>
      <c r="Q369">
        <f>CRI!H369*Planck!I369</f>
        <v>2.0445222280507134E-6</v>
      </c>
      <c r="R369">
        <f>CRI!H369*Planck!J369</f>
        <v>0</v>
      </c>
      <c r="S369">
        <f>CRI!I369*Planck!H369</f>
        <v>7.4364335359062141E-6</v>
      </c>
      <c r="T369">
        <f>CRI!I369*Planck!I369</f>
        <v>2.6854229504116692E-6</v>
      </c>
      <c r="U369">
        <f>CRI!I369*Planck!J369</f>
        <v>0</v>
      </c>
      <c r="V369">
        <f>CRI!J369*Planck!H369</f>
        <v>9.8899553310467037E-6</v>
      </c>
      <c r="W369">
        <f>CRI!J369*Planck!I369</f>
        <v>3.571431506286242E-6</v>
      </c>
      <c r="X369">
        <f>CRI!J369*Planck!J369</f>
        <v>0</v>
      </c>
    </row>
    <row r="370" spans="1:24" x14ac:dyDescent="0.25">
      <c r="A370">
        <f>CRI!C370*Planck!H370</f>
        <v>5.7295626052530265E-6</v>
      </c>
      <c r="B370">
        <f>CRI!C370*Planck!I370</f>
        <v>2.0690581711147656E-6</v>
      </c>
      <c r="C370">
        <f>CRI!C370*Planck!J370</f>
        <v>0</v>
      </c>
      <c r="D370">
        <f>CRI!D370*Planck!H370</f>
        <v>3.9309461642892288E-6</v>
      </c>
      <c r="E370">
        <f>CRI!D370*Planck!I370</f>
        <v>1.4195422655785244E-6</v>
      </c>
      <c r="F370">
        <f>CRI!D370*Planck!J370</f>
        <v>0</v>
      </c>
      <c r="G370">
        <f>CRI!E370*Planck!H370</f>
        <v>6.0264692755894793E-6</v>
      </c>
      <c r="H370">
        <f>CRI!E370*Planck!I370</f>
        <v>2.1762770313738177E-6</v>
      </c>
      <c r="I370">
        <f>CRI!E370*Planck!J370</f>
        <v>0</v>
      </c>
      <c r="J370">
        <f>CRI!F370*Planck!H370</f>
        <v>2.1470523681355021E-6</v>
      </c>
      <c r="K370">
        <f>CRI!F370*Planck!I370</f>
        <v>7.753429977410791E-7</v>
      </c>
      <c r="L370">
        <f>CRI!F370*Planck!J370</f>
        <v>0</v>
      </c>
      <c r="M370">
        <f>CRI!G370*Planck!H370</f>
        <v>2.4770849892946167E-6</v>
      </c>
      <c r="N370">
        <f>CRI!G370*Planck!I370</f>
        <v>8.9452429282242208E-7</v>
      </c>
      <c r="O370">
        <f>CRI!G370*Planck!J370</f>
        <v>0</v>
      </c>
      <c r="P370">
        <f>CRI!H370*Planck!H370</f>
        <v>5.1566063447277242E-6</v>
      </c>
      <c r="Q370">
        <f>CRI!H370*Planck!I370</f>
        <v>1.8621523540032889E-6</v>
      </c>
      <c r="R370">
        <f>CRI!H370*Planck!J370</f>
        <v>0</v>
      </c>
      <c r="S370">
        <f>CRI!I370*Planck!H370</f>
        <v>6.7515595324855261E-6</v>
      </c>
      <c r="T370">
        <f>CRI!I370*Planck!I370</f>
        <v>2.4381214380395192E-6</v>
      </c>
      <c r="U370">
        <f>CRI!I370*Planck!J370</f>
        <v>0</v>
      </c>
      <c r="V370">
        <f>CRI!J370*Planck!H370</f>
        <v>8.9562755927938102E-6</v>
      </c>
      <c r="W370">
        <f>CRI!J370*Planck!I370</f>
        <v>3.2342879334342156E-6</v>
      </c>
      <c r="X370">
        <f>CRI!J370*Planck!J370</f>
        <v>0</v>
      </c>
    </row>
    <row r="371" spans="1:24" x14ac:dyDescent="0.25">
      <c r="A371">
        <f>CRI!C371*Planck!H371</f>
        <v>5.1914346888288323E-6</v>
      </c>
      <c r="B371">
        <f>CRI!C371*Planck!I371</f>
        <v>1.8747296301919588E-6</v>
      </c>
      <c r="C371">
        <f>CRI!C371*Planck!J371</f>
        <v>0</v>
      </c>
      <c r="D371">
        <f>CRI!D371*Planck!H371</f>
        <v>3.5595233134111178E-6</v>
      </c>
      <c r="E371">
        <f>CRI!D371*Planck!I371</f>
        <v>1.2854141918361138E-6</v>
      </c>
      <c r="F371">
        <f>CRI!D371*Planck!J371</f>
        <v>0</v>
      </c>
      <c r="G371">
        <f>CRI!E371*Planck!H371</f>
        <v>5.4704604076502532E-6</v>
      </c>
      <c r="H371">
        <f>CRI!E371*Planck!I371</f>
        <v>1.9754913298018477E-6</v>
      </c>
      <c r="I371">
        <f>CRI!E371*Planck!J371</f>
        <v>0</v>
      </c>
      <c r="J371">
        <f>CRI!F371*Planck!H371</f>
        <v>1.9576266567510864E-6</v>
      </c>
      <c r="K371">
        <f>CRI!F371*Planck!I371</f>
        <v>7.0693766140643244E-7</v>
      </c>
      <c r="L371">
        <f>CRI!F371*Planck!J371</f>
        <v>0</v>
      </c>
      <c r="M371">
        <f>CRI!G371*Planck!H371</f>
        <v>2.2511039068262069E-6</v>
      </c>
      <c r="N371">
        <f>CRI!G371*Planck!I371</f>
        <v>8.12918094462252E-7</v>
      </c>
      <c r="O371">
        <f>CRI!G371*Planck!J371</f>
        <v>0</v>
      </c>
      <c r="P371">
        <f>CRI!H371*Planck!H371</f>
        <v>4.6989709699527785E-6</v>
      </c>
      <c r="Q371">
        <f>CRI!H371*Planck!I371</f>
        <v>1.6968912519960192E-6</v>
      </c>
      <c r="R371">
        <f>CRI!H371*Planck!J371</f>
        <v>0</v>
      </c>
      <c r="S371">
        <f>CRI!I371*Planck!H371</f>
        <v>6.1330075328198425E-6</v>
      </c>
      <c r="T371">
        <f>CRI!I371*Planck!I371</f>
        <v>2.214750186246046E-6</v>
      </c>
      <c r="U371">
        <f>CRI!I371*Planck!J371</f>
        <v>0</v>
      </c>
      <c r="V371">
        <f>CRI!J371*Planck!H371</f>
        <v>8.1150906270771889E-6</v>
      </c>
      <c r="W371">
        <f>CRI!J371*Planck!I371</f>
        <v>2.9305195504071303E-6</v>
      </c>
      <c r="X371">
        <f>CRI!J371*Planck!J371</f>
        <v>0</v>
      </c>
    </row>
    <row r="372" spans="1:24" x14ac:dyDescent="0.25">
      <c r="A372">
        <f>CRI!C372*Planck!H372</f>
        <v>4.7059175991270644E-6</v>
      </c>
      <c r="B372">
        <f>CRI!C372*Planck!I372</f>
        <v>1.6993933569120997E-6</v>
      </c>
      <c r="C372">
        <f>CRI!C372*Planck!J372</f>
        <v>0</v>
      </c>
      <c r="D372">
        <f>CRI!D372*Planck!H372</f>
        <v>3.2246116310934912E-6</v>
      </c>
      <c r="E372">
        <f>CRI!D372*Planck!I372</f>
        <v>1.1644665400682482E-6</v>
      </c>
      <c r="F372">
        <f>CRI!D372*Planck!J372</f>
        <v>0</v>
      </c>
      <c r="G372">
        <f>CRI!E372*Planck!H372</f>
        <v>4.9679172941534101E-6</v>
      </c>
      <c r="H372">
        <f>CRI!E372*Planck!I372</f>
        <v>1.7940062632926449E-6</v>
      </c>
      <c r="I372">
        <f>CRI!E372*Planck!J372</f>
        <v>0</v>
      </c>
      <c r="J372">
        <f>CRI!F372*Planck!H372</f>
        <v>1.7836133084485873E-6</v>
      </c>
      <c r="K372">
        <f>CRI!F372*Planck!I372</f>
        <v>6.4409555497524967E-7</v>
      </c>
      <c r="L372">
        <f>CRI!F372*Planck!J372</f>
        <v>0</v>
      </c>
      <c r="M372">
        <f>CRI!G372*Planck!H372</f>
        <v>2.0456130034749337E-6</v>
      </c>
      <c r="N372">
        <f>CRI!G372*Planck!I372</f>
        <v>7.3870846135579492E-7</v>
      </c>
      <c r="O372">
        <f>CRI!G372*Planck!J372</f>
        <v>0</v>
      </c>
      <c r="P372">
        <f>CRI!H372*Planck!H372</f>
        <v>4.2826873225460432E-6</v>
      </c>
      <c r="Q372">
        <f>CRI!H372*Planck!I372</f>
        <v>1.5465571235281419E-6</v>
      </c>
      <c r="R372">
        <f>CRI!H372*Planck!J372</f>
        <v>0</v>
      </c>
      <c r="S372">
        <f>CRI!I372*Planck!H372</f>
        <v>5.5725319749834397E-6</v>
      </c>
      <c r="T372">
        <f>CRI!I372*Planck!I372</f>
        <v>2.0123437395554416E-6</v>
      </c>
      <c r="U372">
        <f>CRI!I372*Planck!J372</f>
        <v>0</v>
      </c>
      <c r="V372">
        <f>CRI!J372*Planck!H372</f>
        <v>7.3561452834320264E-6</v>
      </c>
      <c r="W372">
        <f>CRI!J372*Planck!I372</f>
        <v>2.6564392945306908E-6</v>
      </c>
      <c r="X372">
        <f>CRI!J372*Planck!J372</f>
        <v>0</v>
      </c>
    </row>
    <row r="373" spans="1:24" x14ac:dyDescent="0.25">
      <c r="A373">
        <f>CRI!C373*Planck!H373</f>
        <v>4.2674399856298229E-6</v>
      </c>
      <c r="B373">
        <f>CRI!C373*Planck!I373</f>
        <v>1.5410555844787466E-6</v>
      </c>
      <c r="C373">
        <f>CRI!C373*Planck!J373</f>
        <v>0</v>
      </c>
      <c r="D373">
        <f>CRI!D373*Planck!H373</f>
        <v>2.9214144826677825E-6</v>
      </c>
      <c r="E373">
        <f>CRI!D373*Planck!I373</f>
        <v>1.0549795939140369E-6</v>
      </c>
      <c r="F373">
        <f>CRI!D373*Planck!J373</f>
        <v>0</v>
      </c>
      <c r="G373">
        <f>CRI!E373*Planck!H373</f>
        <v>4.5132518391917979E-6</v>
      </c>
      <c r="H373">
        <f>CRI!E373*Planck!I373</f>
        <v>1.6298230260686359E-6</v>
      </c>
      <c r="I373">
        <f>CRI!E373*Planck!J373</f>
        <v>0</v>
      </c>
      <c r="J373">
        <f>CRI!F373*Planck!H373</f>
        <v>1.6256479088726884E-6</v>
      </c>
      <c r="K373">
        <f>CRI!F373*Planck!I373</f>
        <v>5.8705308025432334E-7</v>
      </c>
      <c r="L373">
        <f>CRI!F373*Planck!J373</f>
        <v>0</v>
      </c>
      <c r="M373">
        <f>CRI!G373*Planck!H373</f>
        <v>1.8586665804648951E-6</v>
      </c>
      <c r="N373">
        <f>CRI!G373*Planck!I373</f>
        <v>6.7120065499566814E-7</v>
      </c>
      <c r="O373">
        <f>CRI!G373*Planck!J373</f>
        <v>0</v>
      </c>
      <c r="P373">
        <f>CRI!H373*Planck!H373</f>
        <v>3.9046618969156815E-6</v>
      </c>
      <c r="Q373">
        <f>CRI!H373*Planck!I373</f>
        <v>1.4100493602735941E-6</v>
      </c>
      <c r="R373">
        <f>CRI!H373*Planck!J373</f>
        <v>0</v>
      </c>
      <c r="S373">
        <f>CRI!I373*Planck!H373</f>
        <v>5.0651862613160833E-6</v>
      </c>
      <c r="T373">
        <f>CRI!I373*Planck!I373</f>
        <v>1.8291372815344094E-6</v>
      </c>
      <c r="U373">
        <f>CRI!I373*Planck!J373</f>
        <v>0</v>
      </c>
      <c r="V373">
        <f>CRI!J373*Planck!H373</f>
        <v>6.6707305985219931E-6</v>
      </c>
      <c r="W373">
        <f>CRI!J373*Planck!I373</f>
        <v>2.4089305710267344E-6</v>
      </c>
      <c r="X373">
        <f>CRI!J373*Planck!J373</f>
        <v>0</v>
      </c>
    </row>
    <row r="374" spans="1:24" x14ac:dyDescent="0.25">
      <c r="A374">
        <f>CRI!C374*Planck!H374</f>
        <v>3.8713926869128439E-6</v>
      </c>
      <c r="B374">
        <f>CRI!C374*Planck!I374</f>
        <v>1.3980256220741039E-6</v>
      </c>
      <c r="C374">
        <f>CRI!C374*Planck!J374</f>
        <v>0</v>
      </c>
      <c r="D374">
        <f>CRI!D374*Planck!H374</f>
        <v>2.6469714880755263E-6</v>
      </c>
      <c r="E374">
        <f>CRI!D374*Planck!I374</f>
        <v>9.5586634074574168E-7</v>
      </c>
      <c r="F374">
        <f>CRI!D374*Planck!J374</f>
        <v>0</v>
      </c>
      <c r="G374">
        <f>CRI!E374*Planck!H374</f>
        <v>4.1010234736954684E-6</v>
      </c>
      <c r="H374">
        <f>CRI!E374*Planck!I374</f>
        <v>1.4809491975161867E-6</v>
      </c>
      <c r="I374">
        <f>CRI!E374*Planck!J374</f>
        <v>0</v>
      </c>
      <c r="J374">
        <f>CRI!F374*Planck!H374</f>
        <v>1.4814087219514457E-6</v>
      </c>
      <c r="K374">
        <f>CRI!F374*Planck!I374</f>
        <v>5.3496183868231767E-7</v>
      </c>
      <c r="L374">
        <f>CRI!F374*Planck!J374</f>
        <v>0</v>
      </c>
      <c r="M374">
        <f>CRI!G374*Planck!H374</f>
        <v>1.6894857164728855E-6</v>
      </c>
      <c r="N374">
        <f>CRI!G374*Planck!I374</f>
        <v>6.101019738301978E-7</v>
      </c>
      <c r="O374">
        <f>CRI!G374*Planck!J374</f>
        <v>0</v>
      </c>
      <c r="P374">
        <f>CRI!H374*Planck!H374</f>
        <v>3.5605206831457521E-6</v>
      </c>
      <c r="Q374">
        <f>CRI!H374*Planck!I374</f>
        <v>1.2857644639846415E-6</v>
      </c>
      <c r="R374">
        <f>CRI!H374*Planck!J374</f>
        <v>0</v>
      </c>
      <c r="S374">
        <f>CRI!I374*Planck!H374</f>
        <v>4.6050506158031789E-6</v>
      </c>
      <c r="T374">
        <f>CRI!I374*Planck!I374</f>
        <v>1.6629619551652349E-6</v>
      </c>
      <c r="U374">
        <f>CRI!I374*Planck!J374</f>
        <v>0</v>
      </c>
      <c r="V374">
        <f>CRI!J374*Planck!H374</f>
        <v>6.05164167333271E-6</v>
      </c>
      <c r="W374">
        <f>CRI!J374*Planck!I374</f>
        <v>2.1853505441415329E-6</v>
      </c>
      <c r="X374">
        <f>CRI!J374*Planck!J374</f>
        <v>0</v>
      </c>
    </row>
    <row r="375" spans="1:24" x14ac:dyDescent="0.25">
      <c r="A375">
        <f>CRI!C375*Planck!H375</f>
        <v>3.5133537556121217E-6</v>
      </c>
      <c r="B375">
        <f>CRI!C375*Planck!I375</f>
        <v>1.2687380891624561E-6</v>
      </c>
      <c r="C375">
        <f>CRI!C375*Planck!J375</f>
        <v>0</v>
      </c>
      <c r="D375">
        <f>CRI!D375*Planck!H375</f>
        <v>2.3991616973548298E-6</v>
      </c>
      <c r="E375">
        <f>CRI!D375*Planck!I375</f>
        <v>8.6638239107903045E-7</v>
      </c>
      <c r="F375">
        <f>CRI!D375*Planck!J375</f>
        <v>0</v>
      </c>
      <c r="G375">
        <f>CRI!E375*Planck!H375</f>
        <v>3.727766136843268E-6</v>
      </c>
      <c r="H375">
        <f>CRI!E375*Planck!I375</f>
        <v>1.3461664307922847E-6</v>
      </c>
      <c r="I375">
        <f>CRI!E375*Planck!J375</f>
        <v>0</v>
      </c>
      <c r="J375">
        <f>CRI!F375*Planck!H375</f>
        <v>1.3496695155392176E-6</v>
      </c>
      <c r="K375">
        <f>CRI!F375*Planck!I375</f>
        <v>4.8739103468039527E-7</v>
      </c>
      <c r="L375">
        <f>CRI!F375*Planck!J375</f>
        <v>0</v>
      </c>
      <c r="M375">
        <f>CRI!G375*Planck!H375</f>
        <v>1.5362459034175485E-6</v>
      </c>
      <c r="N375">
        <f>CRI!G375*Planck!I375</f>
        <v>5.5476727581793043E-7</v>
      </c>
      <c r="O375">
        <f>CRI!G375*Planck!J375</f>
        <v>0</v>
      </c>
      <c r="P375">
        <f>CRI!H375*Planck!H375</f>
        <v>3.247031008398697E-6</v>
      </c>
      <c r="Q375">
        <f>CRI!H375*Planck!I375</f>
        <v>1.1725639385064582E-6</v>
      </c>
      <c r="R375">
        <f>CRI!H375*Planck!J375</f>
        <v>0</v>
      </c>
      <c r="S375">
        <f>CRI!I375*Planck!H375</f>
        <v>4.1874361892370598E-6</v>
      </c>
      <c r="T375">
        <f>CRI!I375*Planck!I375</f>
        <v>1.5121619281109699E-6</v>
      </c>
      <c r="U375">
        <f>CRI!I375*Planck!J375</f>
        <v>0</v>
      </c>
      <c r="V375">
        <f>CRI!J375*Planck!H375</f>
        <v>5.4919662560960354E-6</v>
      </c>
      <c r="W375">
        <f>CRI!J375*Planck!I375</f>
        <v>1.9832522592903488E-6</v>
      </c>
      <c r="X375">
        <f>CRI!J375*Planck!J375</f>
        <v>0</v>
      </c>
    </row>
    <row r="376" spans="1:24" x14ac:dyDescent="0.25">
      <c r="A376">
        <f>CRI!C376*Planck!H376</f>
        <v>3.1892046691234142E-6</v>
      </c>
      <c r="B376">
        <f>CRI!C376*Planck!I376</f>
        <v>1.1516813285104576E-6</v>
      </c>
      <c r="C376">
        <f>CRI!C376*Planck!J376</f>
        <v>0</v>
      </c>
      <c r="D376">
        <f>CRI!D376*Planck!H376</f>
        <v>2.1743956459291114E-6</v>
      </c>
      <c r="E376">
        <f>CRI!D376*Planck!I376</f>
        <v>7.8521485010220489E-7</v>
      </c>
      <c r="F376">
        <f>CRI!D376*Planck!J376</f>
        <v>0</v>
      </c>
      <c r="G376">
        <f>CRI!E376*Planck!H376</f>
        <v>3.3892982382996795E-6</v>
      </c>
      <c r="H376">
        <f>CRI!E376*Planck!I376</f>
        <v>1.2239388508345612E-6</v>
      </c>
      <c r="I376">
        <f>CRI!E376*Planck!J376</f>
        <v>0</v>
      </c>
      <c r="J376">
        <f>CRI!F376*Planck!H376</f>
        <v>1.2306095960943023E-6</v>
      </c>
      <c r="K376">
        <f>CRI!F376*Planck!I376</f>
        <v>4.4439609292844631E-7</v>
      </c>
      <c r="L376">
        <f>CRI!F376*Planck!J376</f>
        <v>0</v>
      </c>
      <c r="M376">
        <f>CRI!G376*Planck!H376</f>
        <v>1.3972404182069604E-6</v>
      </c>
      <c r="N376">
        <f>CRI!G376*Planck!I376</f>
        <v>5.0456959274783642E-7</v>
      </c>
      <c r="O376">
        <f>CRI!G376*Planck!J376</f>
        <v>0</v>
      </c>
      <c r="P376">
        <f>CRI!H376*Planck!H376</f>
        <v>2.9624774849373382E-6</v>
      </c>
      <c r="Q376">
        <f>CRI!H376*Planck!I376</f>
        <v>1.0698059107234186E-6</v>
      </c>
      <c r="R376">
        <f>CRI!H376*Planck!J376</f>
        <v>0</v>
      </c>
      <c r="S376">
        <f>CRI!I376*Planck!H376</f>
        <v>3.8092898596082229E-6</v>
      </c>
      <c r="T376">
        <f>CRI!I376*Planck!I376</f>
        <v>1.3756056639039253E-6</v>
      </c>
      <c r="U376">
        <f>CRI!I376*Planck!J376</f>
        <v>0</v>
      </c>
      <c r="V376">
        <f>CRI!J376*Planck!H376</f>
        <v>4.9852663992721459E-6</v>
      </c>
      <c r="W376">
        <f>CRI!J376*Planck!I376</f>
        <v>1.8002727404981455E-6</v>
      </c>
      <c r="X376">
        <f>CRI!J376*Planck!J376</f>
        <v>0</v>
      </c>
    </row>
    <row r="377" spans="1:24" x14ac:dyDescent="0.25">
      <c r="A377">
        <f>CRI!C377*Planck!H377</f>
        <v>2.8951159663335329E-6</v>
      </c>
      <c r="B377">
        <f>CRI!C377*Planck!I377</f>
        <v>1.0454797762815174E-6</v>
      </c>
      <c r="C377">
        <f>CRI!C377*Planck!J377</f>
        <v>0</v>
      </c>
      <c r="D377">
        <f>CRI!D377*Planck!H377</f>
        <v>1.9714065894947824E-6</v>
      </c>
      <c r="E377">
        <f>CRI!D377*Planck!I377</f>
        <v>7.1191128235015534E-7</v>
      </c>
      <c r="F377">
        <f>CRI!D377*Planck!J377</f>
        <v>0</v>
      </c>
      <c r="G377">
        <f>CRI!E377*Planck!H377</f>
        <v>3.0810977200594556E-6</v>
      </c>
      <c r="H377">
        <f>CRI!E377*Planck!I377</f>
        <v>1.1126412180126642E-6</v>
      </c>
      <c r="I377">
        <f>CRI!E377*Planck!J377</f>
        <v>0</v>
      </c>
      <c r="J377">
        <f>CRI!F377*Planck!H377</f>
        <v>1.1220899141464012E-6</v>
      </c>
      <c r="K377">
        <f>CRI!F377*Planck!I377</f>
        <v>4.0520736511125194E-7</v>
      </c>
      <c r="L377">
        <f>CRI!F377*Planck!J377</f>
        <v>0</v>
      </c>
      <c r="M377">
        <f>CRI!G377*Planck!H377</f>
        <v>1.2708753171271396E-6</v>
      </c>
      <c r="N377">
        <f>CRI!G377*Planck!I377</f>
        <v>4.5893651849616927E-7</v>
      </c>
      <c r="O377">
        <f>CRI!G377*Planck!J377</f>
        <v>0</v>
      </c>
      <c r="P377">
        <f>CRI!H377*Planck!H377</f>
        <v>2.7029348208167457E-6</v>
      </c>
      <c r="Q377">
        <f>CRI!H377*Planck!I377</f>
        <v>9.7607961982599914E-7</v>
      </c>
      <c r="R377">
        <f>CRI!H377*Planck!J377</f>
        <v>0</v>
      </c>
      <c r="S377">
        <f>CRI!I377*Planck!H377</f>
        <v>3.46546001109303E-6</v>
      </c>
      <c r="T377">
        <f>CRI!I377*Planck!I377</f>
        <v>1.2514415309237009E-6</v>
      </c>
      <c r="U377">
        <f>CRI!I377*Planck!J377</f>
        <v>0</v>
      </c>
      <c r="V377">
        <f>CRI!J377*Planck!H377</f>
        <v>4.5255560073307898E-6</v>
      </c>
      <c r="W377">
        <f>CRI!J377*Planck!I377</f>
        <v>1.6342617487912371E-6</v>
      </c>
      <c r="X377">
        <f>CRI!J377*Planck!J377</f>
        <v>0</v>
      </c>
    </row>
    <row r="378" spans="1:24" x14ac:dyDescent="0.25">
      <c r="A378">
        <f>CRI!C378*Planck!H378</f>
        <v>2.6276172375276022E-6</v>
      </c>
      <c r="B378">
        <f>CRI!C378*Planck!I378</f>
        <v>9.4888116225881091E-7</v>
      </c>
      <c r="C378">
        <f>CRI!C378*Planck!J378</f>
        <v>0</v>
      </c>
      <c r="D378">
        <f>CRI!D378*Planck!H378</f>
        <v>1.7870047850937182E-6</v>
      </c>
      <c r="E378">
        <f>CRI!D378*Planck!I378</f>
        <v>6.4532046495374375E-7</v>
      </c>
      <c r="F378">
        <f>CRI!D378*Planck!J378</f>
        <v>0</v>
      </c>
      <c r="G378">
        <f>CRI!E378*Planck!H378</f>
        <v>2.8003535313008297E-6</v>
      </c>
      <c r="H378">
        <f>CRI!E378*Planck!I378</f>
        <v>1.0112594313837477E-6</v>
      </c>
      <c r="I378">
        <f>CRI!E378*Planck!J378</f>
        <v>0</v>
      </c>
      <c r="J378">
        <f>CRI!F378*Planck!H378</f>
        <v>1.0229139481424368E-6</v>
      </c>
      <c r="K378">
        <f>CRI!F378*Planck!I378</f>
        <v>3.6939313768447928E-7</v>
      </c>
      <c r="L378">
        <f>CRI!F378*Planck!J378</f>
        <v>0</v>
      </c>
      <c r="M378">
        <f>CRI!G378*Planck!H378</f>
        <v>1.1562641162996192E-6</v>
      </c>
      <c r="N378">
        <f>CRI!G378*Planck!I378</f>
        <v>4.1754834870275297E-7</v>
      </c>
      <c r="O378">
        <f>CRI!G378*Planck!J378</f>
        <v>0</v>
      </c>
      <c r="P378">
        <f>CRI!H378*Planck!H378</f>
        <v>2.4655714635644434E-6</v>
      </c>
      <c r="Q378">
        <f>CRI!H378*Planck!I378</f>
        <v>8.9036343747711112E-7</v>
      </c>
      <c r="R378">
        <f>CRI!H378*Planck!J378</f>
        <v>0</v>
      </c>
      <c r="S378">
        <f>CRI!I378*Planck!H378</f>
        <v>3.1520153671583782E-6</v>
      </c>
      <c r="T378">
        <f>CRI!I378*Planck!I378</f>
        <v>1.1382510216218114E-6</v>
      </c>
      <c r="U378">
        <f>CRI!I378*Planck!J378</f>
        <v>0</v>
      </c>
      <c r="V378">
        <f>CRI!J378*Planck!H378</f>
        <v>4.1074102428161657E-6</v>
      </c>
      <c r="W378">
        <f>CRI!J378*Planck!I378</f>
        <v>1.4832617739805823E-6</v>
      </c>
      <c r="X378">
        <f>CRI!J378*Planck!J378</f>
        <v>0</v>
      </c>
    </row>
    <row r="379" spans="1:24" x14ac:dyDescent="0.25">
      <c r="A379">
        <f>CRI!C379*Planck!H379</f>
        <v>2.3842598146269809E-6</v>
      </c>
      <c r="B379">
        <f>CRI!C379*Planck!I379</f>
        <v>8.6099890179595509E-7</v>
      </c>
      <c r="C379">
        <f>CRI!C379*Planck!J379</f>
        <v>0</v>
      </c>
      <c r="D379">
        <f>CRI!D379*Planck!H379</f>
        <v>1.6189481525015323E-6</v>
      </c>
      <c r="E379">
        <f>CRI!D379*Planck!I379</f>
        <v>5.846311600845767E-7</v>
      </c>
      <c r="F379">
        <f>CRI!D379*Planck!J379</f>
        <v>0</v>
      </c>
      <c r="G379">
        <f>CRI!E379*Planck!H379</f>
        <v>2.5440613825024081E-6</v>
      </c>
      <c r="H379">
        <f>CRI!E379*Planck!I379</f>
        <v>9.1870610870433491E-7</v>
      </c>
      <c r="I379">
        <f>CRI!E379*Planck!J379</f>
        <v>0</v>
      </c>
      <c r="J379">
        <f>CRI!F379*Planck!H379</f>
        <v>9.3226090396335482E-7</v>
      </c>
      <c r="K379">
        <f>CRI!F379*Planck!I379</f>
        <v>3.3665610164441413E-7</v>
      </c>
      <c r="L379">
        <f>CRI!F379*Planck!J379</f>
        <v>0</v>
      </c>
      <c r="M379">
        <f>CRI!G379*Planck!H379</f>
        <v>1.0522397169049695E-6</v>
      </c>
      <c r="N379">
        <f>CRI!G379*Planck!I379</f>
        <v>3.7998259884399643E-7</v>
      </c>
      <c r="O379">
        <f>CRI!G379*Planck!J379</f>
        <v>0</v>
      </c>
      <c r="P379">
        <f>CRI!H379*Planck!H379</f>
        <v>2.2484540093398767E-6</v>
      </c>
      <c r="Q379">
        <f>CRI!H379*Planck!I379</f>
        <v>8.1195699432749171E-7</v>
      </c>
      <c r="R379">
        <f>CRI!H379*Planck!J379</f>
        <v>0</v>
      </c>
      <c r="S379">
        <f>CRI!I379*Planck!H379</f>
        <v>2.8667278070943249E-6</v>
      </c>
      <c r="T379">
        <f>CRI!I379*Planck!I379</f>
        <v>1.0352267309602328E-6</v>
      </c>
      <c r="U379">
        <f>CRI!I379*Planck!J379</f>
        <v>0</v>
      </c>
      <c r="V379">
        <f>CRI!J379*Planck!H379</f>
        <v>3.7270014232927107E-6</v>
      </c>
      <c r="W379">
        <f>CRI!J379*Planck!I379</f>
        <v>1.3458869342848976E-6</v>
      </c>
      <c r="X379">
        <f>CRI!J379*Planck!J379</f>
        <v>0</v>
      </c>
    </row>
    <row r="380" spans="1:24" x14ac:dyDescent="0.25">
      <c r="A380">
        <f>CRI!C380*Planck!H380</f>
        <v>2.1630669485964065E-6</v>
      </c>
      <c r="B380">
        <f>CRI!C380*Planck!I380</f>
        <v>7.8112104751845757E-7</v>
      </c>
      <c r="C380">
        <f>CRI!C380*Planck!J380</f>
        <v>0</v>
      </c>
      <c r="D380">
        <f>CRI!D380*Planck!H380</f>
        <v>1.4669021469389335E-6</v>
      </c>
      <c r="E380">
        <f>CRI!D380*Planck!I380</f>
        <v>5.2972384528714235E-7</v>
      </c>
      <c r="F380">
        <f>CRI!D380*Planck!J380</f>
        <v>0</v>
      </c>
      <c r="G380">
        <f>CRI!E380*Planck!H380</f>
        <v>2.3108224853420714E-6</v>
      </c>
      <c r="H380">
        <f>CRI!E380*Planck!I380</f>
        <v>8.3447813834466481E-7</v>
      </c>
      <c r="I380">
        <f>CRI!E380*Planck!J380</f>
        <v>0</v>
      </c>
      <c r="J380">
        <f>CRI!F380*Planck!H380</f>
        <v>8.49478540412379E-7</v>
      </c>
      <c r="K380">
        <f>CRI!F380*Planck!I380</f>
        <v>3.067614563487904E-7</v>
      </c>
      <c r="L380">
        <f>CRI!F380*Planck!J380</f>
        <v>0</v>
      </c>
      <c r="M380">
        <f>CRI!G380*Planck!H380</f>
        <v>9.5740029609181429E-7</v>
      </c>
      <c r="N380">
        <f>CRI!G380*Planck!I380</f>
        <v>3.4573387692091041E-7</v>
      </c>
      <c r="O380">
        <f>CRI!G380*Planck!J380</f>
        <v>0</v>
      </c>
      <c r="P380">
        <f>CRI!H380*Planck!H380</f>
        <v>2.0500501744085002E-6</v>
      </c>
      <c r="Q380">
        <f>CRI!H380*Planck!I380</f>
        <v>7.4030872726267522E-7</v>
      </c>
      <c r="R380">
        <f>CRI!H380*Planck!J380</f>
        <v>0</v>
      </c>
      <c r="S380">
        <f>CRI!I380*Planck!H380</f>
        <v>2.6063335588334003E-6</v>
      </c>
      <c r="T380">
        <f>CRI!I380*Planck!I380</f>
        <v>9.411923199970793E-7</v>
      </c>
      <c r="U380">
        <f>CRI!I380*Planck!J380</f>
        <v>0</v>
      </c>
      <c r="V380">
        <f>CRI!J380*Planck!H380</f>
        <v>3.381239555621792E-6</v>
      </c>
      <c r="W380">
        <f>CRI!J380*Planck!I380</f>
        <v>1.2210243355213576E-6</v>
      </c>
      <c r="X380">
        <f>CRI!J380*Planck!J380</f>
        <v>0</v>
      </c>
    </row>
    <row r="381" spans="1:24" x14ac:dyDescent="0.25">
      <c r="A381">
        <f>CRI!C381*Planck!H381</f>
        <v>1.9621744440787187E-6</v>
      </c>
      <c r="B381">
        <f>CRI!C381*Planck!I381</f>
        <v>7.0857897186567057E-7</v>
      </c>
      <c r="C381">
        <f>CRI!C381*Planck!J381</f>
        <v>0</v>
      </c>
      <c r="D381">
        <f>CRI!D381*Planck!H381</f>
        <v>1.3289845324670208E-6</v>
      </c>
      <c r="E381">
        <f>CRI!D381*Planck!I381</f>
        <v>4.7992190321437175E-7</v>
      </c>
      <c r="F381">
        <f>CRI!D381*Planck!J381</f>
        <v>0</v>
      </c>
      <c r="G381">
        <f>CRI!E381*Planck!H381</f>
        <v>2.098728340079914E-6</v>
      </c>
      <c r="H381">
        <f>CRI!E381*Planck!I381</f>
        <v>7.5789121294839915E-7</v>
      </c>
      <c r="I381">
        <f>CRI!E381*Planck!J381</f>
        <v>0</v>
      </c>
      <c r="J381">
        <f>CRI!F381*Planck!H381</f>
        <v>7.7394546595139173E-7</v>
      </c>
      <c r="K381">
        <f>CRI!F381*Planck!I381</f>
        <v>2.794866094596499E-7</v>
      </c>
      <c r="L381">
        <f>CRI!F381*Planck!J381</f>
        <v>0</v>
      </c>
      <c r="M381">
        <f>CRI!G381*Planck!H381</f>
        <v>8.710037735707032E-7</v>
      </c>
      <c r="N381">
        <f>CRI!G381*Planck!I381</f>
        <v>3.1453623312152784E-7</v>
      </c>
      <c r="O381">
        <f>CRI!G381*Planck!J381</f>
        <v>0</v>
      </c>
      <c r="P381">
        <f>CRI!H381*Planck!H381</f>
        <v>1.8688976289640555E-6</v>
      </c>
      <c r="Q381">
        <f>CRI!H381*Planck!I381</f>
        <v>6.7489491795685275E-7</v>
      </c>
      <c r="R381">
        <f>CRI!H381*Planck!J381</f>
        <v>0</v>
      </c>
      <c r="S381">
        <f>CRI!I381*Planck!H381</f>
        <v>2.3693151370792061E-6</v>
      </c>
      <c r="T381">
        <f>CRI!I381*Planck!I381</f>
        <v>8.5560531527848307E-7</v>
      </c>
      <c r="U381">
        <f>CRI!I381*Planck!J381</f>
        <v>0</v>
      </c>
      <c r="V381">
        <f>CRI!J381*Planck!H381</f>
        <v>3.0672105871037785E-6</v>
      </c>
      <c r="W381">
        <f>CRI!J381*Planck!I381</f>
        <v>1.1076287997043671E-6</v>
      </c>
      <c r="X381">
        <f>CRI!J381*Planck!J381</f>
        <v>0</v>
      </c>
    </row>
    <row r="382" spans="1:24" x14ac:dyDescent="0.25">
      <c r="A382">
        <f>CRI!C382*Planck!H382</f>
        <v>1.7798798969376884E-6</v>
      </c>
      <c r="B382">
        <f>CRI!C382*Planck!I382</f>
        <v>6.4274541721844176E-7</v>
      </c>
      <c r="C382">
        <f>CRI!C382*Planck!J382</f>
        <v>0</v>
      </c>
      <c r="D382">
        <f>CRI!D382*Planck!H382</f>
        <v>1.2043726925745385E-6</v>
      </c>
      <c r="E382">
        <f>CRI!D382*Planck!I382</f>
        <v>4.3491981122275715E-7</v>
      </c>
      <c r="F382">
        <f>CRI!D382*Planck!J382</f>
        <v>0</v>
      </c>
      <c r="G382">
        <f>CRI!E382*Planck!H382</f>
        <v>1.905652994579966E-6</v>
      </c>
      <c r="H382">
        <f>CRI!E382*Planck!I382</f>
        <v>6.8816425826385625E-7</v>
      </c>
      <c r="I382">
        <f>CRI!E382*Planck!J382</f>
        <v>0</v>
      </c>
      <c r="J382">
        <f>CRI!F382*Planck!H382</f>
        <v>7.0509160799458744E-7</v>
      </c>
      <c r="K382">
        <f>CRI!F382*Planck!I382</f>
        <v>2.5462077555762682E-7</v>
      </c>
      <c r="L382">
        <f>CRI!F382*Planck!J382</f>
        <v>0</v>
      </c>
      <c r="M382">
        <f>CRI!G382*Planck!H382</f>
        <v>7.9275164574526584E-7</v>
      </c>
      <c r="N382">
        <f>CRI!G382*Planck!I382</f>
        <v>2.8627633143776417E-7</v>
      </c>
      <c r="O382">
        <f>CRI!G382*Planck!J382</f>
        <v>0</v>
      </c>
      <c r="P382">
        <f>CRI!H382*Planck!H382</f>
        <v>1.7036537771544895E-6</v>
      </c>
      <c r="Q382">
        <f>CRI!H382*Planck!I382</f>
        <v>6.1521884688788749E-7</v>
      </c>
      <c r="R382">
        <f>CRI!H382*Planck!J382</f>
        <v>0</v>
      </c>
      <c r="S382">
        <f>CRI!I382*Planck!H382</f>
        <v>2.1533878838753613E-6</v>
      </c>
      <c r="T382">
        <f>CRI!I382*Planck!I382</f>
        <v>7.7762561183815744E-7</v>
      </c>
      <c r="U382">
        <f>CRI!I382*Planck!J382</f>
        <v>0</v>
      </c>
      <c r="V382">
        <f>CRI!J382*Planck!H382</f>
        <v>2.7822533720867504E-6</v>
      </c>
      <c r="W382">
        <f>CRI!J382*Planck!I382</f>
        <v>1.0047198170652301E-6</v>
      </c>
      <c r="X382">
        <f>CRI!J382*Planck!J382</f>
        <v>0</v>
      </c>
    </row>
    <row r="383" spans="1:24" x14ac:dyDescent="0.25">
      <c r="A383">
        <f>CRI!C383*Planck!H383</f>
        <v>1.6142977463560891E-6</v>
      </c>
      <c r="B383">
        <f>CRI!C383*Planck!I383</f>
        <v>5.8295138176496519E-7</v>
      </c>
      <c r="C383">
        <f>CRI!C383*Planck!J383</f>
        <v>0</v>
      </c>
      <c r="D383">
        <f>CRI!D383*Planck!H383</f>
        <v>1.091292930459566E-6</v>
      </c>
      <c r="E383">
        <f>CRI!D383*Planck!I383</f>
        <v>3.9408512039229011E-7</v>
      </c>
      <c r="F383">
        <f>CRI!D383*Planck!J383</f>
        <v>0</v>
      </c>
      <c r="G383">
        <f>CRI!E383*Planck!H383</f>
        <v>1.7297528742539334E-6</v>
      </c>
      <c r="H383">
        <f>CRI!E383*Planck!I383</f>
        <v>6.2464426431517881E-7</v>
      </c>
      <c r="I383">
        <f>CRI!E383*Planck!J383</f>
        <v>0</v>
      </c>
      <c r="J383">
        <f>CRI!F383*Planck!H383</f>
        <v>6.4226235818621269E-7</v>
      </c>
      <c r="K383">
        <f>CRI!F383*Planck!I383</f>
        <v>2.3193226280927305E-7</v>
      </c>
      <c r="L383">
        <f>CRI!F383*Planck!J383</f>
        <v>0</v>
      </c>
      <c r="M383">
        <f>CRI!G383*Planck!H383</f>
        <v>7.2142171234371684E-7</v>
      </c>
      <c r="N383">
        <f>CRI!G383*Planck!I383</f>
        <v>2.6051810144400048E-7</v>
      </c>
      <c r="O383">
        <f>CRI!G383*Planck!J383</f>
        <v>0</v>
      </c>
      <c r="P383">
        <f>CRI!H383*Planck!H383</f>
        <v>1.5527677680153217E-6</v>
      </c>
      <c r="Q383">
        <f>CRI!H383*Planck!I383</f>
        <v>5.6073182160347392E-7</v>
      </c>
      <c r="R383">
        <f>CRI!H383*Planck!J383</f>
        <v>0</v>
      </c>
      <c r="S383">
        <f>CRI!I383*Planck!H383</f>
        <v>1.9568607156577776E-6</v>
      </c>
      <c r="T383">
        <f>CRI!I383*Planck!I383</f>
        <v>7.0665691052922218E-7</v>
      </c>
      <c r="U383">
        <f>CRI!I383*Planck!J383</f>
        <v>0</v>
      </c>
      <c r="V383">
        <f>CRI!J383*Planck!H383</f>
        <v>2.5234204600427086E-6</v>
      </c>
      <c r="W383">
        <f>CRI!J383*Planck!I383</f>
        <v>9.1125162460048074E-7</v>
      </c>
      <c r="X383">
        <f>CRI!J383*Planck!J383</f>
        <v>0</v>
      </c>
    </row>
    <row r="384" spans="1:24" x14ac:dyDescent="0.25">
      <c r="A384">
        <f>CRI!C384*Planck!H384</f>
        <v>1.4638098449469157E-6</v>
      </c>
      <c r="B384">
        <f>CRI!C384*Planck!I384</f>
        <v>5.2860800872799183E-7</v>
      </c>
      <c r="C384">
        <f>CRI!C384*Planck!J384</f>
        <v>0</v>
      </c>
      <c r="D384">
        <f>CRI!D384*Planck!H384</f>
        <v>9.8893363186456514E-7</v>
      </c>
      <c r="E384">
        <f>CRI!D384*Planck!I384</f>
        <v>3.5712168469739063E-7</v>
      </c>
      <c r="F384">
        <f>CRI!D384*Planck!J384</f>
        <v>0</v>
      </c>
      <c r="G384">
        <f>CRI!E384*Planck!H384</f>
        <v>1.5697558251593478E-6</v>
      </c>
      <c r="H384">
        <f>CRI!E384*Planck!I384</f>
        <v>5.6686700379224482E-7</v>
      </c>
      <c r="I384">
        <f>CRI!E384*Planck!J384</f>
        <v>0</v>
      </c>
      <c r="J384">
        <f>CRI!F384*Planck!H384</f>
        <v>5.8521048833316734E-7</v>
      </c>
      <c r="K384">
        <f>CRI!F384*Planck!I384</f>
        <v>2.1133001119810723E-7</v>
      </c>
      <c r="L384">
        <f>CRI!F384*Planck!J384</f>
        <v>0</v>
      </c>
      <c r="M384">
        <f>CRI!G384*Planck!H384</f>
        <v>6.5699045717531806E-7</v>
      </c>
      <c r="N384">
        <f>CRI!G384*Planck!I384</f>
        <v>2.3725104631560405E-7</v>
      </c>
      <c r="O384">
        <f>CRI!G384*Planck!J384</f>
        <v>0</v>
      </c>
      <c r="P384">
        <f>CRI!H384*Planck!H384</f>
        <v>1.4149117002334856E-6</v>
      </c>
      <c r="Q384">
        <f>CRI!H384*Planck!I384</f>
        <v>5.1095001100602896E-7</v>
      </c>
      <c r="R384">
        <f>CRI!H384*Planck!J384</f>
        <v>0</v>
      </c>
      <c r="S384">
        <f>CRI!I384*Planck!H384</f>
        <v>1.7775729401914261E-6</v>
      </c>
      <c r="T384">
        <f>CRI!I384*Planck!I384</f>
        <v>6.4191349411058712E-7</v>
      </c>
      <c r="U384">
        <f>CRI!I384*Planck!J384</f>
        <v>0</v>
      </c>
      <c r="V384">
        <f>CRI!J384*Planck!H384</f>
        <v>2.2881824128720523E-6</v>
      </c>
      <c r="W384">
        <f>CRI!J384*Planck!I384</f>
        <v>8.2630373955339197E-7</v>
      </c>
      <c r="X384">
        <f>CRI!J384*Planck!J384</f>
        <v>0</v>
      </c>
    </row>
    <row r="385" spans="1:24" x14ac:dyDescent="0.25">
      <c r="A385">
        <f>CRI!C385*Planck!H385</f>
        <v>1.3271775690323067E-6</v>
      </c>
      <c r="B385">
        <f>CRI!C385*Planck!I385</f>
        <v>4.7926742034796186E-7</v>
      </c>
      <c r="C385">
        <f>CRI!C385*Planck!J385</f>
        <v>0</v>
      </c>
      <c r="D385">
        <f>CRI!D385*Planck!H385</f>
        <v>8.9577381104707284E-7</v>
      </c>
      <c r="E385">
        <f>CRI!D385*Planck!I385</f>
        <v>3.2347985202072285E-7</v>
      </c>
      <c r="F385">
        <f>CRI!D385*Planck!J385</f>
        <v>0</v>
      </c>
      <c r="G385">
        <f>CRI!E385*Planck!H385</f>
        <v>1.4243713010685055E-6</v>
      </c>
      <c r="H385">
        <f>CRI!E385*Planck!I385</f>
        <v>5.1436580530706304E-7</v>
      </c>
      <c r="I385">
        <f>CRI!E385*Planck!J385</f>
        <v>0</v>
      </c>
      <c r="J385">
        <f>CRI!F385*Planck!H385</f>
        <v>5.3286037300547644E-7</v>
      </c>
      <c r="K385">
        <f>CRI!F385*Planck!I385</f>
        <v>1.9242535613542365E-7</v>
      </c>
      <c r="L385">
        <f>CRI!F385*Planck!J385</f>
        <v>0</v>
      </c>
      <c r="M385">
        <f>CRI!G385*Planck!H385</f>
        <v>5.9794038656187866E-7</v>
      </c>
      <c r="N385">
        <f>CRI!G385*Planck!I385</f>
        <v>2.1592690629809673E-7</v>
      </c>
      <c r="O385">
        <f>CRI!G385*Planck!J385</f>
        <v>0</v>
      </c>
      <c r="P385">
        <f>CRI!H385*Planck!H385</f>
        <v>1.2890958143748486E-6</v>
      </c>
      <c r="Q385">
        <f>CRI!H385*Planck!I385</f>
        <v>4.6551542156281688E-7</v>
      </c>
      <c r="R385">
        <f>CRI!H385*Planck!J385</f>
        <v>0</v>
      </c>
      <c r="S385">
        <f>CRI!I385*Planck!H385</f>
        <v>1.6142116899579232E-6</v>
      </c>
      <c r="T385">
        <f>CRI!I385*Planck!I385</f>
        <v>5.8292054551957663E-7</v>
      </c>
      <c r="U385">
        <f>CRI!I385*Planck!J385</f>
        <v>0</v>
      </c>
      <c r="V385">
        <f>CRI!J385*Planck!H385</f>
        <v>2.0746030522346549E-6</v>
      </c>
      <c r="W385">
        <f>CRI!J385*Planck!I385</f>
        <v>7.4917605322058275E-7</v>
      </c>
      <c r="X385">
        <f>CRI!J385*Planck!J385</f>
        <v>0</v>
      </c>
    </row>
    <row r="386" spans="1:24" x14ac:dyDescent="0.25">
      <c r="A386">
        <f>CRI!C386*Planck!H386</f>
        <v>1.2032308198503017E-6</v>
      </c>
      <c r="B386">
        <f>CRI!C386*Planck!I386</f>
        <v>4.3450904781129099E-7</v>
      </c>
      <c r="C386">
        <f>CRI!C386*Planck!J386</f>
        <v>0</v>
      </c>
      <c r="D386">
        <f>CRI!D386*Planck!H386</f>
        <v>8.1185873947501083E-7</v>
      </c>
      <c r="E386">
        <f>CRI!D386*Planck!I386</f>
        <v>2.9317730399429931E-7</v>
      </c>
      <c r="F386">
        <f>CRI!D386*Planck!J386</f>
        <v>0</v>
      </c>
      <c r="G386">
        <f>CRI!E386*Planck!H386</f>
        <v>1.2923781139976689E-6</v>
      </c>
      <c r="H386">
        <f>CRI!E386*Planck!I386</f>
        <v>4.6670179525084279E-7</v>
      </c>
      <c r="I386">
        <f>CRI!E386*Planck!J386</f>
        <v>0</v>
      </c>
      <c r="J386">
        <f>CRI!F386*Planck!H386</f>
        <v>4.8515709502743427E-7</v>
      </c>
      <c r="K386">
        <f>CRI!F386*Planck!I386</f>
        <v>1.7519925846438136E-7</v>
      </c>
      <c r="L386">
        <f>CRI!F386*Planck!J386</f>
        <v>0</v>
      </c>
      <c r="M386">
        <f>CRI!G386*Planck!H386</f>
        <v>5.4441685703290954E-7</v>
      </c>
      <c r="N386">
        <f>CRI!G386*Planck!I386</f>
        <v>1.9659906167564407E-7</v>
      </c>
      <c r="O386">
        <f>CRI!G386*Planck!J386</f>
        <v>0</v>
      </c>
      <c r="P386">
        <f>CRI!H386*Planck!H386</f>
        <v>1.1743738922650267E-6</v>
      </c>
      <c r="Q386">
        <f>CRI!H386*Planck!I386</f>
        <v>4.2408827407363259E-7</v>
      </c>
      <c r="R386">
        <f>CRI!H386*Planck!J386</f>
        <v>0</v>
      </c>
      <c r="S386">
        <f>CRI!I386*Planck!H386</f>
        <v>1.4660349817876265E-6</v>
      </c>
      <c r="T386">
        <f>CRI!I386*Planck!I386</f>
        <v>5.2941252292210819E-7</v>
      </c>
      <c r="U386">
        <f>CRI!I386*Planck!J386</f>
        <v>0</v>
      </c>
      <c r="V386">
        <f>CRI!J386*Planck!H386</f>
        <v>1.8808533158259533E-6</v>
      </c>
      <c r="W386">
        <f>CRI!J386*Planck!I386</f>
        <v>6.7921114540094736E-7</v>
      </c>
      <c r="X386">
        <f>CRI!J386*Planck!J386</f>
        <v>0</v>
      </c>
    </row>
    <row r="387" spans="1:24" x14ac:dyDescent="0.25">
      <c r="A387">
        <f>CRI!C387*Planck!H387</f>
        <v>1.0908841756947253E-6</v>
      </c>
      <c r="B387">
        <f>CRI!C387*Planck!I387</f>
        <v>3.9393839736193056E-7</v>
      </c>
      <c r="C387">
        <f>CRI!C387*Planck!J387</f>
        <v>0</v>
      </c>
      <c r="D387">
        <f>CRI!D387*Planck!H387</f>
        <v>7.3582123199965404E-7</v>
      </c>
      <c r="E387">
        <f>CRI!D387*Planck!I387</f>
        <v>2.6571861920558484E-7</v>
      </c>
      <c r="F387">
        <f>CRI!D387*Planck!J387</f>
        <v>0</v>
      </c>
      <c r="G387">
        <f>CRI!E387*Planck!H387</f>
        <v>1.1726420903613536E-6</v>
      </c>
      <c r="H387">
        <f>CRI!E387*Planck!I387</f>
        <v>4.2346268838477331E-7</v>
      </c>
      <c r="I387">
        <f>CRI!E387*Planck!J387</f>
        <v>0</v>
      </c>
      <c r="J387">
        <f>CRI!F387*Planck!H387</f>
        <v>4.4149273919979247E-7</v>
      </c>
      <c r="K387">
        <f>CRI!F387*Planck!I387</f>
        <v>1.5943117152335091E-7</v>
      </c>
      <c r="L387">
        <f>CRI!F387*Planck!J387</f>
        <v>0</v>
      </c>
      <c r="M387">
        <f>CRI!G387*Planck!H387</f>
        <v>4.9521936883786243E-7</v>
      </c>
      <c r="N387">
        <f>CRI!G387*Planck!I387</f>
        <v>1.7883284848121901E-7</v>
      </c>
      <c r="O387">
        <f>CRI!G387*Planck!J387</f>
        <v>0</v>
      </c>
      <c r="P387">
        <f>CRI!H387*Planck!H387</f>
        <v>1.0698607119233066E-6</v>
      </c>
      <c r="Q387">
        <f>CRI!H387*Planck!I387</f>
        <v>3.863464368131996E-7</v>
      </c>
      <c r="R387">
        <f>CRI!H387*Planck!J387</f>
        <v>0</v>
      </c>
      <c r="S387">
        <f>CRI!I387*Planck!H387</f>
        <v>1.3314860388565168E-6</v>
      </c>
      <c r="T387">
        <f>CRI!I387*Planck!I387</f>
        <v>4.8082416808629637E-7</v>
      </c>
      <c r="U387">
        <f>CRI!I387*Planck!J387</f>
        <v>0</v>
      </c>
      <c r="V387">
        <f>CRI!J387*Planck!H387</f>
        <v>1.7052365059039603E-6</v>
      </c>
      <c r="W387">
        <f>CRI!J387*Planck!I387</f>
        <v>6.1579235561929184E-7</v>
      </c>
      <c r="X387">
        <f>CRI!J387*Planck!J387</f>
        <v>0</v>
      </c>
    </row>
    <row r="388" spans="1:24" x14ac:dyDescent="0.25">
      <c r="A388">
        <f>CRI!C388*Planck!H388</f>
        <v>9.890686653018471E-7</v>
      </c>
      <c r="B388">
        <f>CRI!C388*Planck!I388</f>
        <v>3.5716870041629892E-7</v>
      </c>
      <c r="C388">
        <f>CRI!C388*Planck!J388</f>
        <v>0</v>
      </c>
      <c r="D388">
        <f>CRI!D388*Planck!H388</f>
        <v>6.6714481706655644E-7</v>
      </c>
      <c r="E388">
        <f>CRI!D388*Planck!I388</f>
        <v>2.4091678936003031E-7</v>
      </c>
      <c r="F388">
        <f>CRI!D388*Planck!J388</f>
        <v>0</v>
      </c>
      <c r="G388">
        <f>CRI!E388*Planck!H388</f>
        <v>1.0642548272252208E-6</v>
      </c>
      <c r="H388">
        <f>CRI!E388*Planck!I388</f>
        <v>3.8431964016957214E-7</v>
      </c>
      <c r="I388">
        <f>CRI!E388*Planck!J388</f>
        <v>0</v>
      </c>
      <c r="J388">
        <f>CRI!F388*Planck!H388</f>
        <v>4.0176943427785951E-7</v>
      </c>
      <c r="K388">
        <f>CRI!F388*Planck!I388</f>
        <v>1.4508544425904049E-7</v>
      </c>
      <c r="L388">
        <f>CRI!F388*Planck!J388</f>
        <v>0</v>
      </c>
      <c r="M388">
        <f>CRI!G388*Planck!H388</f>
        <v>4.5048159552398904E-7</v>
      </c>
      <c r="N388">
        <f>CRI!G388*Planck!I388</f>
        <v>1.6267619395834428E-7</v>
      </c>
      <c r="O388">
        <f>CRI!G388*Planck!J388</f>
        <v>0</v>
      </c>
      <c r="P388">
        <f>CRI!H388*Planck!H388</f>
        <v>9.7487860093884418E-7</v>
      </c>
      <c r="Q388">
        <f>CRI!H388*Planck!I388</f>
        <v>3.5204443854737125E-7</v>
      </c>
      <c r="R388">
        <f>CRI!H388*Planck!J388</f>
        <v>0</v>
      </c>
      <c r="S388">
        <f>CRI!I388*Planck!H388</f>
        <v>1.2093323509365195E-6</v>
      </c>
      <c r="T388">
        <f>CRI!I388*Planck!I388</f>
        <v>4.3670948166532476E-7</v>
      </c>
      <c r="U388">
        <f>CRI!I388*Planck!J388</f>
        <v>0</v>
      </c>
      <c r="V388">
        <f>CRI!J388*Planck!H388</f>
        <v>1.546081639551067E-6</v>
      </c>
      <c r="W388">
        <f>CRI!J388*Planck!I388</f>
        <v>5.583150991518162E-7</v>
      </c>
      <c r="X388">
        <f>CRI!J388*Planck!J388</f>
        <v>0</v>
      </c>
    </row>
    <row r="389" spans="1:24" x14ac:dyDescent="0.25">
      <c r="A389">
        <f>CRI!C389*Planck!H389</f>
        <v>8.9676224835377537E-7</v>
      </c>
      <c r="B389">
        <f>CRI!C389*Planck!I389</f>
        <v>3.2383534433068676E-7</v>
      </c>
      <c r="C389">
        <f>CRI!C389*Planck!J389</f>
        <v>0</v>
      </c>
      <c r="D389">
        <f>CRI!D389*Planck!H389</f>
        <v>6.0488245873969854E-7</v>
      </c>
      <c r="E389">
        <f>CRI!D389*Planck!I389</f>
        <v>2.1843283397037758E-7</v>
      </c>
      <c r="F389">
        <f>CRI!D389*Planck!J389</f>
        <v>0</v>
      </c>
      <c r="G389">
        <f>CRI!E389*Planck!H389</f>
        <v>9.6589167220974082E-7</v>
      </c>
      <c r="H389">
        <f>CRI!E389*Planck!I389</f>
        <v>3.487990967844442E-7</v>
      </c>
      <c r="I389">
        <f>CRI!E389*Planck!J389</f>
        <v>0</v>
      </c>
      <c r="J389">
        <f>CRI!F389*Planck!H389</f>
        <v>3.6542581554972901E-7</v>
      </c>
      <c r="K389">
        <f>CRI!F389*Planck!I389</f>
        <v>1.3196116922083446E-7</v>
      </c>
      <c r="L389">
        <f>CRI!F389*Planck!J389</f>
        <v>0</v>
      </c>
      <c r="M389">
        <f>CRI!G389*Planck!H389</f>
        <v>4.0959183634659587E-7</v>
      </c>
      <c r="N389">
        <f>CRI!G389*Planck!I389</f>
        <v>1.4791023328851282E-7</v>
      </c>
      <c r="O389">
        <f>CRI!G389*Planck!J389</f>
        <v>0</v>
      </c>
      <c r="P389">
        <f>CRI!H389*Planck!H389</f>
        <v>8.883130965491574E-7</v>
      </c>
      <c r="Q389">
        <f>CRI!H389*Planck!I389</f>
        <v>3.2078421903078308E-7</v>
      </c>
      <c r="R389">
        <f>CRI!H389*Planck!J389</f>
        <v>0</v>
      </c>
      <c r="S389">
        <f>CRI!I389*Planck!H389</f>
        <v>1.0985817607777192E-6</v>
      </c>
      <c r="T389">
        <f>CRI!I389*Planck!I389</f>
        <v>3.9671563274429532E-7</v>
      </c>
      <c r="U389">
        <f>CRI!I389*Planck!J389</f>
        <v>0</v>
      </c>
      <c r="V389">
        <f>CRI!J389*Planck!H389</f>
        <v>1.4017910948570791E-6</v>
      </c>
      <c r="W389">
        <f>CRI!J389*Planck!I389</f>
        <v>5.0620942475674803E-7</v>
      </c>
      <c r="X389">
        <f>CRI!J389*Planck!J389</f>
        <v>0</v>
      </c>
    </row>
    <row r="390" spans="1:24" x14ac:dyDescent="0.25">
      <c r="A390">
        <f>CRI!C390*Planck!H390</f>
        <v>8.1307073906783849E-7</v>
      </c>
      <c r="B390">
        <f>CRI!C390*Planck!I390</f>
        <v>2.9361472589013256E-7</v>
      </c>
      <c r="C390">
        <f>CRI!C390*Planck!J390</f>
        <v>0</v>
      </c>
      <c r="D390">
        <f>CRI!D390*Planck!H390</f>
        <v>5.4843101243333852E-7</v>
      </c>
      <c r="E390">
        <f>CRI!D390*Planck!I390</f>
        <v>1.980484767781408E-7</v>
      </c>
      <c r="F390">
        <f>CRI!D390*Planck!J390</f>
        <v>0</v>
      </c>
      <c r="G390">
        <f>CRI!E390*Planck!H390</f>
        <v>8.7679319956009314E-7</v>
      </c>
      <c r="H390">
        <f>CRI!E390*Planck!I390</f>
        <v>3.1662607271578322E-7</v>
      </c>
      <c r="I390">
        <f>CRI!E390*Planck!J390</f>
        <v>0</v>
      </c>
      <c r="J390">
        <f>CRI!F390*Planck!H390</f>
        <v>3.3236660404293437E-7</v>
      </c>
      <c r="K390">
        <f>CRI!F390*Planck!I390</f>
        <v>1.2002366418078437E-7</v>
      </c>
      <c r="L390">
        <f>CRI!F390*Planck!J390</f>
        <v>0</v>
      </c>
      <c r="M390">
        <f>CRI!G390*Planck!H390</f>
        <v>3.7241077320473372E-7</v>
      </c>
      <c r="N390">
        <f>CRI!G390*Planck!I390</f>
        <v>1.3448434661220419E-7</v>
      </c>
      <c r="O390">
        <f>CRI!G390*Planck!J390</f>
        <v>0</v>
      </c>
      <c r="P390">
        <f>CRI!H390*Planck!H390</f>
        <v>8.0941453231828282E-7</v>
      </c>
      <c r="Q390">
        <f>CRI!H390*Planck!I390</f>
        <v>2.9229440271161161E-7</v>
      </c>
      <c r="R390">
        <f>CRI!H390*Planck!J390</f>
        <v>0</v>
      </c>
      <c r="S390">
        <f>CRI!I390*Planck!H390</f>
        <v>9.9797033754536416E-7</v>
      </c>
      <c r="T390">
        <f>CRI!I390*Planck!I390</f>
        <v>3.6038535520390576E-7</v>
      </c>
      <c r="U390">
        <f>CRI!I390*Planck!J390</f>
        <v>0</v>
      </c>
      <c r="V390">
        <f>CRI!J390*Planck!H390</f>
        <v>1.2709671081788481E-6</v>
      </c>
      <c r="W390">
        <f>CRI!J390*Planck!I390</f>
        <v>4.5896948586680246E-7</v>
      </c>
      <c r="X390">
        <f>CRI!J390*Planck!J390</f>
        <v>0</v>
      </c>
    </row>
    <row r="391" spans="1:24" x14ac:dyDescent="0.25">
      <c r="A391">
        <f>CRI!C391*Planck!H391</f>
        <v>7.3716971132823886E-7</v>
      </c>
      <c r="B391">
        <f>CRI!C391*Planck!I391</f>
        <v>2.6620580893133738E-7</v>
      </c>
      <c r="C391">
        <f>CRI!C391*Planck!J391</f>
        <v>0</v>
      </c>
      <c r="D391">
        <f>CRI!D391*Planck!H391</f>
        <v>4.9723438772675638E-7</v>
      </c>
      <c r="E391">
        <f>CRI!D391*Planck!I391</f>
        <v>1.7956066341192991E-7</v>
      </c>
      <c r="F391">
        <f>CRI!D391*Planck!J391</f>
        <v>0</v>
      </c>
      <c r="G391">
        <f>CRI!E391*Planck!H391</f>
        <v>7.9604857692254997E-7</v>
      </c>
      <c r="H391">
        <f>CRI!E391*Planck!I391</f>
        <v>2.8746807161471824E-7</v>
      </c>
      <c r="I391">
        <f>CRI!E391*Planck!J391</f>
        <v>0</v>
      </c>
      <c r="J391">
        <f>CRI!F391*Planck!H391</f>
        <v>3.022869373005519E-7</v>
      </c>
      <c r="K391">
        <f>CRI!F391*Planck!I391</f>
        <v>1.0916148267741135E-7</v>
      </c>
      <c r="L391">
        <f>CRI!F391*Planck!J391</f>
        <v>0</v>
      </c>
      <c r="M391">
        <f>CRI!G391*Planck!H391</f>
        <v>3.3859294021393409E-7</v>
      </c>
      <c r="N391">
        <f>CRI!G391*Planck!I391</f>
        <v>1.2227226127574275E-7</v>
      </c>
      <c r="O391">
        <f>CRI!G391*Planck!J391</f>
        <v>0</v>
      </c>
      <c r="P391">
        <f>CRI!H391*Planck!H391</f>
        <v>7.3716971132823886E-7</v>
      </c>
      <c r="Q391">
        <f>CRI!H391*Planck!I391</f>
        <v>2.6620580893133738E-7</v>
      </c>
      <c r="R391">
        <f>CRI!H391*Planck!J391</f>
        <v>0</v>
      </c>
      <c r="S391">
        <f>CRI!I391*Planck!H391</f>
        <v>9.0638725534191602E-7</v>
      </c>
      <c r="T391">
        <f>CRI!I391*Planck!I391</f>
        <v>3.2731343787660367E-7</v>
      </c>
      <c r="U391">
        <f>CRI!I391*Planck!J391</f>
        <v>0</v>
      </c>
      <c r="V391">
        <f>CRI!J391*Planck!H391</f>
        <v>1.1523209620334353E-6</v>
      </c>
      <c r="W391">
        <f>CRI!J391*Planck!I391</f>
        <v>4.1612471203399629E-7</v>
      </c>
      <c r="X391">
        <f>CRI!J391*Planck!J391</f>
        <v>0</v>
      </c>
    </row>
    <row r="392" spans="1:24" x14ac:dyDescent="0.25">
      <c r="A392">
        <f>CRI!C392*Planck!H392</f>
        <v>6.6828246519739864E-7</v>
      </c>
      <c r="B392">
        <f>CRI!C392*Planck!I392</f>
        <v>2.4132893839591264E-7</v>
      </c>
      <c r="C392">
        <f>CRI!C392*Planck!J392</f>
        <v>0</v>
      </c>
      <c r="D392">
        <f>CRI!D392*Planck!H392</f>
        <v>4.5076868637511897E-7</v>
      </c>
      <c r="E392">
        <f>CRI!D392*Planck!I392</f>
        <v>1.6278076144478046E-7</v>
      </c>
      <c r="F392">
        <f>CRI!D392*Planck!J392</f>
        <v>0</v>
      </c>
      <c r="G392">
        <f>CRI!E392*Planck!H392</f>
        <v>7.2266090990296852E-7</v>
      </c>
      <c r="H392">
        <f>CRI!E392*Planck!I392</f>
        <v>2.6096598263369565E-7</v>
      </c>
      <c r="I392">
        <f>CRI!E392*Planck!J392</f>
        <v>0</v>
      </c>
      <c r="J392">
        <f>CRI!F392*Planck!H392</f>
        <v>2.7475424693340584E-7</v>
      </c>
      <c r="K392">
        <f>CRI!F392*Planck!I392</f>
        <v>9.9218749833009032E-8</v>
      </c>
      <c r="L392">
        <f>CRI!F392*Planck!J392</f>
        <v>0</v>
      </c>
      <c r="M392">
        <f>CRI!G392*Planck!H392</f>
        <v>3.0766751609730343E-7</v>
      </c>
      <c r="N392">
        <f>CRI!G392*Planck!I392</f>
        <v>1.1110432924008824E-7</v>
      </c>
      <c r="O392">
        <f>CRI!G392*Planck!J392</f>
        <v>0</v>
      </c>
      <c r="P392">
        <f>CRI!H392*Planck!H392</f>
        <v>6.7114448860295483E-7</v>
      </c>
      <c r="Q392">
        <f>CRI!H392*Planck!I392</f>
        <v>2.4236246704000643E-7</v>
      </c>
      <c r="R392">
        <f>CRI!H392*Planck!J392</f>
        <v>0</v>
      </c>
      <c r="S392">
        <f>CRI!I392*Planck!H392</f>
        <v>8.2283172909743927E-7</v>
      </c>
      <c r="T392">
        <f>CRI!I392*Planck!I392</f>
        <v>2.9713948517698019E-7</v>
      </c>
      <c r="U392">
        <f>CRI!I392*Planck!J392</f>
        <v>0</v>
      </c>
      <c r="V392">
        <f>CRI!J392*Planck!H392</f>
        <v>1.0446385430280534E-6</v>
      </c>
      <c r="W392">
        <f>CRI!J392*Planck!I392</f>
        <v>3.7723795509425312E-7</v>
      </c>
      <c r="X392">
        <f>CRI!J392*Planck!J392</f>
        <v>0</v>
      </c>
    </row>
    <row r="393" spans="1:24" x14ac:dyDescent="0.25">
      <c r="A393">
        <f>CRI!C393*Planck!H393</f>
        <v>6.057034385399626E-7</v>
      </c>
      <c r="B393">
        <f>CRI!C393*Planck!I393</f>
        <v>2.1873095194985669E-7</v>
      </c>
      <c r="C393">
        <f>CRI!C393*Planck!J393</f>
        <v>0</v>
      </c>
      <c r="D393">
        <f>CRI!D393*Planck!H393</f>
        <v>4.0842829292555503E-7</v>
      </c>
      <c r="E393">
        <f>CRI!D393*Planck!I393</f>
        <v>1.4749117081158429E-7</v>
      </c>
      <c r="F393">
        <f>CRI!D393*Planck!J393</f>
        <v>0</v>
      </c>
      <c r="G393">
        <f>CRI!E393*Planck!H393</f>
        <v>6.5602740730944977E-7</v>
      </c>
      <c r="H393">
        <f>CRI!E393*Planck!I393</f>
        <v>2.3690388757224307E-7</v>
      </c>
      <c r="I393">
        <f>CRI!E393*Planck!J393</f>
        <v>0</v>
      </c>
      <c r="J393">
        <f>CRI!F393*Planck!H393</f>
        <v>2.4954462864044707E-7</v>
      </c>
      <c r="K393">
        <f>CRI!F393*Planck!I393</f>
        <v>9.0115278704823169E-8</v>
      </c>
      <c r="L393">
        <f>CRI!F393*Planck!J393</f>
        <v>0</v>
      </c>
      <c r="M393">
        <f>CRI!G393*Planck!H393</f>
        <v>2.7950554819135315E-7</v>
      </c>
      <c r="N393">
        <f>CRI!G393*Planck!I393</f>
        <v>1.0093473264495527E-7</v>
      </c>
      <c r="O393">
        <f>CRI!G393*Planck!J393</f>
        <v>0</v>
      </c>
      <c r="P393">
        <f>CRI!H393*Planck!H393</f>
        <v>6.1063207465656183E-7</v>
      </c>
      <c r="Q393">
        <f>CRI!H393*Planck!I393</f>
        <v>2.2051077554173987E-7</v>
      </c>
      <c r="R393">
        <f>CRI!H393*Planck!J393</f>
        <v>0</v>
      </c>
      <c r="S393">
        <f>CRI!I393*Planck!H393</f>
        <v>7.4668837166478888E-7</v>
      </c>
      <c r="T393">
        <f>CRI!I393*Planck!I393</f>
        <v>2.6964327417030512E-7</v>
      </c>
      <c r="U393">
        <f>CRI!I393*Planck!J393</f>
        <v>0</v>
      </c>
      <c r="V393">
        <f>CRI!J393*Planck!H393</f>
        <v>9.4681693818880652E-7</v>
      </c>
      <c r="W393">
        <f>CRI!J393*Planck!I393</f>
        <v>3.4191347949335195E-7</v>
      </c>
      <c r="X393">
        <f>CRI!J393*Planck!J393</f>
        <v>0</v>
      </c>
    </row>
    <row r="394" spans="1:24" x14ac:dyDescent="0.25">
      <c r="A394">
        <f>CRI!C394*Planck!H394</f>
        <v>5.4887652597046018E-7</v>
      </c>
      <c r="B394">
        <f>CRI!C394*Planck!I394</f>
        <v>1.9820975548770218E-7</v>
      </c>
      <c r="C394">
        <f>CRI!C394*Planck!J394</f>
        <v>0</v>
      </c>
      <c r="D394">
        <f>CRI!D394*Planck!H394</f>
        <v>3.697570772383442E-7</v>
      </c>
      <c r="E394">
        <f>CRI!D394*Planck!I394</f>
        <v>1.3352631493882461E-7</v>
      </c>
      <c r="F394">
        <f>CRI!D394*Planck!J394</f>
        <v>0</v>
      </c>
      <c r="G394">
        <f>CRI!E394*Planck!H394</f>
        <v>5.9565443974695757E-7</v>
      </c>
      <c r="H394">
        <f>CRI!E394*Planck!I394</f>
        <v>2.1510215006673974E-7</v>
      </c>
      <c r="I394">
        <f>CRI!E394*Planck!J394</f>
        <v>0</v>
      </c>
      <c r="J394">
        <f>CRI!F394*Planck!H394</f>
        <v>2.2660255718866104E-7</v>
      </c>
      <c r="K394">
        <f>CRI!F394*Planck!I394</f>
        <v>8.1830494342674462E-8</v>
      </c>
      <c r="L394">
        <f>CRI!F394*Planck!J394</f>
        <v>0</v>
      </c>
      <c r="M394">
        <f>CRI!G394*Planck!H394</f>
        <v>2.537525523704975E-7</v>
      </c>
      <c r="N394">
        <f>CRI!G394*Planck!I394</f>
        <v>9.1634874110909851E-8</v>
      </c>
      <c r="O394">
        <f>CRI!G394*Planck!J394</f>
        <v>0</v>
      </c>
      <c r="P394">
        <f>CRI!H394*Planck!H394</f>
        <v>5.5522327809088933E-7</v>
      </c>
      <c r="Q394">
        <f>CRI!H394*Planck!I394</f>
        <v>2.0050168842053638E-7</v>
      </c>
      <c r="R394">
        <f>CRI!H394*Planck!J394</f>
        <v>0</v>
      </c>
      <c r="S394">
        <f>CRI!I394*Planck!H394</f>
        <v>6.7733949018581622E-7</v>
      </c>
      <c r="T394">
        <f>CRI!I394*Planck!I394</f>
        <v>2.4460017577636563E-7</v>
      </c>
      <c r="U394">
        <f>CRI!I394*Planck!J394</f>
        <v>0</v>
      </c>
      <c r="V394">
        <f>CRI!J394*Planck!H394</f>
        <v>8.5798686072470208E-7</v>
      </c>
      <c r="W394">
        <f>CRI!J394*Planck!I394</f>
        <v>3.0983537795722181E-7</v>
      </c>
      <c r="X394">
        <f>CRI!J394*Planck!J394</f>
        <v>0</v>
      </c>
    </row>
    <row r="395" spans="1:24" x14ac:dyDescent="0.25">
      <c r="A395">
        <f>CRI!C395*Planck!H395</f>
        <v>4.9731775366279514E-7</v>
      </c>
      <c r="B395">
        <f>CRI!C395*Planck!I395</f>
        <v>1.7959020221199654E-7</v>
      </c>
      <c r="C395">
        <f>CRI!C395*Planck!J395</f>
        <v>0</v>
      </c>
      <c r="D395">
        <f>CRI!D395*Planck!H395</f>
        <v>3.3481092452159054E-7</v>
      </c>
      <c r="E395">
        <f>CRI!D395*Planck!I395</f>
        <v>1.2090612328790518E-7</v>
      </c>
      <c r="F395">
        <f>CRI!D395*Planck!J395</f>
        <v>0</v>
      </c>
      <c r="G395">
        <f>CRI!E395*Planck!H395</f>
        <v>5.4076649959307786E-7</v>
      </c>
      <c r="H395">
        <f>CRI!E395*Planck!I395</f>
        <v>1.9528030981424379E-7</v>
      </c>
      <c r="I395">
        <f>CRI!E395*Planck!J395</f>
        <v>0</v>
      </c>
      <c r="J395">
        <f>CRI!F395*Planck!H395</f>
        <v>2.0574259102280945E-7</v>
      </c>
      <c r="K395">
        <f>CRI!F395*Planck!I395</f>
        <v>7.4297274234170737E-8</v>
      </c>
      <c r="L395">
        <f>CRI!F395*Planck!J395</f>
        <v>0</v>
      </c>
      <c r="M395">
        <f>CRI!G395*Planck!H395</f>
        <v>2.3023575662076296E-7</v>
      </c>
      <c r="N395">
        <f>CRI!G395*Planck!I395</f>
        <v>8.3142187833476775E-8</v>
      </c>
      <c r="O395">
        <f>CRI!G395*Planck!J395</f>
        <v>0</v>
      </c>
      <c r="P395">
        <f>CRI!H395*Planck!H395</f>
        <v>5.046657033421811E-7</v>
      </c>
      <c r="Q395">
        <f>CRI!H395*Planck!I395</f>
        <v>1.8224367629178836E-7</v>
      </c>
      <c r="R395">
        <f>CRI!H395*Planck!J395</f>
        <v>0</v>
      </c>
      <c r="S395">
        <f>CRI!I395*Planck!H395</f>
        <v>6.1435248841127718E-7</v>
      </c>
      <c r="T395">
        <f>CRI!I395*Planck!I395</f>
        <v>2.2185350675824582E-7</v>
      </c>
      <c r="U395">
        <f>CRI!I395*Planck!J395</f>
        <v>0</v>
      </c>
      <c r="V395">
        <f>CRI!J395*Planck!H395</f>
        <v>7.7739177767417638E-7</v>
      </c>
      <c r="W395">
        <f>CRI!J395*Planck!I395</f>
        <v>2.8072986641275692E-7</v>
      </c>
      <c r="X395">
        <f>CRI!J395*Planck!J395</f>
        <v>0</v>
      </c>
    </row>
    <row r="396" spans="1:24" x14ac:dyDescent="0.25">
      <c r="A396">
        <f>CRI!C396*Planck!H396</f>
        <v>4.5057254550321201E-7</v>
      </c>
      <c r="B396">
        <f>CRI!C396*Planck!I396</f>
        <v>1.6271001435825939E-7</v>
      </c>
      <c r="C396">
        <f>CRI!C396*Planck!J396</f>
        <v>0</v>
      </c>
      <c r="D396">
        <f>CRI!D396*Planck!H396</f>
        <v>3.0305104184702116E-7</v>
      </c>
      <c r="E396">
        <f>CRI!D396*Planck!I396</f>
        <v>1.0943729231248238E-7</v>
      </c>
      <c r="F396">
        <f>CRI!D396*Planck!J396</f>
        <v>0</v>
      </c>
      <c r="G396">
        <f>CRI!E396*Planck!H396</f>
        <v>4.9099864755157304E-7</v>
      </c>
      <c r="H396">
        <f>CRI!E396*Planck!I396</f>
        <v>1.7730862164222315E-7</v>
      </c>
      <c r="I396">
        <f>CRI!E396*Planck!J396</f>
        <v>0</v>
      </c>
      <c r="J396">
        <f>CRI!F396*Planck!H396</f>
        <v>1.8678981757906176E-7</v>
      </c>
      <c r="K396">
        <f>CRI!F396*Planck!I396</f>
        <v>6.7453230791775194E-8</v>
      </c>
      <c r="L396">
        <f>CRI!F396*Planck!J396</f>
        <v>0</v>
      </c>
      <c r="M396">
        <f>CRI!G396*Planck!H396</f>
        <v>2.089807566509544E-7</v>
      </c>
      <c r="N396">
        <f>CRI!G396*Planck!I396</f>
        <v>7.5466786102781547E-8</v>
      </c>
      <c r="O396">
        <f>CRI!G396*Planck!J396</f>
        <v>0</v>
      </c>
      <c r="P396">
        <f>CRI!H396*Planck!H396</f>
        <v>4.5867706238164235E-7</v>
      </c>
      <c r="Q396">
        <f>CRI!H396*Planck!I396</f>
        <v>1.6563670412401822E-7</v>
      </c>
      <c r="R396">
        <f>CRI!H396*Planck!J396</f>
        <v>0</v>
      </c>
      <c r="S396">
        <f>CRI!I396*Planck!H396</f>
        <v>5.5708905304829679E-7</v>
      </c>
      <c r="T396">
        <f>CRI!I396*Planck!I396</f>
        <v>2.0117507985108989E-7</v>
      </c>
      <c r="U396">
        <f>CRI!I396*Planck!J396</f>
        <v>0</v>
      </c>
      <c r="V396">
        <f>CRI!J396*Planck!H396</f>
        <v>7.0432110967311506E-7</v>
      </c>
      <c r="W396">
        <f>CRI!J396*Planck!I396</f>
        <v>2.5434327726237551E-7</v>
      </c>
      <c r="X396">
        <f>CRI!J396*Planck!J396</f>
        <v>0</v>
      </c>
    </row>
    <row r="397" spans="1:24" x14ac:dyDescent="0.25">
      <c r="A397">
        <f>CRI!C397*Planck!H397</f>
        <v>4.082192967378472E-7</v>
      </c>
      <c r="B397">
        <f>CRI!C397*Planck!I397</f>
        <v>1.4741551771681775E-7</v>
      </c>
      <c r="C397">
        <f>CRI!C397*Planck!J397</f>
        <v>0</v>
      </c>
      <c r="D397">
        <f>CRI!D397*Planck!H397</f>
        <v>2.7447721450895935E-7</v>
      </c>
      <c r="E397">
        <f>CRI!D397*Planck!I397</f>
        <v>9.911878493165048E-8</v>
      </c>
      <c r="F397">
        <f>CRI!D397*Planck!J397</f>
        <v>0</v>
      </c>
      <c r="G397">
        <f>CRI!E397*Planck!H397</f>
        <v>4.4580694076295943E-7</v>
      </c>
      <c r="H397">
        <f>CRI!E397*Planck!I397</f>
        <v>1.6098910928389091E-7</v>
      </c>
      <c r="I397">
        <f>CRI!E397*Planck!J397</f>
        <v>0</v>
      </c>
      <c r="J397">
        <f>CRI!F397*Planck!H397</f>
        <v>1.6958146374120417E-7</v>
      </c>
      <c r="K397">
        <f>CRI!F397*Planck!I397</f>
        <v>6.1238994511911444E-8</v>
      </c>
      <c r="L397">
        <f>CRI!F397*Planck!J397</f>
        <v>0</v>
      </c>
      <c r="M397">
        <f>CRI!G397*Planck!H397</f>
        <v>1.8968648263835725E-7</v>
      </c>
      <c r="N397">
        <f>CRI!G397*Planck!I397</f>
        <v>6.8499287675694758E-8</v>
      </c>
      <c r="O397">
        <f>CRI!G397*Planck!J397</f>
        <v>0</v>
      </c>
      <c r="P397">
        <f>CRI!H397*Planck!H397</f>
        <v>4.1696060930182678E-7</v>
      </c>
      <c r="Q397">
        <f>CRI!H397*Planck!I397</f>
        <v>1.5057216691846265E-7</v>
      </c>
      <c r="R397">
        <f>CRI!H397*Planck!J397</f>
        <v>0</v>
      </c>
      <c r="S397">
        <f>CRI!I397*Planck!H397</f>
        <v>5.0524786619802068E-7</v>
      </c>
      <c r="T397">
        <f>CRI!I397*Planck!I397</f>
        <v>1.8245432385507635E-7</v>
      </c>
      <c r="U397">
        <f>CRI!I397*Planck!J397</f>
        <v>0</v>
      </c>
      <c r="V397">
        <f>CRI!J397*Planck!H397</f>
        <v>6.3811581717051056E-7</v>
      </c>
      <c r="W397">
        <f>CRI!J397*Planck!I397</f>
        <v>2.3043539172007912E-7</v>
      </c>
      <c r="X397">
        <f>CRI!J397*Planck!J397</f>
        <v>0</v>
      </c>
    </row>
    <row r="398" spans="1:24" x14ac:dyDescent="0.25">
      <c r="A398">
        <f>CRI!C398*Planck!H398</f>
        <v>3.6984107867595265E-7</v>
      </c>
      <c r="B398">
        <f>CRI!C398*Planck!I398</f>
        <v>1.3355666773233298E-7</v>
      </c>
      <c r="C398">
        <f>CRI!C398*Planck!J398</f>
        <v>0</v>
      </c>
      <c r="D398">
        <f>CRI!D398*Planck!H398</f>
        <v>2.4867258823179685E-7</v>
      </c>
      <c r="E398">
        <f>CRI!D398*Planck!I398</f>
        <v>8.9800414706536509E-8</v>
      </c>
      <c r="F398">
        <f>CRI!D398*Planck!J398</f>
        <v>0</v>
      </c>
      <c r="G398">
        <f>CRI!E398*Planck!H398</f>
        <v>4.0476611415691516E-7</v>
      </c>
      <c r="H398">
        <f>CRI!E398*Planck!I398</f>
        <v>1.4616876419270959E-7</v>
      </c>
      <c r="I398">
        <f>CRI!E398*Planck!J398</f>
        <v>0</v>
      </c>
      <c r="J398">
        <f>CRI!F398*Planck!H398</f>
        <v>1.5403445353848562E-7</v>
      </c>
      <c r="K398">
        <f>CRI!F398*Planck!I398</f>
        <v>5.5624779173316403E-8</v>
      </c>
      <c r="L398">
        <f>CRI!F398*Planck!J398</f>
        <v>0</v>
      </c>
      <c r="M398">
        <f>CRI!G398*Planck!H398</f>
        <v>1.7217012955921221E-7</v>
      </c>
      <c r="N398">
        <f>CRI!G398*Planck!I398</f>
        <v>6.2173917698092475E-8</v>
      </c>
      <c r="O398">
        <f>CRI!G398*Planck!J398</f>
        <v>0</v>
      </c>
      <c r="P398">
        <f>CRI!H398*Planck!H398</f>
        <v>3.7902770932400628E-7</v>
      </c>
      <c r="Q398">
        <f>CRI!H398*Planck!I398</f>
        <v>1.368741352820012E-7</v>
      </c>
      <c r="R398">
        <f>CRI!H398*Planck!J398</f>
        <v>0</v>
      </c>
      <c r="S398">
        <f>CRI!I398*Planck!H398</f>
        <v>4.5822280111757212E-7</v>
      </c>
      <c r="T398">
        <f>CRI!I398*Planck!I398</f>
        <v>1.6547299346879625E-7</v>
      </c>
      <c r="U398">
        <f>CRI!I398*Planck!J398</f>
        <v>0</v>
      </c>
      <c r="V398">
        <f>CRI!J398*Planck!H398</f>
        <v>5.7812417009303082E-7</v>
      </c>
      <c r="W398">
        <f>CRI!J398*Planck!I398</f>
        <v>2.0877166476360397E-7</v>
      </c>
      <c r="X398">
        <f>CRI!J398*Planck!J398</f>
        <v>0</v>
      </c>
    </row>
    <row r="399" spans="1:24" x14ac:dyDescent="0.25">
      <c r="A399">
        <f>CRI!C399*Planck!H399</f>
        <v>3.3505840375977221E-7</v>
      </c>
      <c r="B399">
        <f>CRI!C399*Planck!I399</f>
        <v>1.2099600813200012E-7</v>
      </c>
      <c r="C399">
        <f>CRI!C399*Planck!J399</f>
        <v>0</v>
      </c>
      <c r="D399">
        <f>CRI!D399*Planck!H399</f>
        <v>2.2528552201406523E-7</v>
      </c>
      <c r="E399">
        <f>CRI!D399*Planck!I399</f>
        <v>8.1354917673336261E-8</v>
      </c>
      <c r="F399">
        <f>CRI!D399*Planck!J399</f>
        <v>0</v>
      </c>
      <c r="G399">
        <f>CRI!E399*Planck!H399</f>
        <v>3.6755978639428537E-7</v>
      </c>
      <c r="H399">
        <f>CRI!E399*Planck!I399</f>
        <v>1.3273288001289863E-7</v>
      </c>
      <c r="I399">
        <f>CRI!E399*Planck!J399</f>
        <v>0</v>
      </c>
      <c r="J399">
        <f>CRI!F399*Planck!H399</f>
        <v>1.3997836097115964E-7</v>
      </c>
      <c r="K399">
        <f>CRI!F399*Planck!I399</f>
        <v>5.0548867637158934E-8</v>
      </c>
      <c r="L399">
        <f>CRI!F399*Planck!J399</f>
        <v>0</v>
      </c>
      <c r="M399">
        <f>CRI!G399*Planck!H399</f>
        <v>1.5626492577918282E-7</v>
      </c>
      <c r="N399">
        <f>CRI!G399*Planck!I399</f>
        <v>5.6430258182333245E-8</v>
      </c>
      <c r="O399">
        <f>CRI!G399*Planck!J399</f>
        <v>0</v>
      </c>
      <c r="P399">
        <f>CRI!H399*Planck!H399</f>
        <v>3.4452900532214692E-7</v>
      </c>
      <c r="Q399">
        <f>CRI!H399*Planck!I399</f>
        <v>1.2441602377941425E-7</v>
      </c>
      <c r="R399">
        <f>CRI!H399*Planck!J399</f>
        <v>0</v>
      </c>
      <c r="S399">
        <f>CRI!I399*Planck!H399</f>
        <v>4.1555851703995731E-7</v>
      </c>
      <c r="T399">
        <f>CRI!I399*Planck!I399</f>
        <v>1.5006614113502028E-7</v>
      </c>
      <c r="U399">
        <f>CRI!I399*Planck!J399</f>
        <v>0</v>
      </c>
      <c r="V399">
        <f>CRI!J399*Planck!H399</f>
        <v>5.2375296519193504E-7</v>
      </c>
      <c r="W399">
        <f>CRI!J399*Planck!I399</f>
        <v>1.8913722898578178E-7</v>
      </c>
      <c r="X399">
        <f>CRI!J399*Planck!J399</f>
        <v>0</v>
      </c>
    </row>
    <row r="400" spans="1:24" x14ac:dyDescent="0.25">
      <c r="A400">
        <f>CRI!C400*Planck!H400</f>
        <v>3.0354367256551033E-7</v>
      </c>
      <c r="B400">
        <f>CRI!C400*Planck!I400</f>
        <v>1.0961545113825751E-7</v>
      </c>
      <c r="C400">
        <f>CRI!C400*Planck!J400</f>
        <v>0</v>
      </c>
      <c r="D400">
        <f>CRI!D400*Planck!H400</f>
        <v>2.0409574557937954E-7</v>
      </c>
      <c r="E400">
        <f>CRI!D400*Planck!I400</f>
        <v>7.3702894341355159E-8</v>
      </c>
      <c r="F400">
        <f>CRI!D400*Planck!J400</f>
        <v>0</v>
      </c>
      <c r="G400">
        <f>CRI!E400*Planck!H400</f>
        <v>3.3376804253188338E-7</v>
      </c>
      <c r="H400">
        <f>CRI!E400*Planck!I400</f>
        <v>1.2053005173339449E-7</v>
      </c>
      <c r="I400">
        <f>CRI!E400*Planck!J400</f>
        <v>0</v>
      </c>
      <c r="J400">
        <f>CRI!F400*Planck!H400</f>
        <v>1.2720234843912287E-7</v>
      </c>
      <c r="K400">
        <f>CRI!F400*Planck!I400</f>
        <v>4.5935211536952885E-8</v>
      </c>
      <c r="L400">
        <f>CRI!F400*Planck!J400</f>
        <v>0</v>
      </c>
      <c r="M400">
        <f>CRI!G400*Planck!H400</f>
        <v>1.418270435841421E-7</v>
      </c>
      <c r="N400">
        <f>CRI!G400*Planck!I400</f>
        <v>5.1216469889438521E-8</v>
      </c>
      <c r="O400">
        <f>CRI!G400*Planck!J400</f>
        <v>0</v>
      </c>
      <c r="P400">
        <f>CRI!H400*Planck!H400</f>
        <v>3.1316347203867852E-7</v>
      </c>
      <c r="Q400">
        <f>CRI!H400*Planck!I400</f>
        <v>1.1308934552122585E-7</v>
      </c>
      <c r="R400">
        <f>CRI!H400*Planck!J400</f>
        <v>0</v>
      </c>
      <c r="S400">
        <f>CRI!I400*Planck!H400</f>
        <v>3.768621442258734E-7</v>
      </c>
      <c r="T400">
        <f>CRI!I400*Planck!I400</f>
        <v>1.3609215967871884E-7</v>
      </c>
      <c r="U400">
        <f>CRI!I400*Planck!J400</f>
        <v>0</v>
      </c>
      <c r="V400">
        <f>CRI!J400*Planck!H400</f>
        <v>4.7449010914951289E-7</v>
      </c>
      <c r="W400">
        <f>CRI!J400*Planck!I400</f>
        <v>1.7134749321397854E-7</v>
      </c>
      <c r="X400">
        <f>CRI!J400*Planck!J400</f>
        <v>0</v>
      </c>
    </row>
    <row r="401" spans="1:24" x14ac:dyDescent="0.25">
      <c r="A401">
        <f>CRI!C401*Planck!H401</f>
        <v>2.7499321835906656E-7</v>
      </c>
      <c r="B401">
        <f>CRI!C401*Planck!I401</f>
        <v>9.9305081310422452E-8</v>
      </c>
      <c r="C401">
        <f>CRI!C401*Planck!J401</f>
        <v>0</v>
      </c>
      <c r="D401">
        <f>CRI!D401*Planck!H401</f>
        <v>1.8489908043843018E-7</v>
      </c>
      <c r="E401">
        <f>CRI!D401*Planck!I401</f>
        <v>6.6770440110219808E-8</v>
      </c>
      <c r="F401">
        <f>CRI!D401*Planck!J401</f>
        <v>0</v>
      </c>
      <c r="G401">
        <f>CRI!E401*Planck!H401</f>
        <v>3.0308139076961789E-7</v>
      </c>
      <c r="H401">
        <f>CRI!E401*Planck!I401</f>
        <v>1.0944823415519153E-7</v>
      </c>
      <c r="I401">
        <f>CRI!E401*Planck!J401</f>
        <v>0</v>
      </c>
      <c r="J401">
        <f>CRI!F401*Planck!H401</f>
        <v>1.155913678027511E-7</v>
      </c>
      <c r="K401">
        <f>CRI!F401*Planck!I401</f>
        <v>4.1742157304573723E-8</v>
      </c>
      <c r="L401">
        <f>CRI!F401*Planck!J401</f>
        <v>0</v>
      </c>
      <c r="M401">
        <f>CRI!G401*Planck!H401</f>
        <v>1.2872273561732751E-7</v>
      </c>
      <c r="N401">
        <f>CRI!G401*Planck!I401</f>
        <v>4.6484134420681684E-8</v>
      </c>
      <c r="O401">
        <f>CRI!G401*Planck!J401</f>
        <v>0</v>
      </c>
      <c r="P401">
        <f>CRI!H401*Planck!H401</f>
        <v>2.8465036778323935E-7</v>
      </c>
      <c r="Q401">
        <f>CRI!H401*Planck!I401</f>
        <v>1.0279245461554221E-7</v>
      </c>
      <c r="R401">
        <f>CRI!H401*Planck!J401</f>
        <v>0</v>
      </c>
      <c r="S401">
        <f>CRI!I401*Planck!H401</f>
        <v>3.4176887352377353E-7</v>
      </c>
      <c r="T401">
        <f>CRI!I401*Planck!I401</f>
        <v>1.2341899184704324E-7</v>
      </c>
      <c r="U401">
        <f>CRI!I401*Planck!J401</f>
        <v>0</v>
      </c>
      <c r="V401">
        <f>CRI!J401*Planck!H401</f>
        <v>4.2986091949061796E-7</v>
      </c>
      <c r="W401">
        <f>CRI!J401*Planck!I401</f>
        <v>1.5523064102057471E-7</v>
      </c>
      <c r="X401">
        <f>CRI!J401*Planck!J401</f>
        <v>0</v>
      </c>
    </row>
    <row r="402" spans="1:24" x14ac:dyDescent="0.25">
      <c r="A402">
        <f>CRI!C402*Planck!H402</f>
        <v>2.4912231014297489E-7</v>
      </c>
      <c r="B402">
        <f>CRI!C402*Planck!I402</f>
        <v>8.9962718027342732E-8</v>
      </c>
      <c r="C402">
        <f>CRI!C402*Planck!J402</f>
        <v>0</v>
      </c>
      <c r="D402">
        <f>CRI!D402*Planck!H402</f>
        <v>1.6750408005330644E-7</v>
      </c>
      <c r="E402">
        <f>CRI!D402*Planck!I402</f>
        <v>6.0488851093331088E-8</v>
      </c>
      <c r="F402">
        <f>CRI!D402*Planck!J402</f>
        <v>0</v>
      </c>
      <c r="G402">
        <f>CRI!E402*Planck!H402</f>
        <v>2.7526148187103862E-7</v>
      </c>
      <c r="H402">
        <f>CRI!E402*Planck!I402</f>
        <v>9.9402061032352994E-8</v>
      </c>
      <c r="I402">
        <f>CRI!E402*Planck!J402</f>
        <v>0</v>
      </c>
      <c r="J402">
        <f>CRI!F402*Planck!H402</f>
        <v>1.0509013939650118E-7</v>
      </c>
      <c r="K402">
        <f>CRI!F402*Planck!I402</f>
        <v>3.7950011673204534E-8</v>
      </c>
      <c r="L402">
        <f>CRI!F402*Planck!J402</f>
        <v>0</v>
      </c>
      <c r="M402">
        <f>CRI!G402*Planck!H402</f>
        <v>1.1682609404991756E-7</v>
      </c>
      <c r="N402">
        <f>CRI!G402*Planck!I402</f>
        <v>4.2188084042800979E-8</v>
      </c>
      <c r="O402">
        <f>CRI!G402*Planck!J402</f>
        <v>0</v>
      </c>
      <c r="P402">
        <f>CRI!H402*Planck!H402</f>
        <v>2.5872445485940644E-7</v>
      </c>
      <c r="Q402">
        <f>CRI!H402*Planck!I402</f>
        <v>9.3430231784285264E-8</v>
      </c>
      <c r="R402">
        <f>CRI!H402*Planck!J402</f>
        <v>0</v>
      </c>
      <c r="S402">
        <f>CRI!I402*Planck!H402</f>
        <v>3.0993589334704153E-7</v>
      </c>
      <c r="T402">
        <f>CRI!I402*Planck!I402</f>
        <v>1.1192363848797884E-7</v>
      </c>
      <c r="U402">
        <f>CRI!I402*Planck!J402</f>
        <v>0</v>
      </c>
      <c r="V402">
        <f>CRI!J402*Planck!H402</f>
        <v>3.8942031349972517E-7</v>
      </c>
      <c r="W402">
        <f>CRI!J402*Planck!I402</f>
        <v>1.4062694680933659E-7</v>
      </c>
      <c r="X402">
        <f>CRI!J402*Planck!J402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Input</vt:lpstr>
      <vt:lpstr>LED</vt:lpstr>
      <vt:lpstr>s</vt:lpstr>
      <vt:lpstr>l</vt:lpstr>
      <vt:lpstr>APSL</vt:lpstr>
      <vt:lpstr>CRI</vt:lpstr>
      <vt:lpstr>Planck</vt:lpstr>
      <vt:lpstr>Daylight</vt:lpstr>
      <vt:lpstr>TCSK</vt:lpstr>
      <vt:lpstr>TCSR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2022-06-13T16:17:17Z</dcterms:modified>
</cp:coreProperties>
</file>